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に向けて\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<sst xmlns="http://schemas.openxmlformats.org/spreadsheetml/2006/main" count="2861" uniqueCount="617">
  <si>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</si>
  <si>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</si>
  <si>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</si>
  <si>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</si>
  <si>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</si>
  <si>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</si>
  <si>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</si>
  <si>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</si>
  <si>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</si>
  <si>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</si>
  <si>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</si>
  <si>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</si>
  <si>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</si>
  <si>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</si>
  <si>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</si>
  <si>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</si>
  <si>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</si>
  <si>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</si>
  <si>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</si>
  <si>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</si>
  <si>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</si>
  <si>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</si>
  <si>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</si>
  <si>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</si>
  <si>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</si>
  <si>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</si>
  <si>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</si>
  <si>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</si>
  <si>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</si>
  <si>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</si>
  <si>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</si>
  <si>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</si>
  <si>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</si>
  <si>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</si>
  <si>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</si>
  <si>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</si>
  <si>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</si>
  <si>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</si>
  <si>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</si>
  <si>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</si>
  <si>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</si>
  <si>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</si>
  <si>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</si>
  <si>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</si>
  <si>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</si>
  <si>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</si>
  <si>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</si>
  <si>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</si>
  <si>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</si>
  <si>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</si>
  <si>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</si>
  <si>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</si>
  <si>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</si>
  <si>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</si>
  <si>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</si>
  <si>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</si>
  <si>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</si>
  <si>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</si>
  <si>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</si>
  <si>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</si>
  <si>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</si>
  <si>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</si>
  <si>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</si>
  <si>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</si>
  <si>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</si>
  <si>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</si>
  <si>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</si>
  <si>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</si>
  <si>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</si>
  <si>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</si>
  <si>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</si>
  <si>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</si>
  <si>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</si>
  <si>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</si>
  <si>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</si>
  <si>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</si>
  <si>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</si>
  <si>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</si>
  <si>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</si>
  <si>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</si>
  <si>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</si>
  <si>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</si>
  <si>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</si>
  <si>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</si>
  <si>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</si>
  <si>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</si>
  <si>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</si>
  <si>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</si>
  <si>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</si>
  <si>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</si>
  <si>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</si>
  <si>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</si>
  <si>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</si>
  <si>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</si>
  <si>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</si>
  <si>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</si>
  <si>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</si>
  <si>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</si>
  <si>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</si>
  <si>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</si>
  <si>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</si>
  <si>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</si>
  <si>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</si>
  <si>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</si>
  <si>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</si>
  <si>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</si>
  <si>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</si>
  <si>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</si>
  <si>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</si>
  <si>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</si>
  <si>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</si>
  <si>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</si>
  <si>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</si>
  <si>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</si>
  <si>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</si>
  <si>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</si>
  <si>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</si>
  <si>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</si>
  <si>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</si>
  <si>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</si>
  <si>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</si>
  <si>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</si>
  <si>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</si>
  <si>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</si>
  <si>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</si>
  <si>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</si>
  <si>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</si>
  <si>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</si>
  <si>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</si>
  <si>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</si>
  <si>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</si>
  <si>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</si>
  <si>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</si>
  <si>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</si>
  <si>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</si>
  <si>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</si>
  <si>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</si>
  <si>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</si>
  <si>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</si>
  <si>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</si>
  <si>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</si>
  <si>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</si>
  <si>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</si>
  <si>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</si>
  <si>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</si>
  <si>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</si>
  <si>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</si>
  <si>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</si>
  <si>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</si>
  <si>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</si>
  <si>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</si>
  <si>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</si>
  <si>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</si>
  <si>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</si>
  <si>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</si>
  <si>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</si>
  <si>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</si>
  <si>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</si>
  <si>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</si>
  <si>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</si>
  <si>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</si>
  <si>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</si>
  <si>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</si>
  <si>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</si>
  <si>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</si>
  <si>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</si>
  <si>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</si>
  <si>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</si>
  <si>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</si>
  <si>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</si>
  <si>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</si>
  <si>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</si>
  <si>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</si>
  <si>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</si>
  <si>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</si>
  <si>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</si>
  <si>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</si>
  <si>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</si>
  <si>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</si>
  <si>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</si>
  <si>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</si>
  <si>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</si>
  <si>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</si>
  <si>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</si>
  <si>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</si>
  <si>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</si>
  <si>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</si>
  <si>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</si>
  <si>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</si>
  <si>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</si>
  <si>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</si>
  <si>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</si>
  <si>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</si>
  <si>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</si>
  <si>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</si>
  <si>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</si>
  <si>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</si>
  <si>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</si>
  <si>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</si>
  <si>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</si>
  <si>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</si>
  <si>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</si>
  <si>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</si>
  <si>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</si>
  <si>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</si>
  <si>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</si>
  <si>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</si>
  <si>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</si>
  <si>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</si>
  <si>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</si>
  <si>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</si>
  <si>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</si>
  <si>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</si>
  <si>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</si>
  <si>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</si>
  <si>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</si>
  <si>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</si>
  <si>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</si>
  <si>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</si>
  <si>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</si>
  <si>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</si>
  <si>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</si>
  <si>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</si>
  <si>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</si>
  <si>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</si>
  <si>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</si>
  <si>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</si>
  <si>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</si>
  <si>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</si>
  <si>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</si>
  <si>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</si>
  <si>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</si>
  <si>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</si>
  <si>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</si>
  <si>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</si>
  <si>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</si>
  <si>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</si>
  <si>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</si>
  <si>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</si>
  <si>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</si>
  <si>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</si>
  <si>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</si>
  <si>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</si>
  <si>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</si>
  <si>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</si>
  <si>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</si>
  <si>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</si>
  <si>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</si>
  <si>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</si>
  <si>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</si>
  <si>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</si>
  <si>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</si>
  <si>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</si>
  <si>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</si>
  <si>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</si>
  <si>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</si>
  <si>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</si>
  <si>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</si>
  <si>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</si>
  <si>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</si>
  <si>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</si>
  <si>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</si>
  <si>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</si>
  <si>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</si>
  <si>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</si>
  <si>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</si>
  <si>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</si>
  <si>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</si>
  <si>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</si>
  <si>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</si>
  <si>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</si>
  <si>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</si>
  <si>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</si>
  <si>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</si>
  <si>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</si>
  <si>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</si>
  <si>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</si>
  <si>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</si>
  <si>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</si>
  <si>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</si>
  <si>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</si>
  <si>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</si>
  <si>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</si>
  <si>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</si>
  <si>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</si>
  <si>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</si>
  <si>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</si>
  <si>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</si>
  <si>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</si>
  <si>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</si>
  <si>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</si>
  <si>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</si>
  <si>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</si>
  <si>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</si>
  <si>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</si>
  <si>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</si>
  <si>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</si>
  <si>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</si>
  <si>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</si>
  <si>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</si>
  <si>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</si>
  <si>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</si>
  <si>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</si>
  <si>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</si>
  <si>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</si>
  <si>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</si>
  <si>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</si>
  <si>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</si>
  <si>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</si>
  <si>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</si>
  <si>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</si>
  <si>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</si>
  <si>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</si>
  <si>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</si>
  <si>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</si>
  <si>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</si>
  <si>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</si>
  <si>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</si>
  <si>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</si>
  <si>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</si>
  <si>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</si>
  <si>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</si>
  <si>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</si>
  <si>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</si>
  <si>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</si>
  <si>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</si>
  <si>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</si>
  <si>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</si>
  <si>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</si>
  <si>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</si>
  <si>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</si>
  <si>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</si>
  <si>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</si>
  <si>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</si>
  <si>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</si>
  <si>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</si>
  <si>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</si>
  <si>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</si>
  <si>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</si>
  <si>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</si>
  <si>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</si>
  <si>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</si>
  <si>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</si>
  <si>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</si>
  <si>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</si>
  <si>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</si>
  <si>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</si>
  <si>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</si>
  <si>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</si>
  <si>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</si>
  <si>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</si>
  <si>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</si>
  <si>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</si>
  <si>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</si>
  <si>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</si>
  <si>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</si>
  <si>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</si>
  <si>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</si>
  <si>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</si>
  <si>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</si>
  <si>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</si>
  <si>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</si>
  <si>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</si>
  <si>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</si>
  <si>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</si>
  <si>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</si>
  <si>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</si>
  <si>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</si>
  <si>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</si>
  <si>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</si>
  <si>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</si>
  <si>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</si>
  <si>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</si>
  <si>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</si>
  <si>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</si>
  <si>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</si>
  <si>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</si>
  <si>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</si>
  <si>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</si>
  <si>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</si>
  <si>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</si>
  <si>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</si>
  <si>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</si>
  <si>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</si>
  <si>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</si>
  <si>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</si>
  <si>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</si>
  <si>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</si>
  <si>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</si>
  <si>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</si>
  <si>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</si>
  <si>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</si>
  <si>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</si>
  <si>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</si>
  <si>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</si>
  <si>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</si>
  <si>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</si>
  <si>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</si>
  <si>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</si>
  <si>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</si>
  <si>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</si>
  <si>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</si>
  <si>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</si>
  <si>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</si>
  <si>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</si>
  <si>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</si>
  <si>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</si>
  <si>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</si>
  <si>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</si>
  <si>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</si>
  <si>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</si>
  <si>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</si>
  <si>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</si>
  <si>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</si>
  <si>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</si>
  <si>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</si>
  <si>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</si>
  <si>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</si>
  <si>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</si>
  <si>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</si>
  <si>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</si>
  <si>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</si>
  <si>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</si>
  <si>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</si>
  <si>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</si>
  <si>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</si>
  <si>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</si>
  <si>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</si>
  <si>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</si>
  <si>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</si>
  <si>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</si>
  <si>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</si>
  <si>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</si>
  <si>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</si>
  <si>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</si>
  <si>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</si>
  <si>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</si>
  <si>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</si>
  <si>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</si>
  <si>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</si>
  <si>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</si>
  <si>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</si>
  <si>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</si>
  <si>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</si>
  <si>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</si>
  <si>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</si>
  <si>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</si>
  <si>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</si>
  <si>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</si>
  <si>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</si>
  <si>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</si>
  <si>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</si>
  <si>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</si>
  <si>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</si>
  <si>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</si>
  <si>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</si>
  <si>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</si>
  <si>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</si>
  <si>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</si>
  <si>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</si>
  <si>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</si>
  <si>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</si>
  <si>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</si>
  <si>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</si>
  <si>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</si>
  <si>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</si>
  <si>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</si>
  <si>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</si>
  <si>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</si>
  <si>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</si>
  <si>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</si>
  <si>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</si>
  <si>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</si>
  <si>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</si>
  <si>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</si>
  <si>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</si>
  <si>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</si>
  <si>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</si>
  <si>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</si>
  <si>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</si>
  <si>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</si>
  <si>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</si>
  <si>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</si>
  <si>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</si>
  <si>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</si>
  <si>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</si>
  <si>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</si>
  <si>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</si>
  <si>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</si>
  <si>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</si>
  <si>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</si>
  <si>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</si>
  <si>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</si>
  <si>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</si>
  <si>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</si>
  <si>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</si>
  <si>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</si>
  <si>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</si>
  <si>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</si>
  <si>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</si>
  <si>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</si>
  <si>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</si>
  <si>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</si>
  <si>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</si>
  <si>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</si>
  <si>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</si>
  <si>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</si>
  <si>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</si>
  <si>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</si>
  <si>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</si>
  <si>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</si>
  <si>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</si>
  <si>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</si>
  <si>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</si>
  <si>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</si>
  <si>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</si>
  <si>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</si>
  <si>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</si>
  <si>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</si>
  <si>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</si>
  <si>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</si>
  <si>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</si>
  <si>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</si>
  <si>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</si>
  <si>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</si>
  <si>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</si>
  <si>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</si>
  <si>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</si>
  <si>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</si>
  <si>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</si>
  <si>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</si>
  <si>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</si>
  <si>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</si>
  <si>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</si>
  <si>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</si>
  <si>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</si>
  <si>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</si>
  <si>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</si>
  <si>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</si>
  <si>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</si>
  <si>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</si>
  <si>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</si>
  <si>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</si>
  <si>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</si>
  <si>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</si>
  <si>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</si>
  <si>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</si>
  <si>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観光統計整備事業</t>
    <rPh sb="0" eb="2">
      <t>カンコウ</t>
    </rPh>
    <rPh sb="2" eb="4">
      <t>トウケイ</t>
    </rPh>
    <rPh sb="4" eb="6">
      <t>セイビ</t>
    </rPh>
    <rPh sb="6" eb="8">
      <t>ジギョウ</t>
    </rPh>
    <phoneticPr fontId="5"/>
  </si>
  <si>
    <t>観光庁</t>
    <rPh sb="0" eb="3">
      <t>カンコウチョウ</t>
    </rPh>
    <phoneticPr fontId="5"/>
  </si>
  <si>
    <t>○</t>
  </si>
  <si>
    <t>観光立国推進基本法第２５条</t>
    <rPh sb="0" eb="2">
      <t>カンコウ</t>
    </rPh>
    <rPh sb="2" eb="4">
      <t>リッコク</t>
    </rPh>
    <rPh sb="4" eb="6">
      <t>スイシン</t>
    </rPh>
    <rPh sb="6" eb="8">
      <t>キホン</t>
    </rPh>
    <rPh sb="9" eb="10">
      <t>ダイ</t>
    </rPh>
    <rPh sb="12" eb="13">
      <t>ジョウ</t>
    </rPh>
    <phoneticPr fontId="5"/>
  </si>
  <si>
    <t>観光立国推進基本計画</t>
    <rPh sb="0" eb="2">
      <t>カンコウ</t>
    </rPh>
    <rPh sb="2" eb="4">
      <t>リッコク</t>
    </rPh>
    <rPh sb="4" eb="6">
      <t>スイシン</t>
    </rPh>
    <rPh sb="6" eb="8">
      <t>キホン</t>
    </rPh>
    <rPh sb="8" eb="10">
      <t>ケイカク</t>
    </rPh>
    <phoneticPr fontId="5"/>
  </si>
  <si>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</si>
  <si>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</si>
  <si>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</si>
  <si>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</si>
  <si>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</si>
  <si>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t>
  </si>
  <si>
    <t>-</t>
    <phoneticPr fontId="5"/>
  </si>
  <si>
    <t>２０　観光立国を推進する</t>
    <phoneticPr fontId="5"/>
  </si>
  <si>
    <t>６　国際競争力、観光交流、広域・地域間連携等の確保・強化</t>
    <phoneticPr fontId="5"/>
  </si>
  <si>
    <t>訪日外国人旅行消費額</t>
    <rPh sb="0" eb="2">
      <t>ホウニチ</t>
    </rPh>
    <rPh sb="2" eb="5">
      <t>ガイコクジン</t>
    </rPh>
    <rPh sb="5" eb="7">
      <t>リョコウ</t>
    </rPh>
    <rPh sb="7" eb="10">
      <t>ショウヒガク</t>
    </rPh>
    <phoneticPr fontId="5"/>
  </si>
  <si>
    <t>兆円</t>
    <rPh sb="0" eb="1">
      <t>チョウ</t>
    </rPh>
    <rPh sb="1" eb="2">
      <t>エン</t>
    </rPh>
    <phoneticPr fontId="5"/>
  </si>
  <si>
    <t>本事業の成果である集計統計表に基づき、測定指標の実績を把握する。</t>
    <phoneticPr fontId="5"/>
  </si>
  <si>
    <t>観光についての施策の策定や分析等の基礎資料として活用されることを目的に行っており、国が実施すべき優先度の高い事業といえる。</t>
    <phoneticPr fontId="5"/>
  </si>
  <si>
    <t>同上</t>
    <rPh sb="0" eb="1">
      <t>オナ</t>
    </rPh>
    <rPh sb="1" eb="2">
      <t>ウエ</t>
    </rPh>
    <phoneticPr fontId="5"/>
  </si>
  <si>
    <t>同上</t>
    <rPh sb="0" eb="2">
      <t>ドウジョウ</t>
    </rPh>
    <phoneticPr fontId="5"/>
  </si>
  <si>
    <t>‐</t>
  </si>
  <si>
    <t>一般競争入札により、競争性が確保された契約形態に基づき単位当たりコストの抑制に努めており、水準は妥当である。</t>
    <phoneticPr fontId="5"/>
  </si>
  <si>
    <t>一般競争を行い、競争性が確保された契約形態に基づき実施している。</t>
    <phoneticPr fontId="5"/>
  </si>
  <si>
    <t>一般競争を行い、競争性を確保している。</t>
    <phoneticPr fontId="5"/>
  </si>
  <si>
    <t>一般競争を行い、競争性が確保された契約形態に基づき、外部委託により実施している。</t>
    <phoneticPr fontId="5"/>
  </si>
  <si>
    <t>統計調査としての精度を保ちつつ調査対象・調査項目の拡充を行い、また利活用の促進のため公表の早期化を行っている。</t>
    <phoneticPr fontId="5"/>
  </si>
  <si>
    <t>-</t>
    <phoneticPr fontId="5"/>
  </si>
  <si>
    <t>観光統計整備事業は、平成１４年度の事業開始以降、調査対象の拡充等を行いつつ継続的に実施している。
平成２８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phoneticPr fontId="5"/>
  </si>
  <si>
    <t>一般競争入札により競争性が確保されているものの、一部統計調査において、1者応札となったものが見受けられる。</t>
    <phoneticPr fontId="5"/>
  </si>
  <si>
    <t>△</t>
  </si>
  <si>
    <t>有</t>
  </si>
  <si>
    <t>無</t>
  </si>
  <si>
    <t>全ての契約で一般競争による発注を行い、競争性の確保に努めている。また、平成26年度に1者入札であった「宿泊旅行統計調査」と「旅行・観光消費動向調査」の分析業務について、入札参加等級の拡大を行った結果、平成27年度は2者の応札があり、競争性が向上した。さらに、「訪日外国人消費動向調査」については、平成27年度から実査業務と分析業務の分離調達を実施、平成28年度からは入札説明書を拡充し、更に競争性の確保を図った。</t>
    <rPh sb="171" eb="173">
      <t>ジッシ</t>
    </rPh>
    <rPh sb="174" eb="176">
      <t>ヘイセイ</t>
    </rPh>
    <rPh sb="178" eb="180">
      <t>ネンド</t>
    </rPh>
    <rPh sb="183" eb="185">
      <t>ニュウサツ</t>
    </rPh>
    <rPh sb="185" eb="188">
      <t>セツメイショ</t>
    </rPh>
    <rPh sb="189" eb="191">
      <t>カクジュウ</t>
    </rPh>
    <phoneticPr fontId="5"/>
  </si>
  <si>
    <t>引き続き一般競争による発注、また、必要に応じて入札参加等級の拡大等を検討し、競争性の確保に努める。</t>
    <phoneticPr fontId="5"/>
  </si>
  <si>
    <t>A.（株）インテージリサーチ</t>
    <phoneticPr fontId="5"/>
  </si>
  <si>
    <t>外部委託</t>
    <rPh sb="0" eb="2">
      <t>ガイブ</t>
    </rPh>
    <rPh sb="2" eb="4">
      <t>イタク</t>
    </rPh>
    <phoneticPr fontId="5"/>
  </si>
  <si>
    <t>宿泊旅行統計調査の実施及び同調査の課題に関する検討業務</t>
    <phoneticPr fontId="5"/>
  </si>
  <si>
    <t>旅行・観光消費動向調査の実施及び同調査における課題検討業務</t>
    <phoneticPr fontId="5"/>
  </si>
  <si>
    <t>（株）インテージリサーチ</t>
    <phoneticPr fontId="5"/>
  </si>
  <si>
    <t>調査請負業務</t>
    <rPh sb="0" eb="2">
      <t>チョウサ</t>
    </rPh>
    <rPh sb="2" eb="4">
      <t>ウケオイ</t>
    </rPh>
    <rPh sb="4" eb="6">
      <t>ギョウム</t>
    </rPh>
    <phoneticPr fontId="5"/>
  </si>
  <si>
    <t>-</t>
    <phoneticPr fontId="5"/>
  </si>
  <si>
    <t>（株）サーベイリサーチセンター</t>
  </si>
  <si>
    <t>（公財）日本交通公社</t>
    <phoneticPr fontId="5"/>
  </si>
  <si>
    <t>楽天株式会社</t>
    <phoneticPr fontId="5"/>
  </si>
  <si>
    <t>調査票情報の二次利用申請件数</t>
    <rPh sb="0" eb="3">
      <t>チョウサヒョウ</t>
    </rPh>
    <rPh sb="3" eb="5">
      <t>ジョウホウ</t>
    </rPh>
    <rPh sb="6" eb="8">
      <t>ニジ</t>
    </rPh>
    <rPh sb="8" eb="10">
      <t>リヨウ</t>
    </rPh>
    <rPh sb="10" eb="12">
      <t>シンセイ</t>
    </rPh>
    <rPh sb="12" eb="14">
      <t>ケンスウ</t>
    </rPh>
    <phoneticPr fontId="5"/>
  </si>
  <si>
    <t>件</t>
    <rPh sb="0" eb="1">
      <t>ケン</t>
    </rPh>
    <phoneticPr fontId="5"/>
  </si>
  <si>
    <t>百万円</t>
    <rPh sb="0" eb="2">
      <t>ヒャクマン</t>
    </rPh>
    <rPh sb="2" eb="3">
      <t>エン</t>
    </rPh>
    <phoneticPr fontId="5"/>
  </si>
  <si>
    <t>平成32年度に観光統計に係る調査票情報の二次利用申請件数を約80件とする。</t>
    <rPh sb="0" eb="2">
      <t>ヘイセイ</t>
    </rPh>
    <rPh sb="4" eb="6">
      <t>ネンド</t>
    </rPh>
    <rPh sb="7" eb="9">
      <t>カンコウ</t>
    </rPh>
    <rPh sb="9" eb="11">
      <t>トウケイ</t>
    </rPh>
    <rPh sb="12" eb="13">
      <t>カカワ</t>
    </rPh>
    <rPh sb="14" eb="17">
      <t>チョウサヒョウ</t>
    </rPh>
    <rPh sb="17" eb="19">
      <t>ジョウホウ</t>
    </rPh>
    <rPh sb="20" eb="22">
      <t>ニジ</t>
    </rPh>
    <rPh sb="22" eb="24">
      <t>リヨウ</t>
    </rPh>
    <rPh sb="24" eb="26">
      <t>シンセイ</t>
    </rPh>
    <rPh sb="26" eb="28">
      <t>ケンスウ</t>
    </rPh>
    <rPh sb="29" eb="30">
      <t>ヤク</t>
    </rPh>
    <rPh sb="32" eb="33">
      <t>ケン</t>
    </rPh>
    <phoneticPr fontId="5"/>
  </si>
  <si>
    <t>二次利用申請件数の実績</t>
    <rPh sb="0" eb="2">
      <t>ニジ</t>
    </rPh>
    <rPh sb="2" eb="4">
      <t>リヨウ</t>
    </rPh>
    <rPh sb="4" eb="6">
      <t>シンセイ</t>
    </rPh>
    <rPh sb="6" eb="8">
      <t>ケンスウ</t>
    </rPh>
    <rPh sb="9" eb="11">
      <t>ジッセキ</t>
    </rPh>
    <phoneticPr fontId="5"/>
  </si>
  <si>
    <t>493/143</t>
    <phoneticPr fontId="5"/>
  </si>
  <si>
    <t>公表した集計表数</t>
    <rPh sb="0" eb="2">
      <t>コウヒョウ</t>
    </rPh>
    <rPh sb="4" eb="7">
      <t>シュウケイヒョウ</t>
    </rPh>
    <rPh sb="7" eb="8">
      <t>スウ</t>
    </rPh>
    <phoneticPr fontId="5"/>
  </si>
  <si>
    <t>執行額／公表した集計表数　　　　　　　　　　　　</t>
    <rPh sb="0" eb="2">
      <t>シッコウ</t>
    </rPh>
    <rPh sb="2" eb="3">
      <t>ガク</t>
    </rPh>
    <rPh sb="4" eb="6">
      <t>コウヒョウ</t>
    </rPh>
    <rPh sb="8" eb="11">
      <t>シュウケイヒョウ</t>
    </rPh>
    <rPh sb="11" eb="12">
      <t>スウ</t>
    </rPh>
    <phoneticPr fontId="5"/>
  </si>
  <si>
    <t>観光統計整備事業の事業内容は、統計調査を実施し公表するものであり、活動見込み及び実績は、公表した集計表数としている。</t>
    <rPh sb="44" eb="46">
      <t>コウヒョウ</t>
    </rPh>
    <rPh sb="48" eb="51">
      <t>シュウケイヒョウ</t>
    </rPh>
    <phoneticPr fontId="5"/>
  </si>
  <si>
    <t>424/142</t>
    <phoneticPr fontId="5"/>
  </si>
  <si>
    <t>392/143</t>
    <phoneticPr fontId="5"/>
  </si>
  <si>
    <t>日本人国内旅行消費額</t>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</si>
  <si>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</si>
  <si>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</si>
  <si>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万人泊</t>
    <rPh sb="0" eb="2">
      <t>マンニン</t>
    </rPh>
    <rPh sb="2" eb="3">
      <t>ハク</t>
    </rPh>
    <phoneticPr fontId="5"/>
  </si>
  <si>
    <t>万人</t>
    <rPh sb="0" eb="2">
      <t>マンニン</t>
    </rPh>
    <phoneticPr fontId="5"/>
  </si>
  <si>
    <t>兆円</t>
    <rPh sb="0" eb="2">
      <t>チョウエン</t>
    </rPh>
    <phoneticPr fontId="5"/>
  </si>
  <si>
    <t>-</t>
    <phoneticPr fontId="5"/>
  </si>
  <si>
    <t>-</t>
    <phoneticPr fontId="5"/>
  </si>
  <si>
    <t xml:space="preserve">1社入札の改善に取り組まれたい。
アウトカム目標を達成していない原因分析および対応策を記載頂けないでしょうか。
</t>
    <rPh sb="1" eb="2">
      <t>シャ</t>
    </rPh>
    <rPh sb="2" eb="4">
      <t>ニュウサツ</t>
    </rPh>
    <rPh sb="5" eb="7">
      <t>カイゼン</t>
    </rPh>
    <rPh sb="8" eb="9">
      <t>ト</t>
    </rPh>
    <rPh sb="10" eb="11">
      <t>ク</t>
    </rPh>
    <phoneticPr fontId="5"/>
  </si>
  <si>
    <t xml:space="preserve">仕様書の見直しを行うなどより競争性のある契約となるよう努めるべき。また、成果目標に対する達成状況を精査した上で、今後の事業内容に反映していくべき。                                            
</t>
    <rPh sb="0" eb="3">
      <t>シヨウショ</t>
    </rPh>
    <rPh sb="4" eb="6">
      <t>ミナオ</t>
    </rPh>
    <rPh sb="8" eb="9">
      <t>オコナ</t>
    </rPh>
    <rPh sb="14" eb="17">
      <t>キョウソウセイ</t>
    </rPh>
    <rPh sb="20" eb="22">
      <t>ケイヤク</t>
    </rPh>
    <rPh sb="27" eb="28">
      <t>ツト</t>
    </rPh>
    <phoneticPr fontId="5"/>
  </si>
  <si>
    <t>執行等改善</t>
  </si>
  <si>
    <t>引き続き、一般競争による発注、また、必要に応じて入札参加等級の拡大等を行い、競争性を確保した契約形態により事業を実施する。成果目標の達成に資するよう、地方における統計の説明会において、調査票情報の二次利用について、広報及び説明を実施する。</t>
    <rPh sb="0" eb="1">
      <t>ヒ</t>
    </rPh>
    <rPh sb="2" eb="3">
      <t>ツヅ</t>
    </rPh>
    <rPh sb="5" eb="7">
      <t>イッパン</t>
    </rPh>
    <rPh sb="7" eb="9">
      <t>キョウソウ</t>
    </rPh>
    <rPh sb="12" eb="14">
      <t>ハッチュウ</t>
    </rPh>
    <rPh sb="18" eb="20">
      <t>ヒツヨウ</t>
    </rPh>
    <rPh sb="21" eb="22">
      <t>オウ</t>
    </rPh>
    <rPh sb="24" eb="26">
      <t>ニュウサツ</t>
    </rPh>
    <rPh sb="26" eb="28">
      <t>サンカ</t>
    </rPh>
    <rPh sb="28" eb="30">
      <t>トウキュウ</t>
    </rPh>
    <rPh sb="31" eb="33">
      <t>カクダイ</t>
    </rPh>
    <rPh sb="33" eb="34">
      <t>トウ</t>
    </rPh>
    <rPh sb="35" eb="36">
      <t>オコナ</t>
    </rPh>
    <rPh sb="38" eb="41">
      <t>キョウソウセイ</t>
    </rPh>
    <rPh sb="42" eb="44">
      <t>カクホ</t>
    </rPh>
    <rPh sb="46" eb="48">
      <t>ケイヤク</t>
    </rPh>
    <rPh sb="48" eb="50">
      <t>ケイタイ</t>
    </rPh>
    <rPh sb="53" eb="55">
      <t>ジギョウ</t>
    </rPh>
    <rPh sb="56" eb="58">
      <t>ジッシ</t>
    </rPh>
    <rPh sb="61" eb="63">
      <t>セイカ</t>
    </rPh>
    <rPh sb="63" eb="65">
      <t>モクヒョウ</t>
    </rPh>
    <rPh sb="66" eb="68">
      <t>タッセイ</t>
    </rPh>
    <rPh sb="69" eb="70">
      <t>シ</t>
    </rPh>
    <rPh sb="75" eb="77">
      <t>チホウ</t>
    </rPh>
    <rPh sb="81" eb="83">
      <t>トウケイ</t>
    </rPh>
    <rPh sb="84" eb="86">
      <t>セツメイ</t>
    </rPh>
    <rPh sb="86" eb="87">
      <t>カイ</t>
    </rPh>
    <rPh sb="92" eb="94">
      <t>チョウサ</t>
    </rPh>
    <rPh sb="94" eb="95">
      <t>ヒョウ</t>
    </rPh>
    <rPh sb="95" eb="97">
      <t>ジョウホウ</t>
    </rPh>
    <rPh sb="98" eb="100">
      <t>２ジ</t>
    </rPh>
    <rPh sb="100" eb="102">
      <t>リヨウ</t>
    </rPh>
    <rPh sb="107" eb="109">
      <t>コウホウ</t>
    </rPh>
    <rPh sb="109" eb="110">
      <t>オヨ</t>
    </rPh>
    <rPh sb="111" eb="113">
      <t>セツメイ</t>
    </rPh>
    <rPh sb="114" eb="116">
      <t>ジッシ</t>
    </rPh>
    <phoneticPr fontId="5"/>
  </si>
  <si>
    <t>観光戦略課観光経済調査室</t>
    <rPh sb="0" eb="2">
      <t>カンコウ</t>
    </rPh>
    <rPh sb="2" eb="4">
      <t>センリャク</t>
    </rPh>
    <rPh sb="4" eb="5">
      <t>カ</t>
    </rPh>
    <rPh sb="5" eb="7">
      <t>カンコウ</t>
    </rPh>
    <rPh sb="7" eb="9">
      <t>ケイザイ</t>
    </rPh>
    <rPh sb="9" eb="12">
      <t>チョウサシツ</t>
    </rPh>
    <phoneticPr fontId="5"/>
  </si>
  <si>
    <t>室長　赤井 久宣</t>
    <rPh sb="0" eb="2">
      <t>シツチョウ</t>
    </rPh>
    <rPh sb="3" eb="5">
      <t>アカイ</t>
    </rPh>
    <rPh sb="6" eb="8">
      <t>クノブ</t>
    </rPh>
    <phoneticPr fontId="5"/>
  </si>
  <si>
    <t>訪日外国人消費動向調査について、平成30年1－3月期より、都道府県別の旅行消費額を把握することを目的に標本数を増加し、新たな集計・分析等を実施するために必要な費用について増額している。</t>
    <rPh sb="0" eb="2">
      <t>ホウニチ</t>
    </rPh>
    <rPh sb="2" eb="4">
      <t>ガイコク</t>
    </rPh>
    <rPh sb="4" eb="5">
      <t>ニン</t>
    </rPh>
    <rPh sb="5" eb="7">
      <t>ショウヒ</t>
    </rPh>
    <rPh sb="7" eb="9">
      <t>ドウコウ</t>
    </rPh>
    <rPh sb="9" eb="11">
      <t>チョウサ</t>
    </rPh>
    <rPh sb="16" eb="18">
      <t>ヘイセイ</t>
    </rPh>
    <rPh sb="20" eb="21">
      <t>ネン</t>
    </rPh>
    <rPh sb="24" eb="25">
      <t>ガツ</t>
    </rPh>
    <rPh sb="25" eb="26">
      <t>キ</t>
    </rPh>
    <rPh sb="29" eb="33">
      <t>トドウフケン</t>
    </rPh>
    <rPh sb="33" eb="34">
      <t>ベツ</t>
    </rPh>
    <rPh sb="35" eb="37">
      <t>リョコウ</t>
    </rPh>
    <rPh sb="37" eb="39">
      <t>ショウヒ</t>
    </rPh>
    <rPh sb="39" eb="40">
      <t>ガク</t>
    </rPh>
    <rPh sb="41" eb="43">
      <t>ハアク</t>
    </rPh>
    <rPh sb="48" eb="50">
      <t>モクテキ</t>
    </rPh>
    <rPh sb="51" eb="53">
      <t>ヒョウホン</t>
    </rPh>
    <rPh sb="53" eb="54">
      <t>スウ</t>
    </rPh>
    <rPh sb="55" eb="57">
      <t>ゾウカ</t>
    </rPh>
    <rPh sb="59" eb="60">
      <t>アラ</t>
    </rPh>
    <rPh sb="62" eb="64">
      <t>シュウケイ</t>
    </rPh>
    <rPh sb="65" eb="67">
      <t>ブンセキ</t>
    </rPh>
    <rPh sb="67" eb="68">
      <t>トウ</t>
    </rPh>
    <rPh sb="69" eb="71">
      <t>ジッシ</t>
    </rPh>
    <rPh sb="76" eb="78">
      <t>ヒツヨウ</t>
    </rPh>
    <rPh sb="79" eb="81">
      <t>ヒヨウ</t>
    </rPh>
    <rPh sb="85" eb="8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</si>
</sst>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22411</xdr:colOff>
      <xdr:row>741</xdr:row>
      <xdr:rowOff>201706</xdr:rowOff>
    </xdr:from>
    <xdr:to>
      <xdr:col>34</xdr:col>
      <xdr:colOff>22411</xdr:colOff>
      <xdr:row>743</xdr:row>
      <xdr:rowOff>235325</xdr:rowOff>
    </xdr:to>
    <xdr:sp macro="" textlink="">
      <xdr:nvSpPr>
        <xdr:cNvPr id="2" name="正方形/長方形 1"/>
        <xdr:cNvSpPr/>
      </xdr:nvSpPr>
      <xdr:spPr>
        <a:xfrm>
          <a:off x="4422961" y="42683206"/>
          <a:ext cx="2400300" cy="7384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４９３百万円</a:t>
          </a:r>
        </a:p>
      </xdr:txBody>
    </xdr:sp>
    <xdr:clientData/>
  </xdr:twoCellAnchor>
  <xdr:twoCellAnchor>
    <xdr:from>
      <xdr:col>18</xdr:col>
      <xdr:colOff>94133</xdr:colOff>
      <xdr:row>745</xdr:row>
      <xdr:rowOff>145220</xdr:rowOff>
    </xdr:from>
    <xdr:to>
      <xdr:col>38</xdr:col>
      <xdr:colOff>43334</xdr:colOff>
      <xdr:row>746</xdr:row>
      <xdr:rowOff>151613</xdr:rowOff>
    </xdr:to>
    <xdr:sp macro="" textlink="">
      <xdr:nvSpPr>
        <xdr:cNvPr id="3" name="大かっこ 2"/>
        <xdr:cNvSpPr/>
      </xdr:nvSpPr>
      <xdr:spPr>
        <a:xfrm>
          <a:off x="3694583" y="44036420"/>
          <a:ext cx="3949701" cy="35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調査目標の設定、具体的な実施方針の策定</a:t>
          </a:r>
        </a:p>
      </xdr:txBody>
    </xdr:sp>
    <xdr:clientData/>
  </xdr:twoCellAnchor>
  <xdr:twoCellAnchor>
    <xdr:from>
      <xdr:col>28</xdr:col>
      <xdr:colOff>0</xdr:colOff>
      <xdr:row>744</xdr:row>
      <xdr:rowOff>27456</xdr:rowOff>
    </xdr:from>
    <xdr:to>
      <xdr:col>28</xdr:col>
      <xdr:colOff>562</xdr:colOff>
      <xdr:row>745</xdr:row>
      <xdr:rowOff>134470</xdr:rowOff>
    </xdr:to>
    <xdr:cxnSp macro="">
      <xdr:nvCxnSpPr>
        <xdr:cNvPr id="4" name="直線矢印コネクタ 3"/>
        <xdr:cNvCxnSpPr/>
      </xdr:nvCxnSpPr>
      <xdr:spPr>
        <a:xfrm flipH="1">
          <a:off x="5600700" y="43566231"/>
          <a:ext cx="562" cy="459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125669</xdr:colOff>
      <xdr:row>750</xdr:row>
      <xdr:rowOff>68275</xdr:rowOff>
    </xdr:from>
    <xdr:to>
      <xdr:col>38</xdr:col>
      <xdr:colOff>71562</xdr:colOff>
      <xdr:row>751</xdr:row>
      <xdr:rowOff>74581</xdr:rowOff>
    </xdr:to>
    <xdr:sp macro="" textlink="">
      <xdr:nvSpPr>
        <xdr:cNvPr id="5" name="大かっこ 4"/>
        <xdr:cNvSpPr/>
      </xdr:nvSpPr>
      <xdr:spPr>
        <a:xfrm>
          <a:off x="3726119" y="45721600"/>
          <a:ext cx="3946393" cy="358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調査の実施・分析　等</a:t>
          </a:r>
        </a:p>
      </xdr:txBody>
    </xdr:sp>
    <xdr:clientData/>
  </xdr:twoCellAnchor>
  <xdr:twoCellAnchor>
    <xdr:from>
      <xdr:col>19</xdr:col>
      <xdr:colOff>25723</xdr:colOff>
      <xdr:row>746</xdr:row>
      <xdr:rowOff>306211</xdr:rowOff>
    </xdr:from>
    <xdr:to>
      <xdr:col>37</xdr:col>
      <xdr:colOff>101016</xdr:colOff>
      <xdr:row>748</xdr:row>
      <xdr:rowOff>97865</xdr:rowOff>
    </xdr:to>
    <xdr:sp macro="" textlink="">
      <xdr:nvSpPr>
        <xdr:cNvPr id="6" name="テキスト ボックス 5"/>
        <xdr:cNvSpPr txBox="1"/>
      </xdr:nvSpPr>
      <xdr:spPr>
        <a:xfrm>
          <a:off x="3826198" y="44549836"/>
          <a:ext cx="3675743" cy="496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20</xdr:col>
      <xdr:colOff>81434</xdr:colOff>
      <xdr:row>748</xdr:row>
      <xdr:rowOff>82467</xdr:rowOff>
    </xdr:from>
    <xdr:to>
      <xdr:col>37</xdr:col>
      <xdr:colOff>78713</xdr:colOff>
      <xdr:row>749</xdr:row>
      <xdr:rowOff>352343</xdr:rowOff>
    </xdr:to>
    <xdr:sp macro="" textlink="">
      <xdr:nvSpPr>
        <xdr:cNvPr id="7" name="正方形/長方形 6"/>
        <xdr:cNvSpPr/>
      </xdr:nvSpPr>
      <xdr:spPr>
        <a:xfrm>
          <a:off x="4081934" y="45030942"/>
          <a:ext cx="3397704" cy="6223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４　社　）</a:t>
          </a:r>
        </a:p>
        <a:p>
          <a:pPr algn="l"/>
          <a:r>
            <a:rPr kumimoji="1" lang="ja-JP" altLang="en-US" sz="1400">
              <a:solidFill>
                <a:sysClr val="windowText" lastClr="000000"/>
              </a:solidFill>
            </a:rPr>
            <a:t>　　　　　</a:t>
          </a:r>
          <a:r>
            <a:rPr kumimoji="1" lang="ja-JP" altLang="en-US" sz="1400" baseline="0">
              <a:solidFill>
                <a:sysClr val="windowText" lastClr="000000"/>
              </a:solidFill>
            </a:rPr>
            <a:t>          ４９２百</a:t>
          </a:r>
          <a:r>
            <a:rPr kumimoji="1" lang="ja-JP" altLang="en-US" sz="1400">
              <a:solidFill>
                <a:sysClr val="windowText" lastClr="000000"/>
              </a:solidFill>
            </a:rPr>
            <a:t>万円</a:t>
          </a:r>
        </a:p>
      </xdr:txBody>
    </xdr:sp>
    <xdr:clientData/>
  </xdr:twoCellAnchor>
  <xdr:twoCellAnchor>
    <xdr:from>
      <xdr:col>35</xdr:col>
      <xdr:colOff>76201</xdr:colOff>
      <xdr:row>742</xdr:row>
      <xdr:rowOff>38100</xdr:rowOff>
    </xdr:from>
    <xdr:to>
      <xdr:col>48</xdr:col>
      <xdr:colOff>63501</xdr:colOff>
      <xdr:row>743</xdr:row>
      <xdr:rowOff>44493</xdr:rowOff>
    </xdr:to>
    <xdr:sp macro="" textlink="">
      <xdr:nvSpPr>
        <xdr:cNvPr id="8" name="大かっこ 7"/>
        <xdr:cNvSpPr/>
      </xdr:nvSpPr>
      <xdr:spPr>
        <a:xfrm>
          <a:off x="7077076" y="42872025"/>
          <a:ext cx="2587625" cy="35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諸謝金</a:t>
          </a:r>
          <a:r>
            <a:rPr kumimoji="1" lang="en-US" altLang="ja-JP" sz="1200"/>
            <a:t>0.2</a:t>
          </a:r>
          <a:r>
            <a:rPr kumimoji="1" lang="ja-JP" altLang="en-US" sz="1200"/>
            <a:t>百万円、旅費</a:t>
          </a:r>
          <a:r>
            <a:rPr kumimoji="1" lang="en-US" altLang="ja-JP" sz="1200"/>
            <a:t>0.8</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232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614</v>
      </c>
      <c r="AF5" s="722"/>
      <c r="AG5" s="722"/>
      <c r="AH5" s="722"/>
      <c r="AI5" s="722"/>
      <c r="AJ5" s="722"/>
      <c r="AK5" s="722"/>
      <c r="AL5" s="722"/>
      <c r="AM5" s="722"/>
      <c r="AN5" s="722"/>
      <c r="AO5" s="722"/>
      <c r="AP5" s="723"/>
      <c r="AQ5" s="724" t="s">
        <v>615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429</v>
      </c>
      <c r="Q13" s="679"/>
      <c r="R13" s="679"/>
      <c r="S13" s="679"/>
      <c r="T13" s="679"/>
      <c r="U13" s="679"/>
      <c r="V13" s="680"/>
      <c r="W13" s="678">
        <v>460</v>
      </c>
      <c r="X13" s="679"/>
      <c r="Y13" s="679"/>
      <c r="Z13" s="679"/>
      <c r="AA13" s="679"/>
      <c r="AB13" s="679"/>
      <c r="AC13" s="680"/>
      <c r="AD13" s="678">
        <v>500</v>
      </c>
      <c r="AE13" s="679"/>
      <c r="AF13" s="679"/>
      <c r="AG13" s="679"/>
      <c r="AH13" s="679"/>
      <c r="AI13" s="679"/>
      <c r="AJ13" s="680"/>
      <c r="AK13" s="678">
        <v>522</v>
      </c>
      <c r="AL13" s="679"/>
      <c r="AM13" s="679"/>
      <c r="AN13" s="679"/>
      <c r="AO13" s="679"/>
      <c r="AP13" s="679"/>
      <c r="AQ13" s="680"/>
      <c r="AR13" s="942">
        <v>633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573</v>
      </c>
      <c r="Q14" s="679"/>
      <c r="R14" s="679"/>
      <c r="S14" s="679"/>
      <c r="T14" s="679"/>
      <c r="U14" s="679"/>
      <c r="V14" s="680"/>
      <c r="W14" s="678" t="s">
        <v>573</v>
      </c>
      <c r="X14" s="679"/>
      <c r="Y14" s="679"/>
      <c r="Z14" s="679"/>
      <c r="AA14" s="679"/>
      <c r="AB14" s="679"/>
      <c r="AC14" s="680"/>
      <c r="AD14" s="678" t="s">
        <v>573</v>
      </c>
      <c r="AE14" s="679"/>
      <c r="AF14" s="679"/>
      <c r="AG14" s="679"/>
      <c r="AH14" s="679"/>
      <c r="AI14" s="679"/>
      <c r="AJ14" s="680"/>
      <c r="AK14" s="678" t="s">
        <v>573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573</v>
      </c>
      <c r="Q15" s="679"/>
      <c r="R15" s="679"/>
      <c r="S15" s="679"/>
      <c r="T15" s="679"/>
      <c r="U15" s="679"/>
      <c r="V15" s="680"/>
      <c r="W15" s="678" t="s">
        <v>573</v>
      </c>
      <c r="X15" s="679"/>
      <c r="Y15" s="679"/>
      <c r="Z15" s="679"/>
      <c r="AA15" s="679"/>
      <c r="AB15" s="679"/>
      <c r="AC15" s="680"/>
      <c r="AD15" s="678" t="s">
        <v>573</v>
      </c>
      <c r="AE15" s="679"/>
      <c r="AF15" s="679"/>
      <c r="AG15" s="679"/>
      <c r="AH15" s="679"/>
      <c r="AI15" s="679"/>
      <c r="AJ15" s="680"/>
      <c r="AK15" s="678" t="s">
        <v>573</v>
      </c>
      <c r="AL15" s="679"/>
      <c r="AM15" s="679"/>
      <c r="AN15" s="679"/>
      <c r="AO15" s="679"/>
      <c r="AP15" s="679"/>
      <c r="AQ15" s="680"/>
      <c r="AR15" s="678">
        <v>0</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573</v>
      </c>
      <c r="Q16" s="679"/>
      <c r="R16" s="679"/>
      <c r="S16" s="679"/>
      <c r="T16" s="679"/>
      <c r="U16" s="679"/>
      <c r="V16" s="680"/>
      <c r="W16" s="678" t="s">
        <v>573</v>
      </c>
      <c r="X16" s="679"/>
      <c r="Y16" s="679"/>
      <c r="Z16" s="679"/>
      <c r="AA16" s="679"/>
      <c r="AB16" s="679"/>
      <c r="AC16" s="680"/>
      <c r="AD16" s="678" t="s">
        <v>573</v>
      </c>
      <c r="AE16" s="679"/>
      <c r="AF16" s="679"/>
      <c r="AG16" s="679"/>
      <c r="AH16" s="679"/>
      <c r="AI16" s="679"/>
      <c r="AJ16" s="680"/>
      <c r="AK16" s="678" t="s">
        <v>573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573</v>
      </c>
      <c r="Q17" s="679"/>
      <c r="R17" s="679"/>
      <c r="S17" s="679"/>
      <c r="T17" s="679"/>
      <c r="U17" s="679"/>
      <c r="V17" s="680"/>
      <c r="W17" s="678" t="s">
        <v>573</v>
      </c>
      <c r="X17" s="679"/>
      <c r="Y17" s="679"/>
      <c r="Z17" s="679"/>
      <c r="AA17" s="679"/>
      <c r="AB17" s="679"/>
      <c r="AC17" s="680"/>
      <c r="AD17" s="678" t="s">
        <v>573</v>
      </c>
      <c r="AE17" s="679"/>
      <c r="AF17" s="679"/>
      <c r="AG17" s="679"/>
      <c r="AH17" s="679"/>
      <c r="AI17" s="679"/>
      <c r="AJ17" s="680"/>
      <c r="AK17" s="678" t="s">
        <v>573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429</v>
      </c>
      <c r="Q18" s="903"/>
      <c r="R18" s="903"/>
      <c r="S18" s="903"/>
      <c r="T18" s="903"/>
      <c r="U18" s="903"/>
      <c r="V18" s="904"/>
      <c r="W18" s="902">
        <f>SUM(W13:AC17)</f>
        <v>460</v>
      </c>
      <c r="X18" s="903"/>
      <c r="Y18" s="903"/>
      <c r="Z18" s="903"/>
      <c r="AA18" s="903"/>
      <c r="AB18" s="903"/>
      <c r="AC18" s="904"/>
      <c r="AD18" s="902">
        <f>SUM(AD13:AJ17)</f>
        <v>500</v>
      </c>
      <c r="AE18" s="903"/>
      <c r="AF18" s="903"/>
      <c r="AG18" s="903"/>
      <c r="AH18" s="903"/>
      <c r="AI18" s="903"/>
      <c r="AJ18" s="904"/>
      <c r="AK18" s="902">
        <f>SUM(AK13:AQ17)</f>
        <v>522</v>
      </c>
      <c r="AL18" s="903"/>
      <c r="AM18" s="903"/>
      <c r="AN18" s="903"/>
      <c r="AO18" s="903"/>
      <c r="AP18" s="903"/>
      <c r="AQ18" s="904"/>
      <c r="AR18" s="902">
        <f>SUM(AR13:AX17)</f>
        <v>633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424</v>
      </c>
      <c r="Q19" s="679"/>
      <c r="R19" s="679"/>
      <c r="S19" s="679"/>
      <c r="T19" s="679"/>
      <c r="U19" s="679"/>
      <c r="V19" s="680"/>
      <c r="W19" s="678">
        <v>392</v>
      </c>
      <c r="X19" s="679"/>
      <c r="Y19" s="679"/>
      <c r="Z19" s="679"/>
      <c r="AA19" s="679"/>
      <c r="AB19" s="679"/>
      <c r="AC19" s="680"/>
      <c r="AD19" s="678">
        <v>493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0.9883449883449883</v>
      </c>
      <c r="Q20" s="351"/>
      <c r="R20" s="351"/>
      <c r="S20" s="351"/>
      <c r="T20" s="351"/>
      <c r="U20" s="351"/>
      <c r="V20" s="351"/>
      <c r="W20" s="351">
        <f t="shared" ref="W20" si="0">IF(W18=0, "-", SUM(W19)/W18)</f>
        <v>0.85217391304347823</v>
      </c>
      <c r="X20" s="351"/>
      <c r="Y20" s="351"/>
      <c r="Z20" s="351"/>
      <c r="AA20" s="351"/>
      <c r="AB20" s="351"/>
      <c r="AC20" s="351"/>
      <c r="AD20" s="351">
        <f t="shared" ref="AD20" si="1">IF(AD18=0, "-", SUM(AD19)/AD18)</f>
        <v>0.98599999999999999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0.9883449883449883</v>
      </c>
      <c r="Q21" s="351"/>
      <c r="R21" s="351"/>
      <c r="S21" s="351"/>
      <c r="T21" s="351"/>
      <c r="U21" s="351"/>
      <c r="V21" s="351"/>
      <c r="W21" s="351">
        <f t="shared" ref="W21" si="2">IF(W19=0, "-", SUM(W19)/SUM(W13,W14))</f>
        <v>0.85217391304347823</v>
      </c>
      <c r="X21" s="351"/>
      <c r="Y21" s="351"/>
      <c r="Z21" s="351"/>
      <c r="AA21" s="351"/>
      <c r="AB21" s="351"/>
      <c r="AC21" s="351"/>
      <c r="AD21" s="351">
        <f t="shared" ref="AD21" si="3">IF(AD19=0, "-", SUM(AD19)/SUM(AD13,AD14))</f>
        <v>0.98599999999999999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553</v>
      </c>
      <c r="H23" s="977"/>
      <c r="I23" s="977"/>
      <c r="J23" s="977"/>
      <c r="K23" s="977"/>
      <c r="L23" s="977"/>
      <c r="M23" s="977"/>
      <c r="N23" s="977"/>
      <c r="O23" s="978"/>
      <c r="P23" s="942">
        <v>516</v>
      </c>
      <c r="Q23" s="943"/>
      <c r="R23" s="943"/>
      <c r="S23" s="943"/>
      <c r="T23" s="943"/>
      <c r="U23" s="943"/>
      <c r="V23" s="966"/>
      <c r="W23" s="942">
        <v>626</v>
      </c>
      <c r="X23" s="943"/>
      <c r="Y23" s="943"/>
      <c r="Z23" s="943"/>
      <c r="AA23" s="943"/>
      <c r="AB23" s="943"/>
      <c r="AC23" s="966"/>
      <c r="AD23" s="998" t="s">
        <v>616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554</v>
      </c>
      <c r="H24" s="980"/>
      <c r="I24" s="980"/>
      <c r="J24" s="980"/>
      <c r="K24" s="980"/>
      <c r="L24" s="980"/>
      <c r="M24" s="980"/>
      <c r="N24" s="980"/>
      <c r="O24" s="981"/>
      <c r="P24" s="678">
        <v>3</v>
      </c>
      <c r="Q24" s="679"/>
      <c r="R24" s="679"/>
      <c r="S24" s="679"/>
      <c r="T24" s="679"/>
      <c r="U24" s="679"/>
      <c r="V24" s="680"/>
      <c r="W24" s="678">
        <v>3</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2</v>
      </c>
      <c r="Q25" s="679"/>
      <c r="R25" s="679"/>
      <c r="S25" s="679"/>
      <c r="T25" s="679"/>
      <c r="U25" s="679"/>
      <c r="V25" s="680"/>
      <c r="W25" s="678">
        <v>3</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556</v>
      </c>
      <c r="H26" s="980"/>
      <c r="I26" s="980"/>
      <c r="J26" s="980"/>
      <c r="K26" s="980"/>
      <c r="L26" s="980"/>
      <c r="M26" s="980"/>
      <c r="N26" s="980"/>
      <c r="O26" s="981"/>
      <c r="P26" s="678">
        <v>1</v>
      </c>
      <c r="Q26" s="679"/>
      <c r="R26" s="679"/>
      <c r="S26" s="679"/>
      <c r="T26" s="679"/>
      <c r="U26" s="679"/>
      <c r="V26" s="680"/>
      <c r="W26" s="678">
        <v>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522</v>
      </c>
      <c r="Q29" s="958"/>
      <c r="R29" s="958"/>
      <c r="S29" s="958"/>
      <c r="T29" s="958"/>
      <c r="U29" s="958"/>
      <c r="V29" s="959"/>
      <c r="W29" s="957">
        <f>AR13</f>
        <v>633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32</v>
      </c>
      <c r="AR31" s="187"/>
      <c r="AS31" s="131" t="s">
        <v>357</v>
      </c>
      <c r="AT31" s="132"/>
      <c r="AU31" s="186" t="s">
        <v>609</v>
      </c>
      <c r="AV31" s="186"/>
      <c r="AW31" s="429" t="s">
        <v>301</v>
      </c>
      <c r="AX31" s="430"/>
    </row>
    <row r="32" spans="1:50" ht="23.25" customHeight="1" x14ac:dyDescent="0.15">
      <c r="A32" s="434"/>
      <c r="B32" s="432"/>
      <c r="C32" s="432"/>
      <c r="D32" s="432"/>
      <c r="E32" s="432"/>
      <c r="F32" s="433"/>
      <c r="G32" s="575" t="s">
        <v>594</v>
      </c>
      <c r="H32" s="576"/>
      <c r="I32" s="576"/>
      <c r="J32" s="576"/>
      <c r="K32" s="576"/>
      <c r="L32" s="576"/>
      <c r="M32" s="576"/>
      <c r="N32" s="576"/>
      <c r="O32" s="577"/>
      <c r="P32" s="100" t="s">
        <v>591</v>
      </c>
      <c r="Q32" s="100"/>
      <c r="R32" s="100"/>
      <c r="S32" s="100"/>
      <c r="T32" s="100"/>
      <c r="U32" s="100"/>
      <c r="V32" s="100"/>
      <c r="W32" s="100"/>
      <c r="X32" s="101"/>
      <c r="Y32" s="497" t="s">
        <v>13</v>
      </c>
      <c r="Z32" s="544"/>
      <c r="AA32" s="545"/>
      <c r="AB32" s="482" t="s">
        <v>592</v>
      </c>
      <c r="AC32" s="482"/>
      <c r="AD32" s="482"/>
      <c r="AE32" s="239">
        <v>41</v>
      </c>
      <c r="AF32" s="240"/>
      <c r="AG32" s="240"/>
      <c r="AH32" s="240"/>
      <c r="AI32" s="239">
        <v>71</v>
      </c>
      <c r="AJ32" s="240"/>
      <c r="AK32" s="240"/>
      <c r="AL32" s="240"/>
      <c r="AM32" s="239">
        <v>66</v>
      </c>
      <c r="AN32" s="240"/>
      <c r="AO32" s="240"/>
      <c r="AP32" s="240"/>
      <c r="AQ32" s="359"/>
      <c r="AR32" s="194"/>
      <c r="AS32" s="194"/>
      <c r="AT32" s="360"/>
      <c r="AU32" s="240" t="s">
        <v>558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592</v>
      </c>
      <c r="AC33" s="536"/>
      <c r="AD33" s="536"/>
      <c r="AE33" s="239">
        <v>80</v>
      </c>
      <c r="AF33" s="240"/>
      <c r="AG33" s="240"/>
      <c r="AH33" s="240"/>
      <c r="AI33" s="239">
        <v>80</v>
      </c>
      <c r="AJ33" s="240"/>
      <c r="AK33" s="240"/>
      <c r="AL33" s="240"/>
      <c r="AM33" s="239">
        <v>80</v>
      </c>
      <c r="AN33" s="240"/>
      <c r="AO33" s="240"/>
      <c r="AP33" s="240"/>
      <c r="AQ33" s="359">
        <v>80</v>
      </c>
      <c r="AR33" s="194"/>
      <c r="AS33" s="194"/>
      <c r="AT33" s="360"/>
      <c r="AU33" s="240" t="s">
        <v>558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51.249999999999993</v>
      </c>
      <c r="AF34" s="240"/>
      <c r="AG34" s="240"/>
      <c r="AH34" s="240"/>
      <c r="AI34" s="239">
        <f>AI32/AI33*100</f>
        <v>88.75</v>
      </c>
      <c r="AJ34" s="240"/>
      <c r="AK34" s="240"/>
      <c r="AL34" s="240"/>
      <c r="AM34" s="239">
        <f>AM32/AM33*100</f>
        <v>82.5</v>
      </c>
      <c r="AN34" s="240"/>
      <c r="AO34" s="240"/>
      <c r="AP34" s="240"/>
      <c r="AQ34" s="359"/>
      <c r="AR34" s="194"/>
      <c r="AS34" s="194"/>
      <c r="AT34" s="360"/>
      <c r="AU34" s="240" t="s">
        <v>558</v>
      </c>
      <c r="AV34" s="240"/>
      <c r="AW34" s="240"/>
      <c r="AX34" s="242"/>
    </row>
    <row r="35" spans="1:50" ht="23.25" customHeight="1" x14ac:dyDescent="0.15">
      <c r="A35" s="225" t="s">
        <v>539</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142</v>
      </c>
      <c r="AF101" s="240"/>
      <c r="AG101" s="240"/>
      <c r="AH101" s="241"/>
      <c r="AI101" s="239">
        <v>143</v>
      </c>
      <c r="AJ101" s="240"/>
      <c r="AK101" s="240"/>
      <c r="AL101" s="241"/>
      <c r="AM101" s="239">
        <v>143</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142</v>
      </c>
      <c r="AF102" s="452"/>
      <c r="AG102" s="452"/>
      <c r="AH102" s="452"/>
      <c r="AI102" s="452">
        <v>143</v>
      </c>
      <c r="AJ102" s="452"/>
      <c r="AK102" s="452"/>
      <c r="AL102" s="452"/>
      <c r="AM102" s="452">
        <v>143</v>
      </c>
      <c r="AN102" s="452"/>
      <c r="AO102" s="452"/>
      <c r="AP102" s="452"/>
      <c r="AQ102" s="237">
        <v>143</v>
      </c>
      <c r="AR102" s="238"/>
      <c r="AS102" s="238"/>
      <c r="AT102" s="334"/>
      <c r="AU102" s="237">
        <v>143</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593</v>
      </c>
      <c r="AC116" s="484"/>
      <c r="AD116" s="485"/>
      <c r="AE116" s="452">
        <v>3</v>
      </c>
      <c r="AF116" s="452"/>
      <c r="AG116" s="452"/>
      <c r="AH116" s="452"/>
      <c r="AI116" s="452">
        <v>2.7</v>
      </c>
      <c r="AJ116" s="452"/>
      <c r="AK116" s="452"/>
      <c r="AL116" s="452"/>
      <c r="AM116" s="452">
        <v>3.4</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600</v>
      </c>
      <c r="AF117" s="548"/>
      <c r="AG117" s="548"/>
      <c r="AH117" s="548"/>
      <c r="AI117" s="548" t="s">
        <v>601</v>
      </c>
      <c r="AJ117" s="548"/>
      <c r="AK117" s="548"/>
      <c r="AL117" s="548"/>
      <c r="AM117" s="548" t="s">
        <v>596</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609</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2</v>
      </c>
      <c r="AF134" s="194"/>
      <c r="AG134" s="194"/>
      <c r="AH134" s="194"/>
      <c r="AI134" s="193">
        <v>3.5</v>
      </c>
      <c r="AJ134" s="194"/>
      <c r="AK134" s="194"/>
      <c r="AL134" s="194"/>
      <c r="AM134" s="193">
        <v>3.7</v>
      </c>
      <c r="AN134" s="194"/>
      <c r="AO134" s="194"/>
      <c r="AP134" s="194"/>
      <c r="AQ134" s="193" t="s">
        <v>558</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558</v>
      </c>
      <c r="AF135" s="194"/>
      <c r="AG135" s="194"/>
      <c r="AH135" s="194"/>
      <c r="AI135" s="193" t="s">
        <v>558</v>
      </c>
      <c r="AJ135" s="194"/>
      <c r="AK135" s="194"/>
      <c r="AL135" s="194"/>
      <c r="AM135" s="193" t="s">
        <v>558</v>
      </c>
      <c r="AN135" s="194"/>
      <c r="AO135" s="194"/>
      <c r="AP135" s="194"/>
      <c r="AQ135" s="193" t="s">
        <v>558</v>
      </c>
      <c r="AR135" s="194"/>
      <c r="AS135" s="194"/>
      <c r="AT135" s="194"/>
      <c r="AU135" s="193">
        <v>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609</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603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605</v>
      </c>
      <c r="AC138" s="192"/>
      <c r="AD138" s="192"/>
      <c r="AE138" s="193">
        <v>1575</v>
      </c>
      <c r="AF138" s="194"/>
      <c r="AG138" s="194"/>
      <c r="AH138" s="194"/>
      <c r="AI138" s="193">
        <v>2514</v>
      </c>
      <c r="AJ138" s="194"/>
      <c r="AK138" s="194"/>
      <c r="AL138" s="194"/>
      <c r="AM138" s="193">
        <v>2845</v>
      </c>
      <c r="AN138" s="194"/>
      <c r="AO138" s="194"/>
      <c r="AP138" s="194"/>
      <c r="AQ138" s="193" t="s">
        <v>558</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605</v>
      </c>
      <c r="AC139" s="200"/>
      <c r="AD139" s="200"/>
      <c r="AE139" s="193" t="s">
        <v>558</v>
      </c>
      <c r="AF139" s="194"/>
      <c r="AG139" s="194"/>
      <c r="AH139" s="194"/>
      <c r="AI139" s="193" t="s">
        <v>558</v>
      </c>
      <c r="AJ139" s="194"/>
      <c r="AK139" s="194"/>
      <c r="AL139" s="194"/>
      <c r="AM139" s="193" t="s">
        <v>558</v>
      </c>
      <c r="AN139" s="194"/>
      <c r="AO139" s="194"/>
      <c r="AP139" s="194"/>
      <c r="AQ139" s="193" t="s">
        <v>558</v>
      </c>
      <c r="AR139" s="194"/>
      <c r="AS139" s="194"/>
      <c r="AT139" s="194"/>
      <c r="AU139" s="193">
        <v>7000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609</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604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606</v>
      </c>
      <c r="AC142" s="192"/>
      <c r="AD142" s="192"/>
      <c r="AE142" s="193">
        <v>837</v>
      </c>
      <c r="AF142" s="194"/>
      <c r="AG142" s="194"/>
      <c r="AH142" s="194"/>
      <c r="AI142" s="193">
        <v>1159</v>
      </c>
      <c r="AJ142" s="194"/>
      <c r="AK142" s="194"/>
      <c r="AL142" s="194"/>
      <c r="AM142" s="193">
        <v>1426</v>
      </c>
      <c r="AN142" s="194"/>
      <c r="AO142" s="194"/>
      <c r="AP142" s="194"/>
      <c r="AQ142" s="193" t="s">
        <v>608</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606</v>
      </c>
      <c r="AC143" s="200"/>
      <c r="AD143" s="200"/>
      <c r="AE143" s="193" t="s">
        <v>608</v>
      </c>
      <c r="AF143" s="194"/>
      <c r="AG143" s="194"/>
      <c r="AH143" s="194"/>
      <c r="AI143" s="193" t="s">
        <v>608</v>
      </c>
      <c r="AJ143" s="194"/>
      <c r="AK143" s="194"/>
      <c r="AL143" s="194"/>
      <c r="AM143" s="193" t="s">
        <v>608</v>
      </c>
      <c r="AN143" s="194"/>
      <c r="AO143" s="194"/>
      <c r="AP143" s="194"/>
      <c r="AQ143" s="193" t="s">
        <v>608</v>
      </c>
      <c r="AR143" s="194"/>
      <c r="AS143" s="194"/>
      <c r="AT143" s="194"/>
      <c r="AU143" s="193">
        <v>2400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609</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602</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607</v>
      </c>
      <c r="AC146" s="192"/>
      <c r="AD146" s="192"/>
      <c r="AE146" s="193">
        <v>18.399999999999999</v>
      </c>
      <c r="AF146" s="194"/>
      <c r="AG146" s="194"/>
      <c r="AH146" s="194"/>
      <c r="AI146" s="193">
        <v>20.399999999999999</v>
      </c>
      <c r="AJ146" s="194"/>
      <c r="AK146" s="194"/>
      <c r="AL146" s="194"/>
      <c r="AM146" s="193">
        <v>21</v>
      </c>
      <c r="AN146" s="194"/>
      <c r="AO146" s="194"/>
      <c r="AP146" s="194"/>
      <c r="AQ146" s="193" t="s">
        <v>608</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607</v>
      </c>
      <c r="AC147" s="200"/>
      <c r="AD147" s="200"/>
      <c r="AE147" s="193" t="s">
        <v>608</v>
      </c>
      <c r="AF147" s="194"/>
      <c r="AG147" s="194"/>
      <c r="AH147" s="194"/>
      <c r="AI147" s="193" t="s">
        <v>608</v>
      </c>
      <c r="AJ147" s="194"/>
      <c r="AK147" s="194"/>
      <c r="AL147" s="194"/>
      <c r="AM147" s="193" t="s">
        <v>608</v>
      </c>
      <c r="AN147" s="194"/>
      <c r="AO147" s="194"/>
      <c r="AP147" s="194"/>
      <c r="AQ147" s="193" t="s">
        <v>608</v>
      </c>
      <c r="AR147" s="194"/>
      <c r="AS147" s="194"/>
      <c r="AT147" s="194"/>
      <c r="AU147" s="193">
        <v>21</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557</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customHeight="1" x14ac:dyDescent="0.15">
      <c r="A438" s="144"/>
      <c r="B438" s="140"/>
      <c r="C438" s="139"/>
      <c r="D438" s="140"/>
      <c r="E438" s="361"/>
      <c r="F438" s="362"/>
      <c r="G438" s="99" t="s">
        <v>558</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576</v>
      </c>
      <c r="AE705" s="738"/>
      <c r="AF705" s="738"/>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42"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599</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610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257</v>
      </c>
      <c r="B731" s="824"/>
      <c r="C731" s="824"/>
      <c r="D731" s="824"/>
      <c r="E731" s="825"/>
      <c r="F731" s="753" t="s">
        <v>611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612</v>
      </c>
      <c r="B733" s="697"/>
      <c r="C733" s="697"/>
      <c r="D733" s="697"/>
      <c r="E733" s="698"/>
      <c r="F733" s="662" t="s">
        <v>613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469</v>
      </c>
      <c r="H737" s="314"/>
      <c r="I737" s="314"/>
      <c r="J737" s="314"/>
      <c r="K737" s="314"/>
      <c r="L737" s="314"/>
      <c r="M737" s="314"/>
      <c r="N737" s="314"/>
      <c r="O737" s="314"/>
      <c r="P737" s="315"/>
      <c r="Q737" s="326" t="s">
        <v>360</v>
      </c>
      <c r="R737" s="326"/>
      <c r="S737" s="326"/>
      <c r="T737" s="326"/>
      <c r="U737" s="326"/>
      <c r="V737" s="326"/>
      <c r="W737" s="313">
        <v>444</v>
      </c>
      <c r="X737" s="314"/>
      <c r="Y737" s="314"/>
      <c r="Z737" s="314"/>
      <c r="AA737" s="314"/>
      <c r="AB737" s="314"/>
      <c r="AC737" s="314"/>
      <c r="AD737" s="314"/>
      <c r="AE737" s="314"/>
      <c r="AF737" s="315"/>
      <c r="AG737" s="326" t="s">
        <v>361</v>
      </c>
      <c r="AH737" s="326"/>
      <c r="AI737" s="326"/>
      <c r="AJ737" s="326"/>
      <c r="AK737" s="326"/>
      <c r="AL737" s="326"/>
      <c r="AM737" s="313">
        <v>479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240</v>
      </c>
      <c r="H738" s="314"/>
      <c r="I738" s="314"/>
      <c r="J738" s="314"/>
      <c r="K738" s="314"/>
      <c r="L738" s="314"/>
      <c r="M738" s="314"/>
      <c r="N738" s="314"/>
      <c r="O738" s="314"/>
      <c r="P738" s="314"/>
      <c r="Q738" s="326" t="s">
        <v>363</v>
      </c>
      <c r="R738" s="326"/>
      <c r="S738" s="326"/>
      <c r="T738" s="326"/>
      <c r="U738" s="326"/>
      <c r="V738" s="326"/>
      <c r="W738" s="313">
        <v>226</v>
      </c>
      <c r="X738" s="314"/>
      <c r="Y738" s="314"/>
      <c r="Z738" s="314"/>
      <c r="AA738" s="314"/>
      <c r="AB738" s="314"/>
      <c r="AC738" s="314"/>
      <c r="AD738" s="314"/>
      <c r="AE738" s="314"/>
      <c r="AF738" s="315"/>
      <c r="AG738" s="279" t="s">
        <v>364</v>
      </c>
      <c r="AH738" s="279"/>
      <c r="AI738" s="279"/>
      <c r="AJ738" s="279"/>
      <c r="AK738" s="279"/>
      <c r="AL738" s="279"/>
      <c r="AM738" s="313">
        <v>233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243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582</v>
      </c>
      <c r="H781" s="694"/>
      <c r="I781" s="694"/>
      <c r="J781" s="694"/>
      <c r="K781" s="695"/>
      <c r="L781" s="687" t="s">
        <v>583</v>
      </c>
      <c r="M781" s="688"/>
      <c r="N781" s="688"/>
      <c r="O781" s="688"/>
      <c r="P781" s="688"/>
      <c r="Q781" s="688"/>
      <c r="R781" s="688"/>
      <c r="S781" s="688"/>
      <c r="T781" s="688"/>
      <c r="U781" s="688"/>
      <c r="V781" s="688"/>
      <c r="W781" s="688"/>
      <c r="X781" s="689"/>
      <c r="Y781" s="413">
        <v>167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582</v>
      </c>
      <c r="H782" s="599"/>
      <c r="I782" s="599"/>
      <c r="J782" s="599"/>
      <c r="K782" s="600"/>
      <c r="L782" s="621" t="s">
        <v>584</v>
      </c>
      <c r="M782" s="622"/>
      <c r="N782" s="622"/>
      <c r="O782" s="622"/>
      <c r="P782" s="622"/>
      <c r="Q782" s="622"/>
      <c r="R782" s="622"/>
      <c r="S782" s="622"/>
      <c r="T782" s="622"/>
      <c r="U782" s="622"/>
      <c r="V782" s="622"/>
      <c r="W782" s="622"/>
      <c r="X782" s="623"/>
      <c r="Y782" s="624">
        <v>75</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242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585</v>
      </c>
      <c r="D837" s="369"/>
      <c r="E837" s="369"/>
      <c r="F837" s="369"/>
      <c r="G837" s="369"/>
      <c r="H837" s="369"/>
      <c r="I837" s="369"/>
      <c r="J837" s="370">
        <v>6012701004917</v>
      </c>
      <c r="K837" s="371"/>
      <c r="L837" s="371"/>
      <c r="M837" s="371"/>
      <c r="N837" s="371"/>
      <c r="O837" s="371"/>
      <c r="P837" s="372" t="s">
        <v>586</v>
      </c>
      <c r="Q837" s="372"/>
      <c r="R837" s="372"/>
      <c r="S837" s="372"/>
      <c r="T837" s="372"/>
      <c r="U837" s="372"/>
      <c r="V837" s="372"/>
      <c r="W837" s="372"/>
      <c r="X837" s="372"/>
      <c r="Y837" s="373">
        <v>167</v>
      </c>
      <c r="Z837" s="374"/>
      <c r="AA837" s="374"/>
      <c r="AB837" s="375"/>
      <c r="AC837" s="383" t="s">
        <v>531</v>
      </c>
      <c r="AD837" s="384"/>
      <c r="AE837" s="384"/>
      <c r="AF837" s="384"/>
      <c r="AG837" s="384"/>
      <c r="AH837" s="385">
        <v>1</v>
      </c>
      <c r="AI837" s="386"/>
      <c r="AJ837" s="386"/>
      <c r="AK837" s="386"/>
      <c r="AL837" s="379">
        <v>96.8</v>
      </c>
      <c r="AM837" s="380"/>
      <c r="AN837" s="380"/>
      <c r="AO837" s="381"/>
      <c r="AP837" s="382" t="s">
        <v>587</v>
      </c>
      <c r="AQ837" s="382"/>
      <c r="AR837" s="382"/>
      <c r="AS837" s="382"/>
      <c r="AT837" s="382"/>
      <c r="AU837" s="382"/>
      <c r="AV837" s="382"/>
      <c r="AW837" s="382"/>
      <c r="AX837" s="382"/>
    </row>
    <row r="838" spans="1:50" ht="30" customHeight="1" x14ac:dyDescent="0.15">
      <c r="A838" s="401">
        <v>2</v>
      </c>
      <c r="B838" s="401">
        <v>1</v>
      </c>
      <c r="C838" s="387" t="s">
        <v>585</v>
      </c>
      <c r="D838" s="369"/>
      <c r="E838" s="369"/>
      <c r="F838" s="369"/>
      <c r="G838" s="369"/>
      <c r="H838" s="369"/>
      <c r="I838" s="369"/>
      <c r="J838" s="370">
        <v>6012701004917</v>
      </c>
      <c r="K838" s="371"/>
      <c r="L838" s="371"/>
      <c r="M838" s="371"/>
      <c r="N838" s="371"/>
      <c r="O838" s="371"/>
      <c r="P838" s="372" t="s">
        <v>586</v>
      </c>
      <c r="Q838" s="372"/>
      <c r="R838" s="372"/>
      <c r="S838" s="372"/>
      <c r="T838" s="372"/>
      <c r="U838" s="372"/>
      <c r="V838" s="372"/>
      <c r="W838" s="372"/>
      <c r="X838" s="372"/>
      <c r="Y838" s="373">
        <v>75</v>
      </c>
      <c r="Z838" s="374"/>
      <c r="AA838" s="374"/>
      <c r="AB838" s="375"/>
      <c r="AC838" s="383" t="s">
        <v>531</v>
      </c>
      <c r="AD838" s="383"/>
      <c r="AE838" s="383"/>
      <c r="AF838" s="383"/>
      <c r="AG838" s="383"/>
      <c r="AH838" s="385">
        <v>2</v>
      </c>
      <c r="AI838" s="386"/>
      <c r="AJ838" s="386"/>
      <c r="AK838" s="386"/>
      <c r="AL838" s="396">
        <v>82.9</v>
      </c>
      <c r="AM838" s="397"/>
      <c r="AN838" s="397"/>
      <c r="AO838" s="398"/>
      <c r="AP838" s="382" t="s">
        <v>587</v>
      </c>
      <c r="AQ838" s="382"/>
      <c r="AR838" s="382"/>
      <c r="AS838" s="382"/>
      <c r="AT838" s="382"/>
      <c r="AU838" s="382"/>
      <c r="AV838" s="382"/>
      <c r="AW838" s="382"/>
      <c r="AX838" s="382"/>
    </row>
    <row r="839" spans="1:50" ht="30" customHeight="1" x14ac:dyDescent="0.15">
      <c r="A839" s="401">
        <v>3</v>
      </c>
      <c r="B839" s="401">
        <v>1</v>
      </c>
      <c r="C839" s="387" t="s">
        <v>588</v>
      </c>
      <c r="D839" s="369"/>
      <c r="E839" s="369"/>
      <c r="F839" s="369"/>
      <c r="G839" s="369"/>
      <c r="H839" s="369"/>
      <c r="I839" s="369"/>
      <c r="J839" s="370">
        <v>6011501006529</v>
      </c>
      <c r="K839" s="371"/>
      <c r="L839" s="371"/>
      <c r="M839" s="371"/>
      <c r="N839" s="371"/>
      <c r="O839" s="371"/>
      <c r="P839" s="388" t="s">
        <v>586</v>
      </c>
      <c r="Q839" s="372"/>
      <c r="R839" s="372"/>
      <c r="S839" s="372"/>
      <c r="T839" s="372"/>
      <c r="U839" s="372"/>
      <c r="V839" s="372"/>
      <c r="W839" s="372"/>
      <c r="X839" s="372"/>
      <c r="Y839" s="373">
        <v>117</v>
      </c>
      <c r="Z839" s="374"/>
      <c r="AA839" s="374"/>
      <c r="AB839" s="375"/>
      <c r="AC839" s="383" t="s">
        <v>532</v>
      </c>
      <c r="AD839" s="383"/>
      <c r="AE839" s="383"/>
      <c r="AF839" s="383"/>
      <c r="AG839" s="383"/>
      <c r="AH839" s="377">
        <v>1</v>
      </c>
      <c r="AI839" s="378"/>
      <c r="AJ839" s="378"/>
      <c r="AK839" s="378"/>
      <c r="AL839" s="379">
        <v>80.2</v>
      </c>
      <c r="AM839" s="380"/>
      <c r="AN839" s="380"/>
      <c r="AO839" s="381"/>
      <c r="AP839" s="382" t="s">
        <v>587</v>
      </c>
      <c r="AQ839" s="382"/>
      <c r="AR839" s="382"/>
      <c r="AS839" s="382"/>
      <c r="AT839" s="382"/>
      <c r="AU839" s="382"/>
      <c r="AV839" s="382"/>
      <c r="AW839" s="382"/>
      <c r="AX839" s="382"/>
    </row>
    <row r="840" spans="1:50" ht="30" customHeight="1" x14ac:dyDescent="0.15">
      <c r="A840" s="401">
        <v>4</v>
      </c>
      <c r="B840" s="401">
        <v>1</v>
      </c>
      <c r="C840" s="387" t="s">
        <v>588</v>
      </c>
      <c r="D840" s="369"/>
      <c r="E840" s="369"/>
      <c r="F840" s="369"/>
      <c r="G840" s="369"/>
      <c r="H840" s="369"/>
      <c r="I840" s="369"/>
      <c r="J840" s="370">
        <v>6011501006529</v>
      </c>
      <c r="K840" s="371"/>
      <c r="L840" s="371"/>
      <c r="M840" s="371"/>
      <c r="N840" s="371"/>
      <c r="O840" s="371"/>
      <c r="P840" s="388" t="s">
        <v>586</v>
      </c>
      <c r="Q840" s="372"/>
      <c r="R840" s="372"/>
      <c r="S840" s="372"/>
      <c r="T840" s="372"/>
      <c r="U840" s="372"/>
      <c r="V840" s="372"/>
      <c r="W840" s="372"/>
      <c r="X840" s="372"/>
      <c r="Y840" s="373">
        <v>59</v>
      </c>
      <c r="Z840" s="374"/>
      <c r="AA840" s="374"/>
      <c r="AB840" s="375"/>
      <c r="AC840" s="383" t="s">
        <v>531</v>
      </c>
      <c r="AD840" s="383"/>
      <c r="AE840" s="383"/>
      <c r="AF840" s="383"/>
      <c r="AG840" s="383"/>
      <c r="AH840" s="377">
        <v>2</v>
      </c>
      <c r="AI840" s="378"/>
      <c r="AJ840" s="378"/>
      <c r="AK840" s="378"/>
      <c r="AL840" s="379">
        <v>96.8</v>
      </c>
      <c r="AM840" s="380"/>
      <c r="AN840" s="380"/>
      <c r="AO840" s="381"/>
      <c r="AP840" s="382" t="s">
        <v>587</v>
      </c>
      <c r="AQ840" s="382"/>
      <c r="AR840" s="382"/>
      <c r="AS840" s="382"/>
      <c r="AT840" s="382"/>
      <c r="AU840" s="382"/>
      <c r="AV840" s="382"/>
      <c r="AW840" s="382"/>
      <c r="AX840" s="382"/>
    </row>
    <row r="841" spans="1:50" ht="30" customHeight="1" x14ac:dyDescent="0.15">
      <c r="A841" s="401">
        <v>5</v>
      </c>
      <c r="B841" s="401">
        <v>1</v>
      </c>
      <c r="C841" s="387" t="s">
        <v>589</v>
      </c>
      <c r="D841" s="369"/>
      <c r="E841" s="369"/>
      <c r="F841" s="369"/>
      <c r="G841" s="369"/>
      <c r="H841" s="369"/>
      <c r="I841" s="369"/>
      <c r="J841" s="370">
        <v>5010005018866</v>
      </c>
      <c r="K841" s="371"/>
      <c r="L841" s="371"/>
      <c r="M841" s="371"/>
      <c r="N841" s="371"/>
      <c r="O841" s="371"/>
      <c r="P841" s="372" t="s">
        <v>586</v>
      </c>
      <c r="Q841" s="372"/>
      <c r="R841" s="372"/>
      <c r="S841" s="372"/>
      <c r="T841" s="372"/>
      <c r="U841" s="372"/>
      <c r="V841" s="372"/>
      <c r="W841" s="372"/>
      <c r="X841" s="372"/>
      <c r="Y841" s="373">
        <v>38</v>
      </c>
      <c r="Z841" s="374"/>
      <c r="AA841" s="374"/>
      <c r="AB841" s="375"/>
      <c r="AC841" s="376" t="s">
        <v>532</v>
      </c>
      <c r="AD841" s="376"/>
      <c r="AE841" s="376"/>
      <c r="AF841" s="376"/>
      <c r="AG841" s="376"/>
      <c r="AH841" s="377">
        <v>1</v>
      </c>
      <c r="AI841" s="378"/>
      <c r="AJ841" s="378"/>
      <c r="AK841" s="378"/>
      <c r="AL841" s="379">
        <v>99.1</v>
      </c>
      <c r="AM841" s="380"/>
      <c r="AN841" s="380"/>
      <c r="AO841" s="381"/>
      <c r="AP841" s="382" t="s">
        <v>587</v>
      </c>
      <c r="AQ841" s="382"/>
      <c r="AR841" s="382"/>
      <c r="AS841" s="382"/>
      <c r="AT841" s="382"/>
      <c r="AU841" s="382"/>
      <c r="AV841" s="382"/>
      <c r="AW841" s="382"/>
      <c r="AX841" s="382"/>
    </row>
    <row r="842" spans="1:50" ht="30" customHeight="1" x14ac:dyDescent="0.15">
      <c r="A842" s="401">
        <v>6</v>
      </c>
      <c r="B842" s="401">
        <v>1</v>
      </c>
      <c r="C842" s="387" t="s">
        <v>589</v>
      </c>
      <c r="D842" s="369"/>
      <c r="E842" s="369"/>
      <c r="F842" s="369"/>
      <c r="G842" s="369"/>
      <c r="H842" s="369"/>
      <c r="I842" s="369"/>
      <c r="J842" s="370">
        <v>5010005018866</v>
      </c>
      <c r="K842" s="371"/>
      <c r="L842" s="371"/>
      <c r="M842" s="371"/>
      <c r="N842" s="371"/>
      <c r="O842" s="371"/>
      <c r="P842" s="372" t="s">
        <v>586</v>
      </c>
      <c r="Q842" s="372"/>
      <c r="R842" s="372"/>
      <c r="S842" s="372"/>
      <c r="T842" s="372"/>
      <c r="U842" s="372"/>
      <c r="V842" s="372"/>
      <c r="W842" s="372"/>
      <c r="X842" s="372"/>
      <c r="Y842" s="373">
        <v>34</v>
      </c>
      <c r="Z842" s="374"/>
      <c r="AA842" s="374"/>
      <c r="AB842" s="375"/>
      <c r="AC842" s="376" t="s">
        <v>532</v>
      </c>
      <c r="AD842" s="376"/>
      <c r="AE842" s="376"/>
      <c r="AF842" s="376"/>
      <c r="AG842" s="376"/>
      <c r="AH842" s="377">
        <v>2</v>
      </c>
      <c r="AI842" s="378"/>
      <c r="AJ842" s="378"/>
      <c r="AK842" s="378"/>
      <c r="AL842" s="379">
        <v>96.9</v>
      </c>
      <c r="AM842" s="380"/>
      <c r="AN842" s="380"/>
      <c r="AO842" s="381"/>
      <c r="AP842" s="382" t="s">
        <v>587</v>
      </c>
      <c r="AQ842" s="382"/>
      <c r="AR842" s="382"/>
      <c r="AS842" s="382"/>
      <c r="AT842" s="382"/>
      <c r="AU842" s="382"/>
      <c r="AV842" s="382"/>
      <c r="AW842" s="382"/>
      <c r="AX842" s="382"/>
    </row>
    <row r="843" spans="1:50" ht="30" customHeight="1" x14ac:dyDescent="0.15">
      <c r="A843" s="401">
        <v>7</v>
      </c>
      <c r="B843" s="401">
        <v>1</v>
      </c>
      <c r="C843" s="387" t="s">
        <v>590</v>
      </c>
      <c r="D843" s="369"/>
      <c r="E843" s="369"/>
      <c r="F843" s="369"/>
      <c r="G843" s="369"/>
      <c r="H843" s="369"/>
      <c r="I843" s="369"/>
      <c r="J843" s="370">
        <v>9010701020592</v>
      </c>
      <c r="K843" s="371"/>
      <c r="L843" s="371"/>
      <c r="M843" s="371"/>
      <c r="N843" s="371"/>
      <c r="O843" s="371"/>
      <c r="P843" s="372" t="s">
        <v>586</v>
      </c>
      <c r="Q843" s="372"/>
      <c r="R843" s="372"/>
      <c r="S843" s="372"/>
      <c r="T843" s="372"/>
      <c r="U843" s="372"/>
      <c r="V843" s="372"/>
      <c r="W843" s="372"/>
      <c r="X843" s="372"/>
      <c r="Y843" s="373">
        <v>2</v>
      </c>
      <c r="Z843" s="374"/>
      <c r="AA843" s="374"/>
      <c r="AB843" s="375"/>
      <c r="AC843" s="376" t="s">
        <v>531</v>
      </c>
      <c r="AD843" s="376"/>
      <c r="AE843" s="376"/>
      <c r="AF843" s="376"/>
      <c r="AG843" s="376"/>
      <c r="AH843" s="377">
        <v>4</v>
      </c>
      <c r="AI843" s="378"/>
      <c r="AJ843" s="378"/>
      <c r="AK843" s="378"/>
      <c r="AL843" s="379">
        <v>14.5</v>
      </c>
      <c r="AM843" s="380"/>
      <c r="AN843" s="380"/>
      <c r="AO843" s="381"/>
      <c r="AP843" s="382" t="s">
        <v>587</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2017-08-14T08:33:49Z</cp:lastPrinted>
  <dcterms:created xsi:type="dcterms:W3CDTF">2012-03-13T00:50:25Z</dcterms:created>
  <dcterms:modified xsi:type="dcterms:W3CDTF">2017-08-17T08:29:15Z</dcterms:modified>
</cp:coreProperties>
</file>