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９年度\9999 行政事業レビュー\170810【大臣官房会計課　作業依頼】「事業単位整理表」及び「行政事業レヒ゛ューシート」に係る作業依頼について〈8月18日〆切：厳守〉\0818提出\国土地理院\"/>
    </mc:Choice>
  </mc:AlternateContent>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<sst xmlns="http://schemas.openxmlformats.org/spreadsheetml/2006/main" count="2873" uniqueCount="635">
  <si>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</si>
  <si>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</si>
  <si>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</si>
  <si>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</si>
  <si>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</si>
  <si>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</si>
  <si>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</si>
  <si>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</si>
  <si>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</si>
  <si>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</si>
  <si>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</si>
  <si>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</si>
  <si>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</si>
  <si>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</si>
  <si>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</si>
  <si>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</si>
  <si>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</si>
  <si>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</si>
  <si>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</si>
  <si>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</si>
  <si>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</si>
  <si>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</si>
  <si>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</si>
  <si>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</si>
  <si>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</si>
  <si>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</si>
  <si>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</si>
  <si>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</si>
  <si>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</si>
  <si>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</si>
  <si>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</si>
  <si>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</si>
  <si>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</si>
  <si>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</si>
  <si>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</si>
  <si>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</si>
  <si>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</si>
  <si>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</si>
  <si>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</si>
  <si>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</si>
  <si>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</si>
  <si>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</si>
  <si>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</si>
  <si>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</si>
  <si>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</si>
  <si>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</si>
  <si>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</si>
  <si>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</si>
  <si>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</si>
  <si>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</si>
  <si>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</si>
  <si>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</si>
  <si>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</si>
  <si>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</si>
  <si>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</si>
  <si>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</si>
  <si>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</si>
  <si>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</si>
  <si>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</si>
  <si>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</si>
  <si>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</si>
  <si>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</si>
  <si>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</si>
  <si>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</si>
  <si>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</si>
  <si>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</si>
  <si>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</si>
  <si>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</si>
  <si>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</si>
  <si>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</si>
  <si>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</si>
  <si>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</si>
  <si>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</si>
  <si>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</si>
  <si>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</si>
  <si>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</si>
  <si>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</si>
  <si>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</si>
  <si>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</si>
  <si>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</si>
  <si>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</si>
  <si>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</si>
  <si>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</si>
  <si>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</si>
  <si>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</si>
  <si>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</si>
  <si>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</si>
  <si>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</si>
  <si>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</si>
  <si>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</si>
  <si>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</si>
  <si>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</si>
  <si>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</si>
  <si>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</si>
  <si>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</si>
  <si>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</si>
  <si>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</si>
  <si>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</si>
  <si>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</si>
  <si>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</si>
  <si>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</si>
  <si>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</si>
  <si>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</si>
  <si>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</si>
  <si>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</si>
  <si>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</si>
  <si>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</si>
  <si>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</si>
  <si>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</si>
  <si>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</si>
  <si>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</si>
  <si>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</si>
  <si>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</si>
  <si>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</si>
  <si>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</si>
  <si>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</si>
  <si>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</si>
  <si>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</si>
  <si>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</si>
  <si>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</si>
  <si>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</si>
  <si>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</si>
  <si>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</si>
  <si>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</si>
  <si>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</si>
  <si>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</si>
  <si>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</si>
  <si>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</si>
  <si>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</si>
  <si>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</si>
  <si>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</si>
  <si>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</si>
  <si>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</si>
  <si>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</si>
  <si>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</si>
  <si>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</si>
  <si>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</si>
  <si>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</si>
  <si>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</si>
  <si>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</si>
  <si>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</si>
  <si>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</si>
  <si>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</si>
  <si>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</si>
  <si>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</si>
  <si>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</si>
  <si>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</si>
  <si>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</si>
  <si>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</si>
  <si>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</si>
  <si>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</si>
  <si>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</si>
  <si>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</si>
  <si>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</si>
  <si>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</si>
  <si>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</si>
  <si>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</si>
  <si>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</si>
  <si>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</si>
  <si>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</si>
  <si>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</si>
  <si>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</si>
  <si>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</si>
  <si>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</si>
  <si>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</si>
  <si>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</si>
  <si>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</si>
  <si>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</si>
  <si>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</si>
  <si>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</si>
  <si>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</si>
  <si>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</si>
  <si>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</si>
  <si>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</si>
  <si>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</si>
  <si>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</si>
  <si>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</si>
  <si>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</si>
  <si>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</si>
  <si>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</si>
  <si>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</si>
  <si>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</si>
  <si>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</si>
  <si>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</si>
  <si>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</si>
  <si>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</si>
  <si>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</si>
  <si>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</si>
  <si>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</si>
  <si>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</si>
  <si>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</si>
  <si>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</si>
  <si>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</si>
  <si>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</si>
  <si>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</si>
  <si>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</si>
  <si>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</si>
  <si>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</si>
  <si>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</si>
  <si>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</si>
  <si>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</si>
  <si>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</si>
  <si>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</si>
  <si>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</si>
  <si>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</si>
  <si>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</si>
  <si>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</si>
  <si>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</si>
  <si>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</si>
  <si>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</si>
  <si>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</si>
  <si>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</si>
  <si>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</si>
  <si>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</si>
  <si>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</si>
  <si>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</si>
  <si>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</si>
  <si>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</si>
  <si>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</si>
  <si>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</si>
  <si>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</si>
  <si>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</si>
  <si>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</si>
  <si>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</si>
  <si>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</si>
  <si>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</si>
  <si>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</si>
  <si>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</si>
  <si>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</si>
  <si>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</si>
  <si>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</si>
  <si>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</si>
  <si>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</si>
  <si>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</si>
  <si>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</si>
  <si>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</si>
  <si>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</si>
  <si>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</si>
  <si>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</si>
  <si>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</si>
  <si>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</si>
  <si>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</si>
  <si>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</si>
  <si>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</si>
  <si>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</si>
  <si>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</si>
  <si>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</si>
  <si>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</si>
  <si>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</si>
  <si>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</si>
  <si>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</si>
  <si>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</si>
  <si>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</si>
  <si>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</si>
  <si>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</si>
  <si>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</si>
  <si>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</si>
  <si>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</si>
  <si>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</si>
  <si>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</si>
  <si>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</si>
  <si>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</si>
  <si>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</si>
  <si>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</si>
  <si>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</si>
  <si>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</si>
  <si>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</si>
  <si>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</si>
  <si>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</si>
  <si>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</si>
  <si>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</si>
  <si>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</si>
  <si>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</si>
  <si>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</si>
  <si>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</si>
  <si>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</si>
  <si>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</si>
  <si>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</si>
  <si>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</si>
  <si>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</si>
  <si>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</si>
  <si>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</si>
  <si>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</si>
  <si>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</si>
  <si>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</si>
  <si>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</si>
  <si>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</si>
  <si>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</si>
  <si>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</si>
  <si>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</si>
  <si>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</si>
  <si>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</si>
  <si>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</si>
  <si>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</si>
  <si>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</si>
  <si>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</si>
  <si>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</si>
  <si>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</si>
  <si>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</si>
  <si>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</si>
  <si>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</si>
  <si>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</si>
  <si>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</si>
  <si>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</si>
  <si>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</si>
  <si>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</si>
  <si>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</si>
  <si>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</si>
  <si>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</si>
  <si>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</si>
  <si>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</si>
  <si>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</si>
  <si>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</si>
  <si>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</si>
  <si>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</si>
  <si>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</si>
  <si>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</si>
  <si>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</si>
  <si>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</si>
  <si>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</si>
  <si>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</si>
  <si>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</si>
  <si>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</si>
  <si>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</si>
  <si>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</si>
  <si>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</si>
  <si>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</si>
  <si>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</si>
  <si>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</si>
  <si>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</si>
  <si>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</si>
  <si>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</si>
  <si>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</si>
  <si>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</si>
  <si>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</si>
  <si>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</si>
  <si>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</si>
  <si>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</si>
  <si>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</si>
  <si>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</si>
  <si>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</si>
  <si>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</si>
  <si>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</si>
  <si>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</si>
  <si>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</si>
  <si>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</si>
  <si>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</si>
  <si>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</si>
  <si>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</si>
  <si>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</si>
  <si>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</si>
  <si>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</si>
  <si>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</si>
  <si>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</si>
  <si>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</si>
  <si>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</si>
  <si>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</si>
  <si>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</si>
  <si>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</si>
  <si>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</si>
  <si>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</si>
  <si>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</si>
  <si>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</si>
  <si>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</si>
  <si>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</si>
  <si>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</si>
  <si>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</si>
  <si>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</si>
  <si>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</si>
  <si>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</si>
  <si>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</si>
  <si>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</si>
  <si>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</si>
  <si>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</si>
  <si>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</si>
  <si>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</si>
  <si>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</si>
  <si>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</si>
  <si>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</si>
  <si>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</si>
  <si>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</si>
  <si>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</si>
  <si>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</si>
  <si>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</si>
  <si>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</si>
  <si>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</si>
  <si>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</si>
  <si>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</si>
  <si>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</si>
  <si>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</si>
  <si>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</si>
  <si>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</si>
  <si>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</si>
  <si>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</si>
  <si>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</si>
  <si>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</si>
  <si>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</si>
  <si>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</si>
  <si>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</si>
  <si>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</si>
  <si>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</si>
  <si>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</si>
  <si>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</si>
  <si>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</si>
  <si>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</si>
  <si>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</si>
  <si>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</si>
  <si>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</si>
  <si>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</si>
  <si>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</si>
  <si>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</si>
  <si>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</si>
  <si>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</si>
  <si>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</si>
  <si>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</si>
  <si>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</si>
  <si>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</si>
  <si>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</si>
  <si>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</si>
  <si>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</si>
  <si>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</si>
  <si>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</si>
  <si>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</si>
  <si>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</si>
  <si>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</si>
  <si>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</si>
  <si>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</si>
  <si>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</si>
  <si>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</si>
  <si>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</si>
  <si>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</si>
  <si>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</si>
  <si>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</si>
  <si>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</si>
  <si>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</si>
  <si>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</si>
  <si>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</si>
  <si>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</si>
  <si>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</si>
  <si>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</si>
  <si>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</si>
  <si>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</si>
  <si>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</si>
  <si>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</si>
  <si>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</si>
  <si>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</si>
  <si>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</si>
  <si>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</si>
  <si>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</si>
  <si>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</si>
  <si>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</si>
  <si>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</si>
  <si>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</si>
  <si>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</si>
  <si>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</si>
  <si>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</si>
  <si>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</si>
  <si>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</si>
  <si>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</si>
  <si>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</si>
  <si>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</si>
  <si>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</si>
  <si>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</si>
  <si>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</si>
  <si>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</si>
  <si>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</si>
  <si>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</si>
  <si>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</si>
  <si>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</si>
  <si>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</si>
  <si>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</si>
  <si>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</si>
  <si>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</si>
  <si>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</si>
  <si>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</si>
  <si>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</si>
  <si>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</si>
  <si>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</si>
  <si>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</si>
  <si>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</si>
  <si>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</si>
  <si>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</si>
  <si>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</si>
  <si>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</si>
  <si>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</si>
  <si>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</si>
  <si>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</si>
  <si>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</si>
  <si>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</si>
  <si>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</si>
  <si>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</si>
  <si>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</si>
  <si>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</si>
  <si>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</si>
  <si>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</si>
  <si>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</si>
  <si>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</si>
  <si>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</si>
  <si>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</si>
  <si>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</si>
  <si>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</si>
  <si>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</si>
  <si>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</si>
  <si>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</si>
  <si>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</si>
  <si>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</si>
  <si>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</si>
  <si>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</si>
  <si>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</si>
  <si>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</si>
  <si>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</si>
  <si>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</si>
  <si>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</si>
  <si>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</si>
  <si>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</si>
  <si>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</si>
  <si>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</si>
  <si>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</si>
  <si>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</si>
  <si>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</si>
  <si>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</si>
  <si>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</si>
  <si>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</si>
  <si>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</si>
  <si>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</si>
  <si>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</si>
  <si>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</si>
  <si>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</si>
  <si>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</si>
  <si>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</si>
  <si>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</si>
  <si>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</si>
  <si>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</si>
  <si>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</si>
  <si>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</si>
  <si>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</si>
  <si>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</si>
  <si>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</si>
  <si>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</si>
  <si>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</si>
  <si>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</si>
  <si>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</si>
  <si>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</si>
  <si>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</si>
  <si>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</si>
  <si>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電子政府等業務効率化推進経費</t>
    <phoneticPr fontId="5"/>
  </si>
  <si>
    <t>国土地理院</t>
    <phoneticPr fontId="5"/>
  </si>
  <si>
    <t>地理空間情報部企画調査課</t>
    <phoneticPr fontId="5"/>
  </si>
  <si>
    <t>課長　山後　公二</t>
    <phoneticPr fontId="5"/>
  </si>
  <si>
    <t>-</t>
    <phoneticPr fontId="5"/>
  </si>
  <si>
    <t>e-Japan重点計画、行政改革の重要方針(平成17年12月24日閣議決定)</t>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</si>
  <si>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phoneticPr fontId="5"/>
  </si>
  <si>
    <t>-</t>
    <phoneticPr fontId="5"/>
  </si>
  <si>
    <t>-</t>
    <phoneticPr fontId="5"/>
  </si>
  <si>
    <t>測量庁費</t>
    <rPh sb="0" eb="2">
      <t>ソクリョウ</t>
    </rPh>
    <rPh sb="2" eb="4">
      <t>チョウヒ</t>
    </rPh>
    <phoneticPr fontId="5"/>
  </si>
  <si>
    <t>基盤地図情報のダウンロード数</t>
    <phoneticPr fontId="5"/>
  </si>
  <si>
    <t>件</t>
    <rPh sb="0" eb="1">
      <t>ケン</t>
    </rPh>
    <phoneticPr fontId="5"/>
  </si>
  <si>
    <t>-</t>
    <phoneticPr fontId="5"/>
  </si>
  <si>
    <t>-</t>
    <phoneticPr fontId="5"/>
  </si>
  <si>
    <t>職員の情報セキュリティ講習会受講率</t>
    <phoneticPr fontId="5"/>
  </si>
  <si>
    <t>-</t>
    <phoneticPr fontId="5"/>
  </si>
  <si>
    <t>情報セキュリティ対策経費執行額／　　　　　　　　　　　　　　　　　基盤地図情報のダウンロード数　　　　　　　　　　　　　　</t>
    <phoneticPr fontId="5"/>
  </si>
  <si>
    <t>標的型攻撃メール訓練における職員の適正対応率</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</si>
  <si>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</si>
  <si>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</si>
  <si>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</si>
  <si>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</si>
  <si>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　　　　　　　　　　　　　　　　　　　　　　　　　　　　　　　　　　　　　　　　　　　　　　　　　　　　　　　　　　　　　　　　　　　　　　　　　</t>
    <phoneticPr fontId="5"/>
  </si>
  <si>
    <t>○</t>
  </si>
  <si>
    <t>社会ニーズの高い地理空間情報を継続的に提供するために必要である。</t>
    <phoneticPr fontId="5"/>
  </si>
  <si>
    <t>業務を実施するうえで不可欠な情報通信システムに係わる事業である。</t>
    <phoneticPr fontId="5"/>
  </si>
  <si>
    <t>‐</t>
  </si>
  <si>
    <t>有</t>
  </si>
  <si>
    <t>請負契約の発注にあたって、応札者の準備期間の改善等を検討した上で一般競争入札を原則として透明性・公平性・競争性の確保に努めている。</t>
    <phoneticPr fontId="5"/>
  </si>
  <si>
    <t>対策コストを意識し、セキュリティの確保に努めている。</t>
    <phoneticPr fontId="5"/>
  </si>
  <si>
    <t>事業目的に沿った予算執行が行われている。</t>
    <phoneticPr fontId="5"/>
  </si>
  <si>
    <t>事業目的に沿って予算執行しており、その執行状況等を適切に把握・確認している。</t>
    <phoneticPr fontId="5"/>
  </si>
  <si>
    <t>業務効率化のため十分に活用されている。</t>
    <phoneticPr fontId="5"/>
  </si>
  <si>
    <t>成果実績は着実に増加しており、情報セキュリティを確保した上で安定した提供を実施できた。なお、発注方式については一般競争を原則に実施した。</t>
    <phoneticPr fontId="5"/>
  </si>
  <si>
    <t>利用者に常時安全に地理空間情報を提供するため、引き続きネットワークなどの情報セキュリティを確保し、地理空間情報を提供できる環境整備に努める。</t>
    <phoneticPr fontId="5"/>
  </si>
  <si>
    <t>パシフィックコンサルタンツ(株)東北支社</t>
    <phoneticPr fontId="5"/>
  </si>
  <si>
    <t>国土地理院情報システム管理の支援</t>
    <phoneticPr fontId="5"/>
  </si>
  <si>
    <t>国土地理院情報セキュリティ監視及び対策</t>
    <phoneticPr fontId="5"/>
  </si>
  <si>
    <t>国土地理院測量業務競争参加資格審査システム改良</t>
    <phoneticPr fontId="5"/>
  </si>
  <si>
    <t>資格審査（建設ｺﾝｻﾙﾀﾝﾄ等）申請・受付システム改良及び運用支援</t>
    <phoneticPr fontId="5"/>
  </si>
  <si>
    <t>資格審査（建設ｺﾝｻﾙﾀﾝﾄ等）申請・受付システム改良及び運用支援（第１回変更）</t>
    <phoneticPr fontId="5"/>
  </si>
  <si>
    <t>資格審査（建設ｺﾝｻﾙﾀﾝﾄ等）インターネット受付等業務</t>
    <phoneticPr fontId="5"/>
  </si>
  <si>
    <t>電子入札システム監視支援</t>
    <phoneticPr fontId="5"/>
  </si>
  <si>
    <t>役務</t>
    <rPh sb="0" eb="2">
      <t>エキム</t>
    </rPh>
    <phoneticPr fontId="5"/>
  </si>
  <si>
    <t>A.カストマシステム（株）</t>
    <phoneticPr fontId="5"/>
  </si>
  <si>
    <t>B.一般財団法人日本建設情報総合センター</t>
    <phoneticPr fontId="5"/>
  </si>
  <si>
    <t>目標をほぼ達成しており、セキュリティへの理解を高めている。</t>
    <phoneticPr fontId="5"/>
  </si>
  <si>
    <t>-</t>
    <phoneticPr fontId="5"/>
  </si>
  <si>
    <t>A.民間企業</t>
    <rPh sb="2" eb="4">
      <t>ミンカン</t>
    </rPh>
    <rPh sb="4" eb="6">
      <t>キギョウ</t>
    </rPh>
    <phoneticPr fontId="5"/>
  </si>
  <si>
    <t>公開サーバ脆弱性検査ソフト</t>
    <phoneticPr fontId="5"/>
  </si>
  <si>
    <t>日本電気（株）</t>
    <phoneticPr fontId="5"/>
  </si>
  <si>
    <t>電子入札システム運用監理</t>
    <phoneticPr fontId="5"/>
  </si>
  <si>
    <t>Webアプリケーション脆弱性監査</t>
    <phoneticPr fontId="5"/>
  </si>
  <si>
    <t>備品購入</t>
    <phoneticPr fontId="5"/>
  </si>
  <si>
    <t>-</t>
    <phoneticPr fontId="5"/>
  </si>
  <si>
    <t>（株）ねずらむ</t>
    <phoneticPr fontId="5"/>
  </si>
  <si>
    <t>資産管理ソフトウェアの保守</t>
    <phoneticPr fontId="5"/>
  </si>
  <si>
    <t>消耗品購入</t>
    <phoneticPr fontId="5"/>
  </si>
  <si>
    <t>シングルサインオンシステム更新業務に係る脆弱性監査</t>
    <phoneticPr fontId="5"/>
  </si>
  <si>
    <t>一般社団法人　日本ネットワークインフォメーションセンター</t>
    <phoneticPr fontId="5"/>
  </si>
  <si>
    <t>IPアドレスの維持</t>
    <phoneticPr fontId="5"/>
  </si>
  <si>
    <t>カストマシステム（株）</t>
    <phoneticPr fontId="5"/>
  </si>
  <si>
    <t>株式会社ブロードバンドセキュリティ</t>
    <phoneticPr fontId="5"/>
  </si>
  <si>
    <t>（株）エスエスイー</t>
    <phoneticPr fontId="5"/>
  </si>
  <si>
    <t>パシフィックコンサルタンツ(株)東北支社</t>
    <phoneticPr fontId="5"/>
  </si>
  <si>
    <t>東芝情報システムプロダクツ株式会社</t>
    <phoneticPr fontId="5"/>
  </si>
  <si>
    <t>株式会社ＪＭＣリスクソリューションズ</t>
    <phoneticPr fontId="5"/>
  </si>
  <si>
    <t>（株）トータル・サポート・システム</t>
    <phoneticPr fontId="5"/>
  </si>
  <si>
    <t>株式会社ブレインワークス</t>
    <phoneticPr fontId="5"/>
  </si>
  <si>
    <t>一般財団法人日本建設情報総合センター</t>
    <phoneticPr fontId="5"/>
  </si>
  <si>
    <t>成果実績は、成果目標を達成しており、見合ったものとなっている。</t>
    <phoneticPr fontId="5"/>
  </si>
  <si>
    <t>-</t>
  </si>
  <si>
    <t>-</t>
    <phoneticPr fontId="5"/>
  </si>
  <si>
    <t>基盤地図情報の利用数を平成31年度までに1,400万件にする。</t>
    <phoneticPr fontId="5"/>
  </si>
  <si>
    <t>円</t>
    <rPh sb="0" eb="1">
      <t>エン</t>
    </rPh>
    <phoneticPr fontId="5"/>
  </si>
  <si>
    <t>　　Ｘ/Ｙ</t>
    <phoneticPr fontId="5"/>
  </si>
  <si>
    <t>-</t>
    <phoneticPr fontId="5"/>
  </si>
  <si>
    <t>B.公益法人</t>
    <rPh sb="2" eb="4">
      <t>コウエキ</t>
    </rPh>
    <rPh sb="4" eb="6">
      <t>ホウジン</t>
    </rPh>
    <phoneticPr fontId="5"/>
  </si>
  <si>
    <t>31,011,398
/9,842,040</t>
    <phoneticPr fontId="5"/>
  </si>
  <si>
    <t>33,606,687
/12,484,814</t>
    <phoneticPr fontId="5"/>
  </si>
  <si>
    <t>30,402,011
/15,340,324</t>
    <phoneticPr fontId="5"/>
  </si>
  <si>
    <t>国土交通省国土地理院調べ（基盤地図情報のダウンロード数調査）（平成29年4月）</t>
    <phoneticPr fontId="5"/>
  </si>
  <si>
    <t>○</t>
    <phoneticPr fontId="5"/>
  </si>
  <si>
    <t>本業務は、測量法等に基づき整備される地理空間情報を安定的に提供するための環境を整備する優先度の高い事業である。</t>
    <rPh sb="0" eb="1">
      <t>ホン</t>
    </rPh>
    <rPh sb="1" eb="3">
      <t>ギョウム</t>
    </rPh>
    <rPh sb="5" eb="8">
      <t>ソクリョウホウ</t>
    </rPh>
    <rPh sb="8" eb="9">
      <t>トウ</t>
    </rPh>
    <rPh sb="10" eb="11">
      <t>モト</t>
    </rPh>
    <rPh sb="13" eb="15">
      <t>セイビ</t>
    </rPh>
    <rPh sb="18" eb="22">
      <t>チリクウカン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</si>
  <si>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外部有識者の所見を踏まえ、一者応札となった契約について、競争性の確保に努められたい。</t>
    <rPh sb="0" eb="2">
      <t>ガイブ</t>
    </rPh>
    <rPh sb="2" eb="5">
      <t>ユウシキシャ</t>
    </rPh>
    <rPh sb="6" eb="8">
      <t>ショケン</t>
    </rPh>
    <rPh sb="9" eb="10">
      <t>フ</t>
    </rPh>
    <rPh sb="13" eb="14">
      <t>イッ</t>
    </rPh>
    <rPh sb="14" eb="15">
      <t>シャ</t>
    </rPh>
    <rPh sb="15" eb="17">
      <t>オウサツ</t>
    </rPh>
    <rPh sb="21" eb="23">
      <t>ケイヤク</t>
    </rPh>
    <rPh sb="28" eb="31">
      <t>キョウソウセイ</t>
    </rPh>
    <rPh sb="32" eb="34">
      <t>カクホ</t>
    </rPh>
    <rPh sb="35" eb="36">
      <t>ツト</t>
    </rPh>
    <phoneticPr fontId="5"/>
  </si>
  <si>
    <t>執行等改善</t>
  </si>
  <si>
    <t>平成29年度に実施するセキュリティ対策の導入完了に伴い減額となった。</t>
    <rPh sb="0" eb="2">
      <t>ヘイセイ</t>
    </rPh>
    <rPh sb="4" eb="6">
      <t>ネンド</t>
    </rPh>
    <rPh sb="7" eb="9">
      <t>ジッシ</t>
    </rPh>
    <rPh sb="17" eb="19">
      <t>タイサク</t>
    </rPh>
    <rPh sb="20" eb="22">
      <t>ドウニュウ</t>
    </rPh>
    <rPh sb="22" eb="24">
      <t>カンリョウ</t>
    </rPh>
    <rPh sb="25" eb="26">
      <t>トモナ</t>
    </rPh>
    <rPh sb="27" eb="29">
      <t>ゲンガク</t>
    </rPh>
    <phoneticPr fontId="5"/>
  </si>
  <si>
    <t>一者応札となった契約の発注にあたっては、公示期間の改善等を行い一般競争入札を原則として透明性・公平性・競争性を確保する。</t>
    <rPh sb="0" eb="2">
      <t>イッシャ</t>
    </rPh>
    <rPh sb="2" eb="4">
      <t>オウサツ</t>
    </rPh>
    <rPh sb="8" eb="10">
      <t>ケイヤク</t>
    </rPh>
    <rPh sb="11" eb="13">
      <t>ハッチュウ</t>
    </rPh>
    <rPh sb="20" eb="22">
      <t>コウジ</t>
    </rPh>
    <rPh sb="22" eb="24">
      <t>キカン</t>
    </rPh>
    <rPh sb="25" eb="28">
      <t>カイゼントウ</t>
    </rPh>
    <rPh sb="29" eb="30">
      <t>オコナ</t>
    </rPh>
    <rPh sb="31" eb="33">
      <t>イッパン</t>
    </rPh>
    <rPh sb="33" eb="35">
      <t>キョウソウ</t>
    </rPh>
    <rPh sb="35" eb="37">
      <t>ニュウサツ</t>
    </rPh>
    <rPh sb="38" eb="40">
      <t>ゲンソク</t>
    </rPh>
    <rPh sb="43" eb="46">
      <t>トウメイセイ</t>
    </rPh>
    <rPh sb="47" eb="50">
      <t>コウヘイセイ</t>
    </rPh>
    <rPh sb="51" eb="54">
      <t>キョウソウセイ</t>
    </rPh>
    <rPh sb="55" eb="57">
      <t>カクホ</t>
    </rPh>
    <phoneticPr fontId="5"/>
  </si>
  <si>
    <t>電子政府の実現に向けた取組みを推進するために導入したシステム等について、必要な維持管理・運営を行う。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
　　　　る職員の外部からの標的型メールなどの脅威に対する対応力向上を図るために情報セキュリティ講習会を実施する。</t>
    <phoneticPr fontId="5"/>
  </si>
  <si>
    <t>1者入札の改善に努められたい。</t>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</si>
</sst>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79208</xdr:colOff>
      <xdr:row>757</xdr:row>
      <xdr:rowOff>616324</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1929"/>
        <a:stretch/>
      </xdr:blipFill>
      <xdr:spPr>
        <a:xfrm>
          <a:off x="1411941" y="38413765"/>
          <a:ext cx="7542326" cy="68467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406</v>
      </c>
      <c r="AT2" s="978"/>
      <c r="AU2" s="978"/>
      <c r="AV2" s="52" t="str">
        <f>IF(AW2="", "", "-")</f>
        <v/>
      </c>
      <c r="AW2" s="947"/>
      <c r="AX2" s="947"/>
    </row>
    <row r="3" spans="1:50" ht="21" customHeight="1" thickBot="1" x14ac:dyDescent="0.2">
      <c r="A3" s="900" t="s">
        <v>473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0" t="s">
        <v>26</v>
      </c>
      <c r="B4" s="731"/>
      <c r="C4" s="731"/>
      <c r="D4" s="731"/>
      <c r="E4" s="731"/>
      <c r="F4" s="731"/>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72" t="s">
        <v>180</v>
      </c>
      <c r="H5" s="873"/>
      <c r="I5" s="873"/>
      <c r="J5" s="873"/>
      <c r="K5" s="873"/>
      <c r="L5" s="873"/>
      <c r="M5" s="874" t="s">
        <v>67</v>
      </c>
      <c r="N5" s="875"/>
      <c r="O5" s="875"/>
      <c r="P5" s="875"/>
      <c r="Q5" s="875"/>
      <c r="R5" s="876"/>
      <c r="S5" s="877" t="s">
        <v>132</v>
      </c>
      <c r="T5" s="873"/>
      <c r="U5" s="873"/>
      <c r="V5" s="873"/>
      <c r="W5" s="873"/>
      <c r="X5" s="878"/>
      <c r="Y5" s="724" t="s">
        <v>3</v>
      </c>
      <c r="Z5" s="557"/>
      <c r="AA5" s="557"/>
      <c r="AB5" s="557"/>
      <c r="AC5" s="557"/>
      <c r="AD5" s="558"/>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7.5"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549</v>
      </c>
      <c r="H7" s="518"/>
      <c r="I7" s="518"/>
      <c r="J7" s="518"/>
      <c r="K7" s="518"/>
      <c r="L7" s="518"/>
      <c r="M7" s="518"/>
      <c r="N7" s="518"/>
      <c r="O7" s="518"/>
      <c r="P7" s="518"/>
      <c r="Q7" s="518"/>
      <c r="R7" s="518"/>
      <c r="S7" s="518"/>
      <c r="T7" s="518"/>
      <c r="U7" s="518"/>
      <c r="V7" s="518"/>
      <c r="W7" s="518"/>
      <c r="X7" s="519"/>
      <c r="Y7" s="958" t="s">
        <v>5</v>
      </c>
      <c r="Z7" s="480"/>
      <c r="AA7" s="480"/>
      <c r="AB7" s="480"/>
      <c r="AC7" s="480"/>
      <c r="AD7" s="959"/>
      <c r="AE7" s="948" t="s">
        <v>550</v>
      </c>
      <c r="AF7" s="949"/>
      <c r="AG7" s="949"/>
      <c r="AH7" s="949"/>
      <c r="AI7" s="949"/>
      <c r="AJ7" s="949"/>
      <c r="AK7" s="949"/>
      <c r="AL7" s="949"/>
      <c r="AM7" s="949"/>
      <c r="AN7" s="949"/>
      <c r="AO7" s="949"/>
      <c r="AP7" s="949"/>
      <c r="AQ7" s="949"/>
      <c r="AR7" s="949"/>
      <c r="AS7" s="949"/>
      <c r="AT7" s="949"/>
      <c r="AU7" s="949"/>
      <c r="AV7" s="949"/>
      <c r="AW7" s="949"/>
      <c r="AX7" s="950"/>
    </row>
    <row r="8" spans="1:50" ht="46.5" customHeight="1" x14ac:dyDescent="0.15">
      <c r="A8" s="514" t="s">
        <v>390</v>
      </c>
      <c r="B8" s="515"/>
      <c r="C8" s="515"/>
      <c r="D8" s="515"/>
      <c r="E8" s="515"/>
      <c r="F8" s="516"/>
      <c r="G8" s="979" t="str">
        <f>入力規則等!A26</f>
        <v>ＩＴ戦略</v>
      </c>
      <c r="H8" s="746"/>
      <c r="I8" s="746"/>
      <c r="J8" s="746"/>
      <c r="K8" s="746"/>
      <c r="L8" s="746"/>
      <c r="M8" s="746"/>
      <c r="N8" s="746"/>
      <c r="O8" s="746"/>
      <c r="P8" s="746"/>
      <c r="Q8" s="746"/>
      <c r="R8" s="746"/>
      <c r="S8" s="746"/>
      <c r="T8" s="746"/>
      <c r="U8" s="746"/>
      <c r="V8" s="746"/>
      <c r="W8" s="746"/>
      <c r="X8" s="980"/>
      <c r="Y8" s="879" t="s">
        <v>391</v>
      </c>
      <c r="Z8" s="880"/>
      <c r="AA8" s="880"/>
      <c r="AB8" s="880"/>
      <c r="AC8" s="880"/>
      <c r="AD8" s="881"/>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45" customHeight="1" x14ac:dyDescent="0.15">
      <c r="A9" s="882" t="s">
        <v>24</v>
      </c>
      <c r="B9" s="883"/>
      <c r="C9" s="883"/>
      <c r="D9" s="883"/>
      <c r="E9" s="883"/>
      <c r="F9" s="883"/>
      <c r="G9" s="884" t="s">
        <v>551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5.25" customHeight="1" x14ac:dyDescent="0.15">
      <c r="A10" s="684" t="s">
        <v>31</v>
      </c>
      <c r="B10" s="685"/>
      <c r="C10" s="685"/>
      <c r="D10" s="685"/>
      <c r="E10" s="685"/>
      <c r="F10" s="685"/>
      <c r="G10" s="775" t="s">
        <v>633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3" t="s">
        <v>25</v>
      </c>
      <c r="B12" s="984"/>
      <c r="C12" s="984"/>
      <c r="D12" s="984"/>
      <c r="E12" s="984"/>
      <c r="F12" s="985"/>
      <c r="G12" s="783"/>
      <c r="H12" s="784"/>
      <c r="I12" s="784"/>
      <c r="J12" s="784"/>
      <c r="K12" s="784"/>
      <c r="L12" s="784"/>
      <c r="M12" s="784"/>
      <c r="N12" s="784"/>
      <c r="O12" s="784"/>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53</v>
      </c>
      <c r="Q13" s="682"/>
      <c r="R13" s="682"/>
      <c r="S13" s="682"/>
      <c r="T13" s="682"/>
      <c r="U13" s="682"/>
      <c r="V13" s="683"/>
      <c r="W13" s="681">
        <v>45</v>
      </c>
      <c r="X13" s="682"/>
      <c r="Y13" s="682"/>
      <c r="Z13" s="682"/>
      <c r="AA13" s="682"/>
      <c r="AB13" s="682"/>
      <c r="AC13" s="683"/>
      <c r="AD13" s="681">
        <v>46</v>
      </c>
      <c r="AE13" s="682"/>
      <c r="AF13" s="682"/>
      <c r="AG13" s="682"/>
      <c r="AH13" s="682"/>
      <c r="AI13" s="682"/>
      <c r="AJ13" s="683"/>
      <c r="AK13" s="681">
        <v>56</v>
      </c>
      <c r="AL13" s="682"/>
      <c r="AM13" s="682"/>
      <c r="AN13" s="682"/>
      <c r="AO13" s="682"/>
      <c r="AP13" s="682"/>
      <c r="AQ13" s="683"/>
      <c r="AR13" s="955">
        <v>49</v>
      </c>
      <c r="AS13" s="956"/>
      <c r="AT13" s="956"/>
      <c r="AU13" s="956"/>
      <c r="AV13" s="956"/>
      <c r="AW13" s="956"/>
      <c r="AX13" s="957"/>
    </row>
    <row r="14" spans="1:50" ht="21" customHeight="1" x14ac:dyDescent="0.15">
      <c r="A14" s="640"/>
      <c r="B14" s="641"/>
      <c r="C14" s="641"/>
      <c r="D14" s="641"/>
      <c r="E14" s="641"/>
      <c r="F14" s="642"/>
      <c r="G14" s="751"/>
      <c r="H14" s="752"/>
      <c r="I14" s="737" t="s">
        <v>9</v>
      </c>
      <c r="J14" s="786"/>
      <c r="K14" s="786"/>
      <c r="L14" s="786"/>
      <c r="M14" s="786"/>
      <c r="N14" s="786"/>
      <c r="O14" s="787"/>
      <c r="P14" s="681" t="s">
        <v>552</v>
      </c>
      <c r="Q14" s="682"/>
      <c r="R14" s="682"/>
      <c r="S14" s="682"/>
      <c r="T14" s="682"/>
      <c r="U14" s="682"/>
      <c r="V14" s="683"/>
      <c r="W14" s="681" t="s">
        <v>552</v>
      </c>
      <c r="X14" s="682"/>
      <c r="Y14" s="682"/>
      <c r="Z14" s="682"/>
      <c r="AA14" s="682"/>
      <c r="AB14" s="682"/>
      <c r="AC14" s="683"/>
      <c r="AD14" s="681" t="s">
        <v>552</v>
      </c>
      <c r="AE14" s="682"/>
      <c r="AF14" s="682"/>
      <c r="AG14" s="682"/>
      <c r="AH14" s="682"/>
      <c r="AI14" s="682"/>
      <c r="AJ14" s="683"/>
      <c r="AK14" s="681" t="s">
        <v>552</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552</v>
      </c>
      <c r="Q15" s="682"/>
      <c r="R15" s="682"/>
      <c r="S15" s="682"/>
      <c r="T15" s="682"/>
      <c r="U15" s="682"/>
      <c r="V15" s="683"/>
      <c r="W15" s="681" t="s">
        <v>552</v>
      </c>
      <c r="X15" s="682"/>
      <c r="Y15" s="682"/>
      <c r="Z15" s="682"/>
      <c r="AA15" s="682"/>
      <c r="AB15" s="682"/>
      <c r="AC15" s="683"/>
      <c r="AD15" s="681" t="s">
        <v>552</v>
      </c>
      <c r="AE15" s="682"/>
      <c r="AF15" s="682"/>
      <c r="AG15" s="682"/>
      <c r="AH15" s="682"/>
      <c r="AI15" s="682"/>
      <c r="AJ15" s="683"/>
      <c r="AK15" s="681" t="s">
        <v>552</v>
      </c>
      <c r="AL15" s="682"/>
      <c r="AM15" s="682"/>
      <c r="AN15" s="682"/>
      <c r="AO15" s="682"/>
      <c r="AP15" s="682"/>
      <c r="AQ15" s="683"/>
      <c r="AR15" s="681" t="s">
        <v>617</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552</v>
      </c>
      <c r="Q16" s="682"/>
      <c r="R16" s="682"/>
      <c r="S16" s="682"/>
      <c r="T16" s="682"/>
      <c r="U16" s="682"/>
      <c r="V16" s="683"/>
      <c r="W16" s="681" t="s">
        <v>553</v>
      </c>
      <c r="X16" s="682"/>
      <c r="Y16" s="682"/>
      <c r="Z16" s="682"/>
      <c r="AA16" s="682"/>
      <c r="AB16" s="682"/>
      <c r="AC16" s="683"/>
      <c r="AD16" s="681" t="s">
        <v>552</v>
      </c>
      <c r="AE16" s="682"/>
      <c r="AF16" s="682"/>
      <c r="AG16" s="682"/>
      <c r="AH16" s="682"/>
      <c r="AI16" s="682"/>
      <c r="AJ16" s="683"/>
      <c r="AK16" s="681" t="s">
        <v>552</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552</v>
      </c>
      <c r="Q17" s="682"/>
      <c r="R17" s="682"/>
      <c r="S17" s="682"/>
      <c r="T17" s="682"/>
      <c r="U17" s="682"/>
      <c r="V17" s="683"/>
      <c r="W17" s="681" t="s">
        <v>553</v>
      </c>
      <c r="X17" s="682"/>
      <c r="Y17" s="682"/>
      <c r="Z17" s="682"/>
      <c r="AA17" s="682"/>
      <c r="AB17" s="682"/>
      <c r="AC17" s="683"/>
      <c r="AD17" s="681" t="s">
        <v>552</v>
      </c>
      <c r="AE17" s="682"/>
      <c r="AF17" s="682"/>
      <c r="AG17" s="682"/>
      <c r="AH17" s="682"/>
      <c r="AI17" s="682"/>
      <c r="AJ17" s="683"/>
      <c r="AK17" s="681" t="s">
        <v>552</v>
      </c>
      <c r="AL17" s="682"/>
      <c r="AM17" s="682"/>
      <c r="AN17" s="682"/>
      <c r="AO17" s="682"/>
      <c r="AP17" s="682"/>
      <c r="AQ17" s="683"/>
      <c r="AR17" s="953"/>
      <c r="AS17" s="953"/>
      <c r="AT17" s="953"/>
      <c r="AU17" s="953"/>
      <c r="AV17" s="953"/>
      <c r="AW17" s="953"/>
      <c r="AX17" s="954"/>
    </row>
    <row r="18" spans="1:50" ht="24.75" customHeight="1" x14ac:dyDescent="0.15">
      <c r="A18" s="640"/>
      <c r="B18" s="641"/>
      <c r="C18" s="641"/>
      <c r="D18" s="641"/>
      <c r="E18" s="641"/>
      <c r="F18" s="642"/>
      <c r="G18" s="753"/>
      <c r="H18" s="754"/>
      <c r="I18" s="742" t="s">
        <v>21</v>
      </c>
      <c r="J18" s="743"/>
      <c r="K18" s="743"/>
      <c r="L18" s="743"/>
      <c r="M18" s="743"/>
      <c r="N18" s="743"/>
      <c r="O18" s="744"/>
      <c r="P18" s="911">
        <f>SUM(P13:V17)</f>
        <v>53</v>
      </c>
      <c r="Q18" s="912"/>
      <c r="R18" s="912"/>
      <c r="S18" s="912"/>
      <c r="T18" s="912"/>
      <c r="U18" s="912"/>
      <c r="V18" s="913"/>
      <c r="W18" s="911">
        <f>SUM(W13:AC17)</f>
        <v>45</v>
      </c>
      <c r="X18" s="912"/>
      <c r="Y18" s="912"/>
      <c r="Z18" s="912"/>
      <c r="AA18" s="912"/>
      <c r="AB18" s="912"/>
      <c r="AC18" s="913"/>
      <c r="AD18" s="911">
        <f>SUM(AD13:AJ17)</f>
        <v>46</v>
      </c>
      <c r="AE18" s="912"/>
      <c r="AF18" s="912"/>
      <c r="AG18" s="912"/>
      <c r="AH18" s="912"/>
      <c r="AI18" s="912"/>
      <c r="AJ18" s="913"/>
      <c r="AK18" s="911">
        <f>SUM(AK13:AQ17)</f>
        <v>56</v>
      </c>
      <c r="AL18" s="912"/>
      <c r="AM18" s="912"/>
      <c r="AN18" s="912"/>
      <c r="AO18" s="912"/>
      <c r="AP18" s="912"/>
      <c r="AQ18" s="913"/>
      <c r="AR18" s="911">
        <f>SUM(AR13:AX17)</f>
        <v>49</v>
      </c>
      <c r="AS18" s="912"/>
      <c r="AT18" s="912"/>
      <c r="AU18" s="912"/>
      <c r="AV18" s="912"/>
      <c r="AW18" s="912"/>
      <c r="AX18" s="914"/>
    </row>
    <row r="19" spans="1:50" ht="24.75" customHeight="1" x14ac:dyDescent="0.15">
      <c r="A19" s="640"/>
      <c r="B19" s="641"/>
      <c r="C19" s="641"/>
      <c r="D19" s="641"/>
      <c r="E19" s="641"/>
      <c r="F19" s="642"/>
      <c r="G19" s="909" t="s">
        <v>10</v>
      </c>
      <c r="H19" s="910"/>
      <c r="I19" s="910"/>
      <c r="J19" s="910"/>
      <c r="K19" s="910"/>
      <c r="L19" s="910"/>
      <c r="M19" s="910"/>
      <c r="N19" s="910"/>
      <c r="O19" s="910"/>
      <c r="P19" s="681">
        <v>50</v>
      </c>
      <c r="Q19" s="682"/>
      <c r="R19" s="682"/>
      <c r="S19" s="682"/>
      <c r="T19" s="682"/>
      <c r="U19" s="682"/>
      <c r="V19" s="683"/>
      <c r="W19" s="681">
        <v>39</v>
      </c>
      <c r="X19" s="682"/>
      <c r="Y19" s="682"/>
      <c r="Z19" s="682"/>
      <c r="AA19" s="682"/>
      <c r="AB19" s="682"/>
      <c r="AC19" s="683"/>
      <c r="AD19" s="681">
        <v>44</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9" t="s">
        <v>11</v>
      </c>
      <c r="H20" s="910"/>
      <c r="I20" s="910"/>
      <c r="J20" s="910"/>
      <c r="K20" s="910"/>
      <c r="L20" s="910"/>
      <c r="M20" s="910"/>
      <c r="N20" s="910"/>
      <c r="O20" s="910"/>
      <c r="P20" s="351">
        <f>IF(P18=0, "-", SUM(P19)/P18)</f>
        <v>0.94339622641509435</v>
      </c>
      <c r="Q20" s="351"/>
      <c r="R20" s="351"/>
      <c r="S20" s="351"/>
      <c r="T20" s="351"/>
      <c r="U20" s="351"/>
      <c r="V20" s="351"/>
      <c r="W20" s="351">
        <f t="shared" ref="W20" si="0">IF(W18=0, "-", SUM(W19)/W18)</f>
        <v>0.8666666666666667</v>
      </c>
      <c r="X20" s="351"/>
      <c r="Y20" s="351"/>
      <c r="Z20" s="351"/>
      <c r="AA20" s="351"/>
      <c r="AB20" s="351"/>
      <c r="AC20" s="351"/>
      <c r="AD20" s="351">
        <f t="shared" ref="AD20" si="1">IF(AD18=0, "-", SUM(AD19)/AD18)</f>
        <v>0.95652173913043481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2"/>
      <c r="B21" s="883"/>
      <c r="C21" s="883"/>
      <c r="D21" s="883"/>
      <c r="E21" s="883"/>
      <c r="F21" s="986"/>
      <c r="G21" s="349" t="s">
        <v>507</v>
      </c>
      <c r="H21" s="350"/>
      <c r="I21" s="350"/>
      <c r="J21" s="350"/>
      <c r="K21" s="350"/>
      <c r="L21" s="350"/>
      <c r="M21" s="350"/>
      <c r="N21" s="350"/>
      <c r="O21" s="350"/>
      <c r="P21" s="351">
        <f>IF(P19=0, "-", SUM(P19)/SUM(P13,P14))</f>
        <v>0.94339622641509435</v>
      </c>
      <c r="Q21" s="351"/>
      <c r="R21" s="351"/>
      <c r="S21" s="351"/>
      <c r="T21" s="351"/>
      <c r="U21" s="351"/>
      <c r="V21" s="351"/>
      <c r="W21" s="351">
        <f t="shared" ref="W21" si="2">IF(W19=0, "-", SUM(W19)/SUM(W13,W14))</f>
        <v>0.8666666666666667</v>
      </c>
      <c r="X21" s="351"/>
      <c r="Y21" s="351"/>
      <c r="Z21" s="351"/>
      <c r="AA21" s="351"/>
      <c r="AB21" s="351"/>
      <c r="AC21" s="351"/>
      <c r="AD21" s="351">
        <f t="shared" ref="AD21" si="3">IF(AD19=0, "-", SUM(AD19)/SUM(AD13,AD14))</f>
        <v>0.95652173913043481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4" t="s">
        <v>484</v>
      </c>
      <c r="B22" s="1005"/>
      <c r="C22" s="1005"/>
      <c r="D22" s="1005"/>
      <c r="E22" s="1005"/>
      <c r="F22" s="1006"/>
      <c r="G22" s="991" t="s">
        <v>482</v>
      </c>
      <c r="H22" s="243"/>
      <c r="I22" s="243"/>
      <c r="J22" s="243"/>
      <c r="K22" s="243"/>
      <c r="L22" s="243"/>
      <c r="M22" s="243"/>
      <c r="N22" s="243"/>
      <c r="O22" s="244"/>
      <c r="P22" s="981" t="s">
        <v>481</v>
      </c>
      <c r="Q22" s="243"/>
      <c r="R22" s="243"/>
      <c r="S22" s="243"/>
      <c r="T22" s="243"/>
      <c r="U22" s="243"/>
      <c r="V22" s="244"/>
      <c r="W22" s="981" t="s">
        <v>480</v>
      </c>
      <c r="X22" s="243"/>
      <c r="Y22" s="243"/>
      <c r="Z22" s="243"/>
      <c r="AA22" s="243"/>
      <c r="AB22" s="243"/>
      <c r="AC22" s="244"/>
      <c r="AD22" s="981" t="s">
        <v>479</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15">
      <c r="A23" s="1007"/>
      <c r="B23" s="1008"/>
      <c r="C23" s="1008"/>
      <c r="D23" s="1008"/>
      <c r="E23" s="1008"/>
      <c r="F23" s="1009"/>
      <c r="G23" s="992" t="s">
        <v>554</v>
      </c>
      <c r="H23" s="993"/>
      <c r="I23" s="993"/>
      <c r="J23" s="993"/>
      <c r="K23" s="993"/>
      <c r="L23" s="993"/>
      <c r="M23" s="993"/>
      <c r="N23" s="993"/>
      <c r="O23" s="994"/>
      <c r="P23" s="955">
        <v>56</v>
      </c>
      <c r="Q23" s="956"/>
      <c r="R23" s="956"/>
      <c r="S23" s="956"/>
      <c r="T23" s="956"/>
      <c r="U23" s="956"/>
      <c r="V23" s="982"/>
      <c r="W23" s="955">
        <v>49</v>
      </c>
      <c r="X23" s="956"/>
      <c r="Y23" s="956"/>
      <c r="Z23" s="956"/>
      <c r="AA23" s="956"/>
      <c r="AB23" s="956"/>
      <c r="AC23" s="982"/>
      <c r="AD23" s="1014" t="s">
        <v>631</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c r="H24" s="996"/>
      <c r="I24" s="996"/>
      <c r="J24" s="996"/>
      <c r="K24" s="996"/>
      <c r="L24" s="996"/>
      <c r="M24" s="996"/>
      <c r="N24" s="996"/>
      <c r="O24" s="997"/>
      <c r="P24" s="681"/>
      <c r="Q24" s="682"/>
      <c r="R24" s="682"/>
      <c r="S24" s="682"/>
      <c r="T24" s="682"/>
      <c r="U24" s="682"/>
      <c r="V24" s="683"/>
      <c r="W24" s="681"/>
      <c r="X24" s="682"/>
      <c r="Y24" s="682"/>
      <c r="Z24" s="682"/>
      <c r="AA24" s="682"/>
      <c r="AB24" s="682"/>
      <c r="AC24" s="683"/>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995"/>
      <c r="H25" s="996"/>
      <c r="I25" s="996"/>
      <c r="J25" s="996"/>
      <c r="K25" s="996"/>
      <c r="L25" s="996"/>
      <c r="M25" s="996"/>
      <c r="N25" s="996"/>
      <c r="O25" s="997"/>
      <c r="P25" s="681"/>
      <c r="Q25" s="682"/>
      <c r="R25" s="682"/>
      <c r="S25" s="682"/>
      <c r="T25" s="682"/>
      <c r="U25" s="682"/>
      <c r="V25" s="683"/>
      <c r="W25" s="681"/>
      <c r="X25" s="682"/>
      <c r="Y25" s="682"/>
      <c r="Z25" s="682"/>
      <c r="AA25" s="682"/>
      <c r="AB25" s="682"/>
      <c r="AC25" s="683"/>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995"/>
      <c r="H26" s="996"/>
      <c r="I26" s="996"/>
      <c r="J26" s="996"/>
      <c r="K26" s="996"/>
      <c r="L26" s="996"/>
      <c r="M26" s="996"/>
      <c r="N26" s="996"/>
      <c r="O26" s="997"/>
      <c r="P26" s="681"/>
      <c r="Q26" s="682"/>
      <c r="R26" s="682"/>
      <c r="S26" s="682"/>
      <c r="T26" s="682"/>
      <c r="U26" s="682"/>
      <c r="V26" s="683"/>
      <c r="W26" s="681"/>
      <c r="X26" s="682"/>
      <c r="Y26" s="682"/>
      <c r="Z26" s="682"/>
      <c r="AA26" s="682"/>
      <c r="AB26" s="682"/>
      <c r="AC26" s="683"/>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995"/>
      <c r="H27" s="996"/>
      <c r="I27" s="996"/>
      <c r="J27" s="996"/>
      <c r="K27" s="996"/>
      <c r="L27" s="996"/>
      <c r="M27" s="996"/>
      <c r="N27" s="996"/>
      <c r="O27" s="997"/>
      <c r="P27" s="681"/>
      <c r="Q27" s="682"/>
      <c r="R27" s="682"/>
      <c r="S27" s="682"/>
      <c r="T27" s="682"/>
      <c r="U27" s="682"/>
      <c r="V27" s="683"/>
      <c r="W27" s="681"/>
      <c r="X27" s="682"/>
      <c r="Y27" s="682"/>
      <c r="Z27" s="682"/>
      <c r="AA27" s="682"/>
      <c r="AB27" s="682"/>
      <c r="AC27" s="683"/>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487</v>
      </c>
      <c r="H28" s="999"/>
      <c r="I28" s="999"/>
      <c r="J28" s="999"/>
      <c r="K28" s="999"/>
      <c r="L28" s="999"/>
      <c r="M28" s="999"/>
      <c r="N28" s="999"/>
      <c r="O28" s="1000"/>
      <c r="P28" s="911">
        <f>P29-SUM(P23:P27)</f>
        <v>0</v>
      </c>
      <c r="Q28" s="912"/>
      <c r="R28" s="912"/>
      <c r="S28" s="912"/>
      <c r="T28" s="912"/>
      <c r="U28" s="912"/>
      <c r="V28" s="913"/>
      <c r="W28" s="911">
        <f>W29-SUM(W23:W27)</f>
        <v>0</v>
      </c>
      <c r="X28" s="912"/>
      <c r="Y28" s="912"/>
      <c r="Z28" s="912"/>
      <c r="AA28" s="912"/>
      <c r="AB28" s="912"/>
      <c r="AC28" s="913"/>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483</v>
      </c>
      <c r="H29" s="1002"/>
      <c r="I29" s="1002"/>
      <c r="J29" s="1002"/>
      <c r="K29" s="1002"/>
      <c r="L29" s="1002"/>
      <c r="M29" s="1002"/>
      <c r="N29" s="1002"/>
      <c r="O29" s="1003"/>
      <c r="P29" s="973">
        <f>AK13</f>
        <v>56</v>
      </c>
      <c r="Q29" s="974"/>
      <c r="R29" s="974"/>
      <c r="S29" s="974"/>
      <c r="T29" s="974"/>
      <c r="U29" s="974"/>
      <c r="V29" s="975"/>
      <c r="W29" s="973">
        <f>AR13</f>
        <v>49</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4" t="s">
        <v>500</v>
      </c>
      <c r="B30" s="895"/>
      <c r="C30" s="895"/>
      <c r="D30" s="895"/>
      <c r="E30" s="895"/>
      <c r="F30" s="896"/>
      <c r="G30" s="800" t="s">
        <v>266</v>
      </c>
      <c r="H30" s="801"/>
      <c r="I30" s="801"/>
      <c r="J30" s="801"/>
      <c r="K30" s="801"/>
      <c r="L30" s="801"/>
      <c r="M30" s="801"/>
      <c r="N30" s="801"/>
      <c r="O30" s="802"/>
      <c r="P30" s="890" t="s">
        <v>60</v>
      </c>
      <c r="Q30" s="801"/>
      <c r="R30" s="801"/>
      <c r="S30" s="801"/>
      <c r="T30" s="801"/>
      <c r="U30" s="801"/>
      <c r="V30" s="801"/>
      <c r="W30" s="801"/>
      <c r="X30" s="802"/>
      <c r="Y30" s="887"/>
      <c r="Z30" s="888"/>
      <c r="AA30" s="889"/>
      <c r="AB30" s="891" t="s">
        <v>12</v>
      </c>
      <c r="AC30" s="892"/>
      <c r="AD30" s="893"/>
      <c r="AE30" s="951" t="s">
        <v>357</v>
      </c>
      <c r="AF30" s="951"/>
      <c r="AG30" s="951"/>
      <c r="AH30" s="951"/>
      <c r="AI30" s="951" t="s">
        <v>358</v>
      </c>
      <c r="AJ30" s="951"/>
      <c r="AK30" s="951"/>
      <c r="AL30" s="951"/>
      <c r="AM30" s="951" t="s">
        <v>364</v>
      </c>
      <c r="AN30" s="951"/>
      <c r="AO30" s="951"/>
      <c r="AP30" s="891"/>
      <c r="AQ30" s="794" t="s">
        <v>355</v>
      </c>
      <c r="AR30" s="795"/>
      <c r="AS30" s="795"/>
      <c r="AT30" s="796"/>
      <c r="AU30" s="801" t="s">
        <v>254</v>
      </c>
      <c r="AV30" s="801"/>
      <c r="AW30" s="801"/>
      <c r="AX30" s="95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c r="AR31" s="187"/>
      <c r="AS31" s="131" t="s">
        <v>356</v>
      </c>
      <c r="AT31" s="132"/>
      <c r="AU31" s="186">
        <v>31</v>
      </c>
      <c r="AV31" s="186"/>
      <c r="AW31" s="432" t="s">
        <v>301</v>
      </c>
      <c r="AX31" s="433"/>
    </row>
    <row r="32" spans="1:50" ht="23.25" customHeight="1" x14ac:dyDescent="0.15">
      <c r="A32" s="437"/>
      <c r="B32" s="435"/>
      <c r="C32" s="435"/>
      <c r="D32" s="435"/>
      <c r="E32" s="435"/>
      <c r="F32" s="436"/>
      <c r="G32" s="578" t="s">
        <v>618</v>
      </c>
      <c r="H32" s="579"/>
      <c r="I32" s="579"/>
      <c r="J32" s="579"/>
      <c r="K32" s="579"/>
      <c r="L32" s="579"/>
      <c r="M32" s="579"/>
      <c r="N32" s="579"/>
      <c r="O32" s="580"/>
      <c r="P32" s="100" t="s">
        <v>555</v>
      </c>
      <c r="Q32" s="100"/>
      <c r="R32" s="100"/>
      <c r="S32" s="100"/>
      <c r="T32" s="100"/>
      <c r="U32" s="100"/>
      <c r="V32" s="100"/>
      <c r="W32" s="100"/>
      <c r="X32" s="101"/>
      <c r="Y32" s="500" t="s">
        <v>13</v>
      </c>
      <c r="Z32" s="547"/>
      <c r="AA32" s="548"/>
      <c r="AB32" s="485" t="s">
        <v>556</v>
      </c>
      <c r="AC32" s="485"/>
      <c r="AD32" s="485"/>
      <c r="AE32" s="239">
        <v>9842040</v>
      </c>
      <c r="AF32" s="240"/>
      <c r="AG32" s="240"/>
      <c r="AH32" s="240"/>
      <c r="AI32" s="239">
        <v>12484814</v>
      </c>
      <c r="AJ32" s="240"/>
      <c r="AK32" s="240"/>
      <c r="AL32" s="240"/>
      <c r="AM32" s="239">
        <v>15340324</v>
      </c>
      <c r="AN32" s="240"/>
      <c r="AO32" s="240"/>
      <c r="AP32" s="240"/>
      <c r="AQ32" s="359" t="s">
        <v>557</v>
      </c>
      <c r="AR32" s="194"/>
      <c r="AS32" s="194"/>
      <c r="AT32" s="360"/>
      <c r="AU32" s="240" t="s">
        <v>557</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556</v>
      </c>
      <c r="AC33" s="539"/>
      <c r="AD33" s="539"/>
      <c r="AE33" s="239" t="s">
        <v>557</v>
      </c>
      <c r="AF33" s="240"/>
      <c r="AG33" s="240"/>
      <c r="AH33" s="240"/>
      <c r="AI33" s="239" t="s">
        <v>557</v>
      </c>
      <c r="AJ33" s="240"/>
      <c r="AK33" s="240"/>
      <c r="AL33" s="240"/>
      <c r="AM33" s="239" t="s">
        <v>557</v>
      </c>
      <c r="AN33" s="240"/>
      <c r="AO33" s="240"/>
      <c r="AP33" s="240"/>
      <c r="AQ33" s="359" t="s">
        <v>557</v>
      </c>
      <c r="AR33" s="194"/>
      <c r="AS33" s="194"/>
      <c r="AT33" s="360"/>
      <c r="AU33" s="240">
        <v>14000000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70</v>
      </c>
      <c r="AF34" s="240"/>
      <c r="AG34" s="240"/>
      <c r="AH34" s="240"/>
      <c r="AI34" s="239">
        <v>89</v>
      </c>
      <c r="AJ34" s="240"/>
      <c r="AK34" s="240"/>
      <c r="AL34" s="240"/>
      <c r="AM34" s="239">
        <v>110</v>
      </c>
      <c r="AN34" s="240"/>
      <c r="AO34" s="240"/>
      <c r="AP34" s="240"/>
      <c r="AQ34" s="359" t="s">
        <v>557</v>
      </c>
      <c r="AR34" s="194"/>
      <c r="AS34" s="194"/>
      <c r="AT34" s="360"/>
      <c r="AU34" s="240" t="s">
        <v>557</v>
      </c>
      <c r="AV34" s="240"/>
      <c r="AW34" s="240"/>
      <c r="AX34" s="242"/>
    </row>
    <row r="35" spans="1:50" ht="23.25" customHeight="1" x14ac:dyDescent="0.15">
      <c r="A35" s="225" t="s">
        <v>537</v>
      </c>
      <c r="B35" s="226"/>
      <c r="C35" s="226"/>
      <c r="D35" s="226"/>
      <c r="E35" s="226"/>
      <c r="F35" s="227"/>
      <c r="G35" s="231" t="s">
        <v>626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500</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357</v>
      </c>
      <c r="AF37" s="782"/>
      <c r="AG37" s="782"/>
      <c r="AH37" s="782"/>
      <c r="AI37" s="782" t="s">
        <v>358</v>
      </c>
      <c r="AJ37" s="782"/>
      <c r="AK37" s="782"/>
      <c r="AL37" s="782"/>
      <c r="AM37" s="782" t="s">
        <v>364</v>
      </c>
      <c r="AN37" s="782"/>
      <c r="AO37" s="782"/>
      <c r="AP37" s="788"/>
      <c r="AQ37" s="180" t="s">
        <v>355</v>
      </c>
      <c r="AR37" s="172"/>
      <c r="AS37" s="172"/>
      <c r="AT37" s="173"/>
      <c r="AU37" s="451" t="s">
        <v>254</v>
      </c>
      <c r="AV37" s="451"/>
      <c r="AW37" s="451"/>
      <c r="AX37" s="94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356</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500</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357</v>
      </c>
      <c r="AF44" s="782"/>
      <c r="AG44" s="782"/>
      <c r="AH44" s="782"/>
      <c r="AI44" s="782" t="s">
        <v>358</v>
      </c>
      <c r="AJ44" s="782"/>
      <c r="AK44" s="782"/>
      <c r="AL44" s="782"/>
      <c r="AM44" s="782" t="s">
        <v>364</v>
      </c>
      <c r="AN44" s="782"/>
      <c r="AO44" s="782"/>
      <c r="AP44" s="788"/>
      <c r="AQ44" s="180" t="s">
        <v>355</v>
      </c>
      <c r="AR44" s="172"/>
      <c r="AS44" s="172"/>
      <c r="AT44" s="173"/>
      <c r="AU44" s="451" t="s">
        <v>254</v>
      </c>
      <c r="AV44" s="451"/>
      <c r="AW44" s="451"/>
      <c r="AX44" s="94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356</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356</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356</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501</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x14ac:dyDescent="0.15">
      <c r="A75" s="528"/>
      <c r="B75" s="529"/>
      <c r="C75" s="529"/>
      <c r="D75" s="529"/>
      <c r="E75" s="529"/>
      <c r="F75" s="530"/>
      <c r="G75" s="632"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366</v>
      </c>
      <c r="H78" s="604"/>
      <c r="I78" s="605"/>
      <c r="J78" s="605"/>
      <c r="K78" s="605"/>
      <c r="L78" s="605"/>
      <c r="M78" s="605"/>
      <c r="N78" s="605"/>
      <c r="O78" s="606"/>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87"/>
    </row>
    <row r="80" spans="1:50" ht="18.75" hidden="1" customHeight="1" x14ac:dyDescent="0.15">
      <c r="A80" s="897" t="s">
        <v>267</v>
      </c>
      <c r="B80" s="540" t="s">
        <v>492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8"/>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7"/>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8"/>
    </row>
    <row r="83" spans="1:60" ht="22.5" hidden="1" customHeight="1" x14ac:dyDescent="0.15">
      <c r="A83" s="898"/>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9"/>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20"/>
    </row>
    <row r="84" spans="1:60" ht="19.5" hidden="1" customHeight="1" x14ac:dyDescent="0.15">
      <c r="A84" s="898"/>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21"/>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2"/>
    </row>
    <row r="85" spans="1:60" ht="18.75" hidden="1" customHeight="1" x14ac:dyDescent="0.15">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75" hidden="1" customHeight="1" x14ac:dyDescent="0.15">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98"/>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8"/>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8"/>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75" hidden="1" customHeight="1" x14ac:dyDescent="0.15">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13.5" hidden="1" customHeight="1" x14ac:dyDescent="0.15">
      <c r="A92" s="898"/>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13.5" hidden="1" customHeight="1" x14ac:dyDescent="0.15">
      <c r="A93" s="898"/>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13.5" hidden="1" customHeight="1" x14ac:dyDescent="0.15">
      <c r="A94" s="898"/>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3.5" hidden="1" customHeight="1" x14ac:dyDescent="0.15">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3.5" hidden="1" customHeight="1" x14ac:dyDescent="0.15">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13.5" hidden="1" customHeight="1" x14ac:dyDescent="0.15">
      <c r="A97" s="898"/>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13.5" hidden="1" customHeight="1" x14ac:dyDescent="0.15">
      <c r="A98" s="898"/>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4.25" hidden="1" customHeight="1" thickBot="1" x14ac:dyDescent="0.2">
      <c r="A99" s="899"/>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8" t="s">
        <v>14</v>
      </c>
      <c r="Z99" s="929"/>
      <c r="AA99" s="930"/>
      <c r="AB99" s="925" t="s">
        <v>15</v>
      </c>
      <c r="AC99" s="926"/>
      <c r="AD99" s="92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7"/>
      <c r="Z100" s="888"/>
      <c r="AA100" s="889"/>
      <c r="AB100" s="564" t="s">
        <v>12</v>
      </c>
      <c r="AC100" s="564"/>
      <c r="AD100" s="564"/>
      <c r="AE100" s="511" t="s">
        <v>357</v>
      </c>
      <c r="AF100" s="512"/>
      <c r="AG100" s="512"/>
      <c r="AH100" s="513"/>
      <c r="AI100" s="511" t="s">
        <v>358</v>
      </c>
      <c r="AJ100" s="512"/>
      <c r="AK100" s="512"/>
      <c r="AL100" s="513"/>
      <c r="AM100" s="511" t="s">
        <v>364</v>
      </c>
      <c r="AN100" s="512"/>
      <c r="AO100" s="512"/>
      <c r="AP100" s="513"/>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562</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15</v>
      </c>
      <c r="AC101" s="485"/>
      <c r="AD101" s="485"/>
      <c r="AE101" s="239">
        <v>98.3</v>
      </c>
      <c r="AF101" s="240"/>
      <c r="AG101" s="240"/>
      <c r="AH101" s="241"/>
      <c r="AI101" s="239">
        <v>99.1</v>
      </c>
      <c r="AJ101" s="240"/>
      <c r="AK101" s="240"/>
      <c r="AL101" s="241"/>
      <c r="AM101" s="239">
        <v>97.6</v>
      </c>
      <c r="AN101" s="240"/>
      <c r="AO101" s="240"/>
      <c r="AP101" s="241"/>
      <c r="AQ101" s="239" t="s">
        <v>558</v>
      </c>
      <c r="AR101" s="240"/>
      <c r="AS101" s="240"/>
      <c r="AT101" s="241"/>
      <c r="AU101" s="239" t="s">
        <v>558</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15</v>
      </c>
      <c r="AC102" s="485"/>
      <c r="AD102" s="485"/>
      <c r="AE102" s="455">
        <v>100</v>
      </c>
      <c r="AF102" s="455"/>
      <c r="AG102" s="455"/>
      <c r="AH102" s="455"/>
      <c r="AI102" s="455">
        <v>100</v>
      </c>
      <c r="AJ102" s="455"/>
      <c r="AK102" s="455"/>
      <c r="AL102" s="455"/>
      <c r="AM102" s="455">
        <v>100</v>
      </c>
      <c r="AN102" s="455"/>
      <c r="AO102" s="455"/>
      <c r="AP102" s="455"/>
      <c r="AQ102" s="237">
        <v>100</v>
      </c>
      <c r="AR102" s="238"/>
      <c r="AS102" s="238"/>
      <c r="AT102" s="334"/>
      <c r="AU102" s="237">
        <v>100</v>
      </c>
      <c r="AV102" s="238"/>
      <c r="AW102" s="238"/>
      <c r="AX102" s="334"/>
    </row>
    <row r="103" spans="1:60" ht="31.5"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503</v>
      </c>
      <c r="AR103" s="311"/>
      <c r="AS103" s="311"/>
      <c r="AT103" s="335"/>
      <c r="AU103" s="310" t="s">
        <v>504</v>
      </c>
      <c r="AV103" s="311"/>
      <c r="AW103" s="311"/>
      <c r="AX103" s="312"/>
    </row>
    <row r="104" spans="1:60" ht="23.25" customHeight="1" x14ac:dyDescent="0.15">
      <c r="A104" s="459"/>
      <c r="B104" s="460"/>
      <c r="C104" s="460"/>
      <c r="D104" s="460"/>
      <c r="E104" s="460"/>
      <c r="F104" s="461"/>
      <c r="G104" s="100" t="s">
        <v>559</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t="s">
        <v>15</v>
      </c>
      <c r="AC104" s="560"/>
      <c r="AD104" s="561"/>
      <c r="AE104" s="455">
        <v>100</v>
      </c>
      <c r="AF104" s="455"/>
      <c r="AG104" s="455"/>
      <c r="AH104" s="455"/>
      <c r="AI104" s="455">
        <v>100</v>
      </c>
      <c r="AJ104" s="455"/>
      <c r="AK104" s="455"/>
      <c r="AL104" s="455"/>
      <c r="AM104" s="455">
        <v>100</v>
      </c>
      <c r="AN104" s="455"/>
      <c r="AO104" s="455"/>
      <c r="AP104" s="455"/>
      <c r="AQ104" s="239" t="s">
        <v>560</v>
      </c>
      <c r="AR104" s="240"/>
      <c r="AS104" s="240"/>
      <c r="AT104" s="241"/>
      <c r="AU104" s="239" t="s">
        <v>560</v>
      </c>
      <c r="AV104" s="240"/>
      <c r="AW104" s="240"/>
      <c r="AX104" s="241"/>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t="s">
        <v>15</v>
      </c>
      <c r="AC105" s="498"/>
      <c r="AD105" s="499"/>
      <c r="AE105" s="455">
        <v>100</v>
      </c>
      <c r="AF105" s="455"/>
      <c r="AG105" s="455"/>
      <c r="AH105" s="455"/>
      <c r="AI105" s="455">
        <v>100</v>
      </c>
      <c r="AJ105" s="455"/>
      <c r="AK105" s="455"/>
      <c r="AL105" s="455"/>
      <c r="AM105" s="455">
        <v>100</v>
      </c>
      <c r="AN105" s="455"/>
      <c r="AO105" s="455"/>
      <c r="AP105" s="455"/>
      <c r="AQ105" s="239">
        <v>100</v>
      </c>
      <c r="AR105" s="240"/>
      <c r="AS105" s="240"/>
      <c r="AT105" s="241"/>
      <c r="AU105" s="237">
        <v>100</v>
      </c>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60" t="s">
        <v>503</v>
      </c>
      <c r="AR112" s="961"/>
      <c r="AS112" s="961"/>
      <c r="AT112" s="962"/>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hidden="1"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477</v>
      </c>
      <c r="AR115" s="554"/>
      <c r="AS115" s="554"/>
      <c r="AT115" s="554"/>
      <c r="AU115" s="554"/>
      <c r="AV115" s="554"/>
      <c r="AW115" s="554"/>
      <c r="AX115" s="555"/>
    </row>
    <row r="116" spans="1:50" ht="23.25" hidden="1" customHeight="1" x14ac:dyDescent="0.15">
      <c r="A116" s="476"/>
      <c r="B116" s="477"/>
      <c r="C116" s="477"/>
      <c r="D116" s="477"/>
      <c r="E116" s="477"/>
      <c r="F116" s="478"/>
      <c r="G116" s="427" t="s">
        <v>512</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c r="AC116" s="487"/>
      <c r="AD116" s="488"/>
      <c r="AE116" s="455"/>
      <c r="AF116" s="455"/>
      <c r="AG116" s="455"/>
      <c r="AH116" s="455"/>
      <c r="AI116" s="455"/>
      <c r="AJ116" s="455"/>
      <c r="AK116" s="455"/>
      <c r="AL116" s="455"/>
      <c r="AM116" s="455"/>
      <c r="AN116" s="455"/>
      <c r="AO116" s="455"/>
      <c r="AP116" s="455"/>
      <c r="AQ116" s="239"/>
      <c r="AR116" s="240"/>
      <c r="AS116" s="240"/>
      <c r="AT116" s="240"/>
      <c r="AU116" s="240"/>
      <c r="AV116" s="240"/>
      <c r="AW116" s="240"/>
      <c r="AX116" s="242"/>
    </row>
    <row r="117" spans="1:50" ht="46.5" hidden="1"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477</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477</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477</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9"/>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0"/>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3"/>
      <c r="Z127" s="964"/>
      <c r="AA127" s="965"/>
      <c r="AB127" s="447" t="s">
        <v>12</v>
      </c>
      <c r="AC127" s="448"/>
      <c r="AD127" s="449"/>
      <c r="AE127" s="422" t="s">
        <v>357</v>
      </c>
      <c r="AF127" s="423"/>
      <c r="AG127" s="423"/>
      <c r="AH127" s="424"/>
      <c r="AI127" s="422" t="s">
        <v>358</v>
      </c>
      <c r="AJ127" s="423"/>
      <c r="AK127" s="423"/>
      <c r="AL127" s="424"/>
      <c r="AM127" s="422" t="s">
        <v>364</v>
      </c>
      <c r="AN127" s="423"/>
      <c r="AO127" s="423"/>
      <c r="AP127" s="424"/>
      <c r="AQ127" s="553" t="s">
        <v>477</v>
      </c>
      <c r="AR127" s="554"/>
      <c r="AS127" s="554"/>
      <c r="AT127" s="554"/>
      <c r="AU127" s="554"/>
      <c r="AV127" s="554"/>
      <c r="AW127" s="554"/>
      <c r="AX127" s="555"/>
    </row>
    <row r="128" spans="1:50" ht="23.25" customHeight="1" x14ac:dyDescent="0.15">
      <c r="A128" s="476"/>
      <c r="B128" s="477"/>
      <c r="C128" s="477"/>
      <c r="D128" s="477"/>
      <c r="E128" s="477"/>
      <c r="F128" s="478"/>
      <c r="G128" s="427" t="s">
        <v>561</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t="s">
        <v>619</v>
      </c>
      <c r="AC128" s="487"/>
      <c r="AD128" s="488"/>
      <c r="AE128" s="455">
        <v>3</v>
      </c>
      <c r="AF128" s="455"/>
      <c r="AG128" s="455"/>
      <c r="AH128" s="455"/>
      <c r="AI128" s="455">
        <v>3</v>
      </c>
      <c r="AJ128" s="455"/>
      <c r="AK128" s="455"/>
      <c r="AL128" s="455"/>
      <c r="AM128" s="455">
        <v>2</v>
      </c>
      <c r="AN128" s="455"/>
      <c r="AO128" s="455"/>
      <c r="AP128" s="455"/>
      <c r="AQ128" s="455" t="s">
        <v>560</v>
      </c>
      <c r="AR128" s="455"/>
      <c r="AS128" s="455"/>
      <c r="AT128" s="455"/>
      <c r="AU128" s="455"/>
      <c r="AV128" s="455"/>
      <c r="AW128" s="455"/>
      <c r="AX128" s="569"/>
    </row>
    <row r="129" spans="1:50" ht="49.5"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620</v>
      </c>
      <c r="AC129" s="502"/>
      <c r="AD129" s="503"/>
      <c r="AE129" s="945" t="s">
        <v>623</v>
      </c>
      <c r="AF129" s="551"/>
      <c r="AG129" s="551"/>
      <c r="AH129" s="551"/>
      <c r="AI129" s="945" t="s">
        <v>624</v>
      </c>
      <c r="AJ129" s="551"/>
      <c r="AK129" s="551"/>
      <c r="AL129" s="551"/>
      <c r="AM129" s="945" t="s">
        <v>625</v>
      </c>
      <c r="AN129" s="551"/>
      <c r="AO129" s="551"/>
      <c r="AP129" s="551"/>
      <c r="AQ129" s="551" t="s">
        <v>621</v>
      </c>
      <c r="AR129" s="551"/>
      <c r="AS129" s="551"/>
      <c r="AT129" s="551"/>
      <c r="AU129" s="551"/>
      <c r="AV129" s="551"/>
      <c r="AW129" s="551"/>
      <c r="AX129" s="552"/>
    </row>
    <row r="130" spans="1:50" ht="36.75" customHeight="1" x14ac:dyDescent="0.15">
      <c r="A130" s="143" t="s">
        <v>370</v>
      </c>
      <c r="B130" s="138"/>
      <c r="C130" s="137" t="s">
        <v>367</v>
      </c>
      <c r="D130" s="138"/>
      <c r="E130" s="202" t="s">
        <v>400</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3.75" customHeight="1" x14ac:dyDescent="0.15">
      <c r="A131" s="144"/>
      <c r="B131" s="140"/>
      <c r="C131" s="139"/>
      <c r="D131" s="140"/>
      <c r="E131" s="207" t="s">
        <v>399</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v>29</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566</v>
      </c>
      <c r="AC134" s="192"/>
      <c r="AD134" s="192"/>
      <c r="AE134" s="193">
        <v>1490000</v>
      </c>
      <c r="AF134" s="194"/>
      <c r="AG134" s="194"/>
      <c r="AH134" s="194"/>
      <c r="AI134" s="193">
        <v>1510000</v>
      </c>
      <c r="AJ134" s="194"/>
      <c r="AK134" s="194"/>
      <c r="AL134" s="194"/>
      <c r="AM134" s="193">
        <v>1540000</v>
      </c>
      <c r="AN134" s="194"/>
      <c r="AO134" s="194"/>
      <c r="AP134" s="194"/>
      <c r="AQ134" s="193" t="s">
        <v>560</v>
      </c>
      <c r="AR134" s="194"/>
      <c r="AS134" s="194"/>
      <c r="AT134" s="194"/>
      <c r="AU134" s="193" t="s">
        <v>560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v>1490000</v>
      </c>
      <c r="AF135" s="194"/>
      <c r="AG135" s="194"/>
      <c r="AH135" s="194"/>
      <c r="AI135" s="193">
        <v>1510000</v>
      </c>
      <c r="AJ135" s="194"/>
      <c r="AK135" s="194"/>
      <c r="AL135" s="194"/>
      <c r="AM135" s="193">
        <v>1530000</v>
      </c>
      <c r="AN135" s="194"/>
      <c r="AO135" s="194"/>
      <c r="AP135" s="194"/>
      <c r="AQ135" s="193" t="s">
        <v>560</v>
      </c>
      <c r="AR135" s="194"/>
      <c r="AS135" s="194"/>
      <c r="AT135" s="194"/>
      <c r="AU135" s="193">
        <v>1550000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1"/>
      <c r="E430" s="207" t="s">
        <v>389</v>
      </c>
      <c r="F430" s="208"/>
      <c r="G430" s="934" t="s">
        <v>385</v>
      </c>
      <c r="H430" s="121"/>
      <c r="I430" s="121"/>
      <c r="J430" s="935" t="s">
        <v>616</v>
      </c>
      <c r="K430" s="936"/>
      <c r="L430" s="936"/>
      <c r="M430" s="936"/>
      <c r="N430" s="936"/>
      <c r="O430" s="936"/>
      <c r="P430" s="936"/>
      <c r="Q430" s="936"/>
      <c r="R430" s="936"/>
      <c r="S430" s="936"/>
      <c r="T430" s="937"/>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8"/>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7"/>
      <c r="AR432" s="187"/>
      <c r="AS432" s="131" t="s">
        <v>356</v>
      </c>
      <c r="AT432" s="132"/>
      <c r="AU432" s="187"/>
      <c r="AV432" s="187"/>
      <c r="AW432" s="131" t="s">
        <v>301</v>
      </c>
      <c r="AX432" s="170"/>
    </row>
    <row r="433" spans="1:50" ht="23.25" customHeight="1" x14ac:dyDescent="0.15">
      <c r="A433" s="144"/>
      <c r="B433" s="140"/>
      <c r="C433" s="139"/>
      <c r="D433" s="140"/>
      <c r="E433" s="361"/>
      <c r="F433" s="362"/>
      <c r="G433" s="99" t="s">
        <v>617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7"/>
      <c r="AR457" s="187"/>
      <c r="AS457" s="131" t="s">
        <v>356</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customHeight="1" x14ac:dyDescent="0.15">
      <c r="A478" s="144"/>
      <c r="B478" s="140"/>
      <c r="C478" s="139"/>
      <c r="D478" s="140"/>
      <c r="E478" s="361"/>
      <c r="F478" s="362"/>
      <c r="G478" s="99" t="s">
        <v>617</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4" t="s">
        <v>385</v>
      </c>
      <c r="H484" s="121"/>
      <c r="I484" s="121"/>
      <c r="J484" s="935"/>
      <c r="K484" s="936"/>
      <c r="L484" s="936"/>
      <c r="M484" s="936"/>
      <c r="N484" s="936"/>
      <c r="O484" s="936"/>
      <c r="P484" s="936"/>
      <c r="Q484" s="936"/>
      <c r="R484" s="936"/>
      <c r="S484" s="936"/>
      <c r="T484" s="93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8"/>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4" t="s">
        <v>385</v>
      </c>
      <c r="H538" s="121"/>
      <c r="I538" s="121"/>
      <c r="J538" s="935"/>
      <c r="K538" s="936"/>
      <c r="L538" s="936"/>
      <c r="M538" s="936"/>
      <c r="N538" s="936"/>
      <c r="O538" s="936"/>
      <c r="P538" s="936"/>
      <c r="Q538" s="936"/>
      <c r="R538" s="936"/>
      <c r="S538" s="936"/>
      <c r="T538" s="93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8"/>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4" t="s">
        <v>385</v>
      </c>
      <c r="H592" s="121"/>
      <c r="I592" s="121"/>
      <c r="J592" s="935"/>
      <c r="K592" s="936"/>
      <c r="L592" s="936"/>
      <c r="M592" s="936"/>
      <c r="N592" s="936"/>
      <c r="O592" s="936"/>
      <c r="P592" s="936"/>
      <c r="Q592" s="936"/>
      <c r="R592" s="936"/>
      <c r="S592" s="936"/>
      <c r="T592" s="93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8"/>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4" t="s">
        <v>385</v>
      </c>
      <c r="H646" s="121"/>
      <c r="I646" s="121"/>
      <c r="J646" s="935"/>
      <c r="K646" s="936"/>
      <c r="L646" s="936"/>
      <c r="M646" s="936"/>
      <c r="N646" s="936"/>
      <c r="O646" s="936"/>
      <c r="P646" s="936"/>
      <c r="Q646" s="936"/>
      <c r="R646" s="936"/>
      <c r="S646" s="936"/>
      <c r="T646" s="93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8"/>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27" customHeight="1" x14ac:dyDescent="0.15">
      <c r="A702" s="903" t="s">
        <v>260</v>
      </c>
      <c r="B702" s="904"/>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568</v>
      </c>
      <c r="AE702" s="368"/>
      <c r="AF702" s="368"/>
      <c r="AG702" s="413" t="s">
        <v>569</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5"/>
      <c r="B703" s="906"/>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568</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x14ac:dyDescent="0.15">
      <c r="A704" s="907"/>
      <c r="B704" s="908"/>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627</v>
      </c>
      <c r="AE704" s="810"/>
      <c r="AF704" s="810"/>
      <c r="AG704" s="134" t="s">
        <v>628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568</v>
      </c>
      <c r="AE705" s="741"/>
      <c r="AF705" s="741"/>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572</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572</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571</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568</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568</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571</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88" t="s">
        <v>498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7" t="s">
        <v>571</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568</v>
      </c>
      <c r="AE714" s="835"/>
      <c r="AF714" s="836"/>
      <c r="AG714" s="763" t="s">
        <v>576</v>
      </c>
      <c r="AH714" s="764"/>
      <c r="AI714" s="764"/>
      <c r="AJ714" s="764"/>
      <c r="AK714" s="764"/>
      <c r="AL714" s="764"/>
      <c r="AM714" s="764"/>
      <c r="AN714" s="764"/>
      <c r="AO714" s="764"/>
      <c r="AP714" s="764"/>
      <c r="AQ714" s="764"/>
      <c r="AR714" s="764"/>
      <c r="AS714" s="764"/>
      <c r="AT714" s="764"/>
      <c r="AU714" s="764"/>
      <c r="AV714" s="764"/>
      <c r="AW714" s="764"/>
      <c r="AX714" s="765"/>
    </row>
    <row r="715" spans="1:50" ht="41.25" customHeight="1" x14ac:dyDescent="0.15">
      <c r="A715" s="668"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568</v>
      </c>
      <c r="AE715" s="631"/>
      <c r="AF715" s="755"/>
      <c r="AG715" s="769" t="s">
        <v>615</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571</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568</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568</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571</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8.75" customHeight="1" x14ac:dyDescent="0.15">
      <c r="A726" s="668" t="s">
        <v>49</v>
      </c>
      <c r="B726" s="829"/>
      <c r="C726" s="842" t="s">
        <v>54</v>
      </c>
      <c r="D726" s="864"/>
      <c r="E726" s="864"/>
      <c r="F726" s="865"/>
      <c r="G726" s="616" t="s">
        <v>578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8.75" customHeight="1" thickBot="1" x14ac:dyDescent="0.2">
      <c r="A727" s="830"/>
      <c r="B727" s="831"/>
      <c r="C727" s="611" t="s">
        <v>58</v>
      </c>
      <c r="D727" s="612"/>
      <c r="E727" s="612"/>
      <c r="F727" s="613"/>
      <c r="G727" s="614" t="s">
        <v>579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634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256</v>
      </c>
      <c r="B731" s="827"/>
      <c r="C731" s="827"/>
      <c r="D731" s="827"/>
      <c r="E731" s="828"/>
      <c r="F731" s="756" t="s">
        <v>629</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630</v>
      </c>
      <c r="B733" s="700"/>
      <c r="C733" s="700"/>
      <c r="D733" s="700"/>
      <c r="E733" s="701"/>
      <c r="F733" s="665" t="s">
        <v>632</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0.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432</v>
      </c>
      <c r="B737" s="326"/>
      <c r="C737" s="326"/>
      <c r="D737" s="326"/>
      <c r="E737" s="326"/>
      <c r="F737" s="326"/>
      <c r="G737" s="313">
        <v>462</v>
      </c>
      <c r="H737" s="314"/>
      <c r="I737" s="314"/>
      <c r="J737" s="314"/>
      <c r="K737" s="314"/>
      <c r="L737" s="314"/>
      <c r="M737" s="314"/>
      <c r="N737" s="314"/>
      <c r="O737" s="314"/>
      <c r="P737" s="315"/>
      <c r="Q737" s="326" t="s">
        <v>359</v>
      </c>
      <c r="R737" s="326"/>
      <c r="S737" s="326"/>
      <c r="T737" s="326"/>
      <c r="U737" s="326"/>
      <c r="V737" s="326"/>
      <c r="W737" s="313">
        <v>437</v>
      </c>
      <c r="X737" s="314"/>
      <c r="Y737" s="314"/>
      <c r="Z737" s="314"/>
      <c r="AA737" s="314"/>
      <c r="AB737" s="314"/>
      <c r="AC737" s="314"/>
      <c r="AD737" s="314"/>
      <c r="AE737" s="314"/>
      <c r="AF737" s="315"/>
      <c r="AG737" s="326" t="s">
        <v>360</v>
      </c>
      <c r="AH737" s="326"/>
      <c r="AI737" s="326"/>
      <c r="AJ737" s="326"/>
      <c r="AK737" s="326"/>
      <c r="AL737" s="326"/>
      <c r="AM737" s="313">
        <v>467</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395</v>
      </c>
      <c r="H738" s="314"/>
      <c r="I738" s="314"/>
      <c r="J738" s="314"/>
      <c r="K738" s="314"/>
      <c r="L738" s="314"/>
      <c r="M738" s="314"/>
      <c r="N738" s="314"/>
      <c r="O738" s="314"/>
      <c r="P738" s="314"/>
      <c r="Q738" s="326" t="s">
        <v>362</v>
      </c>
      <c r="R738" s="326"/>
      <c r="S738" s="326"/>
      <c r="T738" s="326"/>
      <c r="U738" s="326"/>
      <c r="V738" s="326"/>
      <c r="W738" s="313">
        <v>381</v>
      </c>
      <c r="X738" s="314"/>
      <c r="Y738" s="314"/>
      <c r="Z738" s="314"/>
      <c r="AA738" s="314"/>
      <c r="AB738" s="314"/>
      <c r="AC738" s="314"/>
      <c r="AD738" s="314"/>
      <c r="AE738" s="314"/>
      <c r="AF738" s="315"/>
      <c r="AG738" s="279" t="s">
        <v>363</v>
      </c>
      <c r="AH738" s="279"/>
      <c r="AI738" s="279"/>
      <c r="AJ738" s="279"/>
      <c r="AK738" s="279"/>
      <c r="AL738" s="279"/>
      <c r="AM738" s="313">
        <v>398</v>
      </c>
      <c r="AN738" s="314"/>
      <c r="AO738" s="314"/>
      <c r="AP738" s="314"/>
      <c r="AQ738" s="314"/>
      <c r="AR738" s="314"/>
      <c r="AS738" s="314"/>
      <c r="AT738" s="314"/>
      <c r="AU738" s="314"/>
      <c r="AV738" s="315"/>
      <c r="AW738" s="87"/>
      <c r="AX738" s="88"/>
    </row>
    <row r="739" spans="1:50" ht="24.75" customHeight="1" thickBot="1" x14ac:dyDescent="0.2">
      <c r="A739" s="688" t="s">
        <v>491</v>
      </c>
      <c r="B739" s="689"/>
      <c r="C739" s="689"/>
      <c r="D739" s="689"/>
      <c r="E739" s="689"/>
      <c r="F739" s="689"/>
      <c r="G739" s="316">
        <v>415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589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588</v>
      </c>
      <c r="H781" s="697"/>
      <c r="I781" s="697"/>
      <c r="J781" s="697"/>
      <c r="K781" s="698"/>
      <c r="L781" s="690" t="s">
        <v>581</v>
      </c>
      <c r="M781" s="691"/>
      <c r="N781" s="691"/>
      <c r="O781" s="691"/>
      <c r="P781" s="691"/>
      <c r="Q781" s="691"/>
      <c r="R781" s="691"/>
      <c r="S781" s="691"/>
      <c r="T781" s="691"/>
      <c r="U781" s="691"/>
      <c r="V781" s="691"/>
      <c r="W781" s="691"/>
      <c r="X781" s="692"/>
      <c r="Y781" s="416">
        <v>12</v>
      </c>
      <c r="Z781" s="417"/>
      <c r="AA781" s="417"/>
      <c r="AB781" s="832"/>
      <c r="AC781" s="696" t="s">
        <v>588</v>
      </c>
      <c r="AD781" s="697"/>
      <c r="AE781" s="697"/>
      <c r="AF781" s="697"/>
      <c r="AG781" s="698"/>
      <c r="AH781" s="690" t="s">
        <v>587</v>
      </c>
      <c r="AI781" s="691"/>
      <c r="AJ781" s="691"/>
      <c r="AK781" s="691"/>
      <c r="AL781" s="691"/>
      <c r="AM781" s="691"/>
      <c r="AN781" s="691"/>
      <c r="AO781" s="691"/>
      <c r="AP781" s="691"/>
      <c r="AQ781" s="691"/>
      <c r="AR781" s="691"/>
      <c r="AS781" s="691"/>
      <c r="AT781" s="692"/>
      <c r="AU781" s="416">
        <v>1</v>
      </c>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v>
      </c>
      <c r="AV791" s="859"/>
      <c r="AW791" s="859"/>
      <c r="AX791" s="861"/>
    </row>
    <row r="792" spans="1:50" ht="24.75" hidden="1" customHeight="1" x14ac:dyDescent="0.15">
      <c r="A792" s="659"/>
      <c r="B792" s="660"/>
      <c r="C792" s="660"/>
      <c r="D792" s="660"/>
      <c r="E792" s="660"/>
      <c r="F792" s="661"/>
      <c r="G792" s="621" t="s">
        <v>456</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455</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401</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524</v>
      </c>
      <c r="AI836" s="389"/>
      <c r="AJ836" s="389"/>
      <c r="AK836" s="389"/>
      <c r="AL836" s="389" t="s">
        <v>22</v>
      </c>
      <c r="AM836" s="389"/>
      <c r="AN836" s="389"/>
      <c r="AO836" s="394"/>
      <c r="AP836" s="395" t="s">
        <v>434</v>
      </c>
      <c r="AQ836" s="395"/>
      <c r="AR836" s="395"/>
      <c r="AS836" s="395"/>
      <c r="AT836" s="395"/>
      <c r="AU836" s="395"/>
      <c r="AV836" s="395"/>
      <c r="AW836" s="395"/>
      <c r="AX836" s="395"/>
    </row>
    <row r="837" spans="1:50" ht="54" customHeight="1" x14ac:dyDescent="0.15">
      <c r="A837" s="401">
        <v>1</v>
      </c>
      <c r="B837" s="401">
        <v>1</v>
      </c>
      <c r="C837" s="387" t="s">
        <v>606</v>
      </c>
      <c r="D837" s="369"/>
      <c r="E837" s="369"/>
      <c r="F837" s="369"/>
      <c r="G837" s="369"/>
      <c r="H837" s="369"/>
      <c r="I837" s="369"/>
      <c r="J837" s="370">
        <v>9010701015238</v>
      </c>
      <c r="K837" s="371"/>
      <c r="L837" s="371"/>
      <c r="M837" s="371"/>
      <c r="N837" s="371"/>
      <c r="O837" s="371"/>
      <c r="P837" s="388" t="s">
        <v>581</v>
      </c>
      <c r="Q837" s="372"/>
      <c r="R837" s="372"/>
      <c r="S837" s="372"/>
      <c r="T837" s="372"/>
      <c r="U837" s="372"/>
      <c r="V837" s="372"/>
      <c r="W837" s="372"/>
      <c r="X837" s="372"/>
      <c r="Y837" s="373">
        <v>12</v>
      </c>
      <c r="Z837" s="374"/>
      <c r="AA837" s="374"/>
      <c r="AB837" s="375"/>
      <c r="AC837" s="383" t="s">
        <v>529</v>
      </c>
      <c r="AD837" s="384"/>
      <c r="AE837" s="384"/>
      <c r="AF837" s="384"/>
      <c r="AG837" s="384"/>
      <c r="AH837" s="385">
        <v>1</v>
      </c>
      <c r="AI837" s="386"/>
      <c r="AJ837" s="386"/>
      <c r="AK837" s="386"/>
      <c r="AL837" s="379">
        <v>97.3</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607</v>
      </c>
      <c r="D838" s="369"/>
      <c r="E838" s="369"/>
      <c r="F838" s="369"/>
      <c r="G838" s="369"/>
      <c r="H838" s="369"/>
      <c r="I838" s="369"/>
      <c r="J838" s="370">
        <v>8011101038136</v>
      </c>
      <c r="K838" s="371"/>
      <c r="L838" s="371"/>
      <c r="M838" s="371"/>
      <c r="N838" s="371"/>
      <c r="O838" s="371"/>
      <c r="P838" s="388" t="s">
        <v>582</v>
      </c>
      <c r="Q838" s="372"/>
      <c r="R838" s="372"/>
      <c r="S838" s="372"/>
      <c r="T838" s="372"/>
      <c r="U838" s="372"/>
      <c r="V838" s="372"/>
      <c r="W838" s="372"/>
      <c r="X838" s="372"/>
      <c r="Y838" s="373">
        <v>9</v>
      </c>
      <c r="Z838" s="374"/>
      <c r="AA838" s="374"/>
      <c r="AB838" s="375"/>
      <c r="AC838" s="383" t="s">
        <v>529</v>
      </c>
      <c r="AD838" s="383"/>
      <c r="AE838" s="383"/>
      <c r="AF838" s="383"/>
      <c r="AG838" s="383"/>
      <c r="AH838" s="385">
        <v>1</v>
      </c>
      <c r="AI838" s="386"/>
      <c r="AJ838" s="386"/>
      <c r="AK838" s="386"/>
      <c r="AL838" s="396">
        <v>86.7</v>
      </c>
      <c r="AM838" s="397"/>
      <c r="AN838" s="397"/>
      <c r="AO838" s="398"/>
      <c r="AP838" s="382"/>
      <c r="AQ838" s="382"/>
      <c r="AR838" s="382"/>
      <c r="AS838" s="382"/>
      <c r="AT838" s="382"/>
      <c r="AU838" s="382"/>
      <c r="AV838" s="382"/>
      <c r="AW838" s="382"/>
      <c r="AX838" s="382"/>
    </row>
    <row r="839" spans="1:50" ht="48" customHeight="1" x14ac:dyDescent="0.15">
      <c r="A839" s="401">
        <v>3</v>
      </c>
      <c r="B839" s="401">
        <v>1</v>
      </c>
      <c r="C839" s="387" t="s">
        <v>608</v>
      </c>
      <c r="D839" s="369"/>
      <c r="E839" s="369"/>
      <c r="F839" s="369"/>
      <c r="G839" s="369"/>
      <c r="H839" s="369"/>
      <c r="I839" s="369"/>
      <c r="J839" s="370">
        <v>6010701001439</v>
      </c>
      <c r="K839" s="371"/>
      <c r="L839" s="371"/>
      <c r="M839" s="371"/>
      <c r="N839" s="371"/>
      <c r="O839" s="371"/>
      <c r="P839" s="388" t="s">
        <v>583</v>
      </c>
      <c r="Q839" s="372"/>
      <c r="R839" s="372"/>
      <c r="S839" s="372"/>
      <c r="T839" s="372"/>
      <c r="U839" s="372"/>
      <c r="V839" s="372"/>
      <c r="W839" s="372"/>
      <c r="X839" s="372"/>
      <c r="Y839" s="373">
        <v>5</v>
      </c>
      <c r="Z839" s="374"/>
      <c r="AA839" s="374"/>
      <c r="AB839" s="375"/>
      <c r="AC839" s="383" t="s">
        <v>529</v>
      </c>
      <c r="AD839" s="383"/>
      <c r="AE839" s="383"/>
      <c r="AF839" s="383"/>
      <c r="AG839" s="383"/>
      <c r="AH839" s="377">
        <v>2</v>
      </c>
      <c r="AI839" s="378"/>
      <c r="AJ839" s="378"/>
      <c r="AK839" s="378"/>
      <c r="AL839" s="379">
        <v>89.5</v>
      </c>
      <c r="AM839" s="380"/>
      <c r="AN839" s="380"/>
      <c r="AO839" s="381"/>
      <c r="AP839" s="382"/>
      <c r="AQ839" s="382"/>
      <c r="AR839" s="382"/>
      <c r="AS839" s="382"/>
      <c r="AT839" s="382"/>
      <c r="AU839" s="382"/>
      <c r="AV839" s="382"/>
      <c r="AW839" s="382"/>
      <c r="AX839" s="382"/>
    </row>
    <row r="840" spans="1:50" ht="42.75" customHeight="1" x14ac:dyDescent="0.15">
      <c r="A840" s="401">
        <v>4</v>
      </c>
      <c r="B840" s="401">
        <v>1</v>
      </c>
      <c r="C840" s="387" t="s">
        <v>609</v>
      </c>
      <c r="D840" s="369"/>
      <c r="E840" s="369"/>
      <c r="F840" s="369"/>
      <c r="G840" s="369"/>
      <c r="H840" s="369"/>
      <c r="I840" s="369"/>
      <c r="J840" s="370">
        <v>8013401001509</v>
      </c>
      <c r="K840" s="371"/>
      <c r="L840" s="371"/>
      <c r="M840" s="371"/>
      <c r="N840" s="371"/>
      <c r="O840" s="371"/>
      <c r="P840" s="388" t="s">
        <v>584</v>
      </c>
      <c r="Q840" s="372"/>
      <c r="R840" s="372"/>
      <c r="S840" s="372"/>
      <c r="T840" s="372"/>
      <c r="U840" s="372"/>
      <c r="V840" s="372"/>
      <c r="W840" s="372"/>
      <c r="X840" s="372"/>
      <c r="Y840" s="373">
        <v>3</v>
      </c>
      <c r="Z840" s="374"/>
      <c r="AA840" s="374"/>
      <c r="AB840" s="375"/>
      <c r="AC840" s="383" t="s">
        <v>533</v>
      </c>
      <c r="AD840" s="383"/>
      <c r="AE840" s="383"/>
      <c r="AF840" s="383"/>
      <c r="AG840" s="383"/>
      <c r="AH840" s="377">
        <v>1</v>
      </c>
      <c r="AI840" s="378"/>
      <c r="AJ840" s="378"/>
      <c r="AK840" s="378"/>
      <c r="AL840" s="379">
        <v>99.9</v>
      </c>
      <c r="AM840" s="380"/>
      <c r="AN840" s="380"/>
      <c r="AO840" s="381"/>
      <c r="AP840" s="382"/>
      <c r="AQ840" s="382"/>
      <c r="AR840" s="382"/>
      <c r="AS840" s="382"/>
      <c r="AT840" s="382"/>
      <c r="AU840" s="382"/>
      <c r="AV840" s="382"/>
      <c r="AW840" s="382"/>
      <c r="AX840" s="382"/>
    </row>
    <row r="841" spans="1:50" ht="55.5" customHeight="1" x14ac:dyDescent="0.15">
      <c r="A841" s="401">
        <v>5</v>
      </c>
      <c r="B841" s="401">
        <v>1</v>
      </c>
      <c r="C841" s="387" t="s">
        <v>580</v>
      </c>
      <c r="D841" s="369"/>
      <c r="E841" s="369"/>
      <c r="F841" s="369"/>
      <c r="G841" s="369"/>
      <c r="H841" s="369"/>
      <c r="I841" s="369"/>
      <c r="J841" s="370">
        <v>8013401001509</v>
      </c>
      <c r="K841" s="371"/>
      <c r="L841" s="371"/>
      <c r="M841" s="371"/>
      <c r="N841" s="371"/>
      <c r="O841" s="371"/>
      <c r="P841" s="388" t="s">
        <v>585</v>
      </c>
      <c r="Q841" s="372"/>
      <c r="R841" s="372"/>
      <c r="S841" s="372"/>
      <c r="T841" s="372"/>
      <c r="U841" s="372"/>
      <c r="V841" s="372"/>
      <c r="W841" s="372"/>
      <c r="X841" s="372"/>
      <c r="Y841" s="373">
        <v>0.5</v>
      </c>
      <c r="Z841" s="374"/>
      <c r="AA841" s="374"/>
      <c r="AB841" s="375"/>
      <c r="AC841" s="376" t="s">
        <v>536</v>
      </c>
      <c r="AD841" s="376"/>
      <c r="AE841" s="376"/>
      <c r="AF841" s="376"/>
      <c r="AG841" s="376"/>
      <c r="AH841" s="377" t="s">
        <v>592</v>
      </c>
      <c r="AI841" s="378"/>
      <c r="AJ841" s="378"/>
      <c r="AK841" s="378"/>
      <c r="AL841" s="379" t="s">
        <v>592</v>
      </c>
      <c r="AM841" s="380"/>
      <c r="AN841" s="380"/>
      <c r="AO841" s="381"/>
      <c r="AP841" s="382"/>
      <c r="AQ841" s="382"/>
      <c r="AR841" s="382"/>
      <c r="AS841" s="382"/>
      <c r="AT841" s="382"/>
      <c r="AU841" s="382"/>
      <c r="AV841" s="382"/>
      <c r="AW841" s="382"/>
      <c r="AX841" s="382"/>
    </row>
    <row r="842" spans="1:50" ht="42" customHeight="1" x14ac:dyDescent="0.15">
      <c r="A842" s="401">
        <v>6</v>
      </c>
      <c r="B842" s="401">
        <v>1</v>
      </c>
      <c r="C842" s="387" t="s">
        <v>580</v>
      </c>
      <c r="D842" s="369"/>
      <c r="E842" s="369"/>
      <c r="F842" s="369"/>
      <c r="G842" s="369"/>
      <c r="H842" s="369"/>
      <c r="I842" s="369"/>
      <c r="J842" s="370">
        <v>8013401001509</v>
      </c>
      <c r="K842" s="371"/>
      <c r="L842" s="371"/>
      <c r="M842" s="371"/>
      <c r="N842" s="371"/>
      <c r="O842" s="371"/>
      <c r="P842" s="388" t="s">
        <v>586</v>
      </c>
      <c r="Q842" s="372"/>
      <c r="R842" s="372"/>
      <c r="S842" s="372"/>
      <c r="T842" s="372"/>
      <c r="U842" s="372"/>
      <c r="V842" s="372"/>
      <c r="W842" s="372"/>
      <c r="X842" s="372"/>
      <c r="Y842" s="373">
        <v>1</v>
      </c>
      <c r="Z842" s="374"/>
      <c r="AA842" s="374"/>
      <c r="AB842" s="375"/>
      <c r="AC842" s="376" t="s">
        <v>529</v>
      </c>
      <c r="AD842" s="376"/>
      <c r="AE842" s="376"/>
      <c r="AF842" s="376"/>
      <c r="AG842" s="376"/>
      <c r="AH842" s="377">
        <v>1</v>
      </c>
      <c r="AI842" s="378"/>
      <c r="AJ842" s="378"/>
      <c r="AK842" s="378"/>
      <c r="AL842" s="379">
        <v>94.1</v>
      </c>
      <c r="AM842" s="380"/>
      <c r="AN842" s="380"/>
      <c r="AO842" s="381"/>
      <c r="AP842" s="382"/>
      <c r="AQ842" s="382"/>
      <c r="AR842" s="382"/>
      <c r="AS842" s="382"/>
      <c r="AT842" s="382"/>
      <c r="AU842" s="382"/>
      <c r="AV842" s="382"/>
      <c r="AW842" s="382"/>
      <c r="AX842" s="382"/>
    </row>
    <row r="843" spans="1:50" ht="42" customHeight="1" x14ac:dyDescent="0.15">
      <c r="A843" s="401">
        <v>7</v>
      </c>
      <c r="B843" s="401">
        <v>1</v>
      </c>
      <c r="C843" s="402" t="s">
        <v>610</v>
      </c>
      <c r="D843" s="403"/>
      <c r="E843" s="403"/>
      <c r="F843" s="403"/>
      <c r="G843" s="403"/>
      <c r="H843" s="403"/>
      <c r="I843" s="404"/>
      <c r="J843" s="931">
        <v>3020001075516</v>
      </c>
      <c r="K843" s="932"/>
      <c r="L843" s="932"/>
      <c r="M843" s="932"/>
      <c r="N843" s="932"/>
      <c r="O843" s="933"/>
      <c r="P843" s="966" t="s">
        <v>594</v>
      </c>
      <c r="Q843" s="967"/>
      <c r="R843" s="967"/>
      <c r="S843" s="967"/>
      <c r="T843" s="967"/>
      <c r="U843" s="967"/>
      <c r="V843" s="967"/>
      <c r="W843" s="967"/>
      <c r="X843" s="968"/>
      <c r="Y843" s="373">
        <v>3</v>
      </c>
      <c r="Z843" s="374"/>
      <c r="AA843" s="374"/>
      <c r="AB843" s="375"/>
      <c r="AC843" s="869" t="s">
        <v>529</v>
      </c>
      <c r="AD843" s="870"/>
      <c r="AE843" s="870"/>
      <c r="AF843" s="870"/>
      <c r="AG843" s="871"/>
      <c r="AH843" s="866">
        <v>1</v>
      </c>
      <c r="AI843" s="867"/>
      <c r="AJ843" s="867"/>
      <c r="AK843" s="868"/>
      <c r="AL843" s="379">
        <v>69.5</v>
      </c>
      <c r="AM843" s="380"/>
      <c r="AN843" s="380"/>
      <c r="AO843" s="381"/>
      <c r="AP843" s="382"/>
      <c r="AQ843" s="382"/>
      <c r="AR843" s="382"/>
      <c r="AS843" s="382"/>
      <c r="AT843" s="382"/>
      <c r="AU843" s="382"/>
      <c r="AV843" s="382"/>
      <c r="AW843" s="382"/>
      <c r="AX843" s="382"/>
    </row>
    <row r="844" spans="1:50" ht="30" customHeight="1" x14ac:dyDescent="0.15">
      <c r="A844" s="401">
        <v>8</v>
      </c>
      <c r="B844" s="401">
        <v>1</v>
      </c>
      <c r="C844" s="402" t="s">
        <v>595</v>
      </c>
      <c r="D844" s="403"/>
      <c r="E844" s="403"/>
      <c r="F844" s="403"/>
      <c r="G844" s="403"/>
      <c r="H844" s="403"/>
      <c r="I844" s="404"/>
      <c r="J844" s="931">
        <v>7010401022916</v>
      </c>
      <c r="K844" s="932"/>
      <c r="L844" s="932"/>
      <c r="M844" s="932"/>
      <c r="N844" s="932"/>
      <c r="O844" s="933"/>
      <c r="P844" s="966" t="s">
        <v>596</v>
      </c>
      <c r="Q844" s="967"/>
      <c r="R844" s="967"/>
      <c r="S844" s="967"/>
      <c r="T844" s="967"/>
      <c r="U844" s="967"/>
      <c r="V844" s="967"/>
      <c r="W844" s="967"/>
      <c r="X844" s="968"/>
      <c r="Y844" s="373">
        <v>2</v>
      </c>
      <c r="Z844" s="374"/>
      <c r="AA844" s="374"/>
      <c r="AB844" s="375"/>
      <c r="AC844" s="869" t="s">
        <v>530</v>
      </c>
      <c r="AD844" s="870"/>
      <c r="AE844" s="870"/>
      <c r="AF844" s="870"/>
      <c r="AG844" s="871"/>
      <c r="AH844" s="866">
        <v>1</v>
      </c>
      <c r="AI844" s="867"/>
      <c r="AJ844" s="867"/>
      <c r="AK844" s="868"/>
      <c r="AL844" s="379">
        <v>99.6</v>
      </c>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611</v>
      </c>
      <c r="D845" s="369"/>
      <c r="E845" s="369"/>
      <c r="F845" s="369"/>
      <c r="G845" s="369"/>
      <c r="H845" s="369"/>
      <c r="I845" s="369"/>
      <c r="J845" s="370">
        <v>4011101041647</v>
      </c>
      <c r="K845" s="371"/>
      <c r="L845" s="371"/>
      <c r="M845" s="371"/>
      <c r="N845" s="371"/>
      <c r="O845" s="371"/>
      <c r="P845" s="388" t="s">
        <v>597</v>
      </c>
      <c r="Q845" s="372"/>
      <c r="R845" s="372"/>
      <c r="S845" s="372"/>
      <c r="T845" s="372"/>
      <c r="U845" s="372"/>
      <c r="V845" s="372"/>
      <c r="W845" s="372"/>
      <c r="X845" s="372"/>
      <c r="Y845" s="373">
        <v>1</v>
      </c>
      <c r="Z845" s="374"/>
      <c r="AA845" s="374"/>
      <c r="AB845" s="375"/>
      <c r="AC845" s="376" t="s">
        <v>529</v>
      </c>
      <c r="AD845" s="376"/>
      <c r="AE845" s="376"/>
      <c r="AF845" s="376"/>
      <c r="AG845" s="376"/>
      <c r="AH845" s="377">
        <v>4</v>
      </c>
      <c r="AI845" s="378"/>
      <c r="AJ845" s="378"/>
      <c r="AK845" s="378"/>
      <c r="AL845" s="379">
        <v>62.3</v>
      </c>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612</v>
      </c>
      <c r="D846" s="369"/>
      <c r="E846" s="369"/>
      <c r="F846" s="369"/>
      <c r="G846" s="369"/>
      <c r="H846" s="369"/>
      <c r="I846" s="369"/>
      <c r="J846" s="370">
        <v>7050001004757</v>
      </c>
      <c r="K846" s="371"/>
      <c r="L846" s="371"/>
      <c r="M846" s="371"/>
      <c r="N846" s="371"/>
      <c r="O846" s="371"/>
      <c r="P846" s="388" t="s">
        <v>598</v>
      </c>
      <c r="Q846" s="372"/>
      <c r="R846" s="372"/>
      <c r="S846" s="372"/>
      <c r="T846" s="372"/>
      <c r="U846" s="372"/>
      <c r="V846" s="372"/>
      <c r="W846" s="372"/>
      <c r="X846" s="372"/>
      <c r="Y846" s="373">
        <v>1</v>
      </c>
      <c r="Z846" s="374"/>
      <c r="AA846" s="374"/>
      <c r="AB846" s="375"/>
      <c r="AC846" s="376" t="s">
        <v>535</v>
      </c>
      <c r="AD846" s="376"/>
      <c r="AE846" s="376"/>
      <c r="AF846" s="376"/>
      <c r="AG846" s="376"/>
      <c r="AH846" s="377" t="s">
        <v>599</v>
      </c>
      <c r="AI846" s="378"/>
      <c r="AJ846" s="378"/>
      <c r="AK846" s="378"/>
      <c r="AL846" s="379" t="s">
        <v>599</v>
      </c>
      <c r="AM846" s="380"/>
      <c r="AN846" s="380"/>
      <c r="AO846" s="381"/>
      <c r="AP846" s="382"/>
      <c r="AQ846" s="382"/>
      <c r="AR846" s="382"/>
      <c r="AS846" s="382"/>
      <c r="AT846" s="382"/>
      <c r="AU846" s="382"/>
      <c r="AV846" s="382"/>
      <c r="AW846" s="382"/>
      <c r="AX846" s="382"/>
    </row>
    <row r="847" spans="1:50" ht="30" customHeight="1" x14ac:dyDescent="0.15">
      <c r="A847" s="401">
        <v>11</v>
      </c>
      <c r="B847" s="401">
        <v>1</v>
      </c>
      <c r="C847" s="387" t="s">
        <v>600</v>
      </c>
      <c r="D847" s="369"/>
      <c r="E847" s="369"/>
      <c r="F847" s="369"/>
      <c r="G847" s="369"/>
      <c r="H847" s="369"/>
      <c r="I847" s="369"/>
      <c r="J847" s="370">
        <v>7020001024114</v>
      </c>
      <c r="K847" s="371"/>
      <c r="L847" s="371"/>
      <c r="M847" s="371"/>
      <c r="N847" s="371"/>
      <c r="O847" s="371"/>
      <c r="P847" s="388" t="s">
        <v>601</v>
      </c>
      <c r="Q847" s="372"/>
      <c r="R847" s="372"/>
      <c r="S847" s="372"/>
      <c r="T847" s="372"/>
      <c r="U847" s="372"/>
      <c r="V847" s="372"/>
      <c r="W847" s="372"/>
      <c r="X847" s="372"/>
      <c r="Y847" s="373">
        <v>0.9</v>
      </c>
      <c r="Z847" s="374"/>
      <c r="AA847" s="374"/>
      <c r="AB847" s="375"/>
      <c r="AC847" s="376" t="s">
        <v>529</v>
      </c>
      <c r="AD847" s="376"/>
      <c r="AE847" s="376"/>
      <c r="AF847" s="376"/>
      <c r="AG847" s="376"/>
      <c r="AH847" s="377">
        <v>2</v>
      </c>
      <c r="AI847" s="378"/>
      <c r="AJ847" s="378"/>
      <c r="AK847" s="378"/>
      <c r="AL847" s="379">
        <v>73.099999999999994</v>
      </c>
      <c r="AM847" s="380"/>
      <c r="AN847" s="380"/>
      <c r="AO847" s="381"/>
      <c r="AP847" s="382"/>
      <c r="AQ847" s="382"/>
      <c r="AR847" s="382"/>
      <c r="AS847" s="382"/>
      <c r="AT847" s="382"/>
      <c r="AU847" s="382"/>
      <c r="AV847" s="382"/>
      <c r="AW847" s="382"/>
      <c r="AX847" s="382"/>
    </row>
    <row r="848" spans="1:50" ht="30" customHeight="1" x14ac:dyDescent="0.15">
      <c r="A848" s="401">
        <v>12</v>
      </c>
      <c r="B848" s="401">
        <v>1</v>
      </c>
      <c r="C848" s="387" t="s">
        <v>600</v>
      </c>
      <c r="D848" s="369"/>
      <c r="E848" s="369"/>
      <c r="F848" s="369"/>
      <c r="G848" s="369"/>
      <c r="H848" s="369"/>
      <c r="I848" s="369"/>
      <c r="J848" s="370">
        <v>7020001024114</v>
      </c>
      <c r="K848" s="371"/>
      <c r="L848" s="371"/>
      <c r="M848" s="371"/>
      <c r="N848" s="371"/>
      <c r="O848" s="371"/>
      <c r="P848" s="388" t="s">
        <v>598</v>
      </c>
      <c r="Q848" s="372"/>
      <c r="R848" s="372"/>
      <c r="S848" s="372"/>
      <c r="T848" s="372"/>
      <c r="U848" s="372"/>
      <c r="V848" s="372"/>
      <c r="W848" s="372"/>
      <c r="X848" s="372"/>
      <c r="Y848" s="373">
        <v>7.0000000000000007E-2</v>
      </c>
      <c r="Z848" s="374"/>
      <c r="AA848" s="374"/>
      <c r="AB848" s="375"/>
      <c r="AC848" s="376" t="s">
        <v>535</v>
      </c>
      <c r="AD848" s="376"/>
      <c r="AE848" s="376"/>
      <c r="AF848" s="376"/>
      <c r="AG848" s="376"/>
      <c r="AH848" s="377" t="s">
        <v>599</v>
      </c>
      <c r="AI848" s="378"/>
      <c r="AJ848" s="378"/>
      <c r="AK848" s="378"/>
      <c r="AL848" s="379" t="s">
        <v>599</v>
      </c>
      <c r="AM848" s="380"/>
      <c r="AN848" s="380"/>
      <c r="AO848" s="381"/>
      <c r="AP848" s="382"/>
      <c r="AQ848" s="382"/>
      <c r="AR848" s="382"/>
      <c r="AS848" s="382"/>
      <c r="AT848" s="382"/>
      <c r="AU848" s="382"/>
      <c r="AV848" s="382"/>
      <c r="AW848" s="382"/>
      <c r="AX848" s="382"/>
    </row>
    <row r="849" spans="1:50" ht="30" customHeight="1" x14ac:dyDescent="0.15">
      <c r="A849" s="401">
        <v>13</v>
      </c>
      <c r="B849" s="401">
        <v>1</v>
      </c>
      <c r="C849" s="387" t="s">
        <v>600</v>
      </c>
      <c r="D849" s="369"/>
      <c r="E849" s="369"/>
      <c r="F849" s="369"/>
      <c r="G849" s="369"/>
      <c r="H849" s="369"/>
      <c r="I849" s="369"/>
      <c r="J849" s="370">
        <v>7020001024114</v>
      </c>
      <c r="K849" s="371"/>
      <c r="L849" s="371"/>
      <c r="M849" s="371"/>
      <c r="N849" s="371"/>
      <c r="O849" s="371"/>
      <c r="P849" s="388" t="s">
        <v>602</v>
      </c>
      <c r="Q849" s="372"/>
      <c r="R849" s="372"/>
      <c r="S849" s="372"/>
      <c r="T849" s="372"/>
      <c r="U849" s="372"/>
      <c r="V849" s="372"/>
      <c r="W849" s="372"/>
      <c r="X849" s="372"/>
      <c r="Y849" s="373">
        <v>0.1</v>
      </c>
      <c r="Z849" s="374"/>
      <c r="AA849" s="374"/>
      <c r="AB849" s="375"/>
      <c r="AC849" s="376" t="s">
        <v>535</v>
      </c>
      <c r="AD849" s="376"/>
      <c r="AE849" s="376"/>
      <c r="AF849" s="376"/>
      <c r="AG849" s="376"/>
      <c r="AH849" s="377" t="s">
        <v>599</v>
      </c>
      <c r="AI849" s="378"/>
      <c r="AJ849" s="378"/>
      <c r="AK849" s="378"/>
      <c r="AL849" s="379" t="s">
        <v>599</v>
      </c>
      <c r="AM849" s="380"/>
      <c r="AN849" s="380"/>
      <c r="AO849" s="381"/>
      <c r="AP849" s="382"/>
      <c r="AQ849" s="382"/>
      <c r="AR849" s="382"/>
      <c r="AS849" s="382"/>
      <c r="AT849" s="382"/>
      <c r="AU849" s="382"/>
      <c r="AV849" s="382"/>
      <c r="AW849" s="382"/>
      <c r="AX849" s="382"/>
    </row>
    <row r="850" spans="1:50" ht="44.25" customHeight="1" x14ac:dyDescent="0.15">
      <c r="A850" s="401">
        <v>14</v>
      </c>
      <c r="B850" s="401">
        <v>1</v>
      </c>
      <c r="C850" s="387" t="s">
        <v>613</v>
      </c>
      <c r="D850" s="369"/>
      <c r="E850" s="369"/>
      <c r="F850" s="369"/>
      <c r="G850" s="369"/>
      <c r="H850" s="369"/>
      <c r="I850" s="369"/>
      <c r="J850" s="370">
        <v>4140001010682</v>
      </c>
      <c r="K850" s="371"/>
      <c r="L850" s="371"/>
      <c r="M850" s="371"/>
      <c r="N850" s="371"/>
      <c r="O850" s="371"/>
      <c r="P850" s="388" t="s">
        <v>603</v>
      </c>
      <c r="Q850" s="372"/>
      <c r="R850" s="372"/>
      <c r="S850" s="372"/>
      <c r="T850" s="372"/>
      <c r="U850" s="372"/>
      <c r="V850" s="372"/>
      <c r="W850" s="372"/>
      <c r="X850" s="372"/>
      <c r="Y850" s="373">
        <v>1</v>
      </c>
      <c r="Z850" s="374"/>
      <c r="AA850" s="374"/>
      <c r="AB850" s="375"/>
      <c r="AC850" s="376" t="s">
        <v>529</v>
      </c>
      <c r="AD850" s="376"/>
      <c r="AE850" s="376"/>
      <c r="AF850" s="376"/>
      <c r="AG850" s="376"/>
      <c r="AH850" s="377">
        <v>3</v>
      </c>
      <c r="AI850" s="378"/>
      <c r="AJ850" s="378"/>
      <c r="AK850" s="378"/>
      <c r="AL850" s="379">
        <v>38.799999999999997</v>
      </c>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87"/>
      <c r="D851" s="369"/>
      <c r="E851" s="369"/>
      <c r="F851" s="369"/>
      <c r="G851" s="369"/>
      <c r="H851" s="369"/>
      <c r="I851" s="369"/>
      <c r="J851" s="370"/>
      <c r="K851" s="371"/>
      <c r="L851" s="371"/>
      <c r="M851" s="371"/>
      <c r="N851" s="371"/>
      <c r="O851" s="371"/>
      <c r="P851" s="388"/>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87"/>
      <c r="D852" s="369"/>
      <c r="E852" s="369"/>
      <c r="F852" s="369"/>
      <c r="G852" s="369"/>
      <c r="H852" s="369"/>
      <c r="I852" s="369"/>
      <c r="J852" s="370"/>
      <c r="K852" s="371"/>
      <c r="L852" s="371"/>
      <c r="M852" s="371"/>
      <c r="N852" s="371"/>
      <c r="O852" s="371"/>
      <c r="P852" s="388"/>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87"/>
      <c r="D853" s="369"/>
      <c r="E853" s="369"/>
      <c r="F853" s="369"/>
      <c r="G853" s="369"/>
      <c r="H853" s="369"/>
      <c r="I853" s="369"/>
      <c r="J853" s="370"/>
      <c r="K853" s="371"/>
      <c r="L853" s="371"/>
      <c r="M853" s="371"/>
      <c r="N853" s="371"/>
      <c r="O853" s="371"/>
      <c r="P853" s="388"/>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87"/>
      <c r="D854" s="369"/>
      <c r="E854" s="369"/>
      <c r="F854" s="369"/>
      <c r="G854" s="369"/>
      <c r="H854" s="369"/>
      <c r="I854" s="369"/>
      <c r="J854" s="370"/>
      <c r="K854" s="371"/>
      <c r="L854" s="371"/>
      <c r="M854" s="371"/>
      <c r="N854" s="371"/>
      <c r="O854" s="371"/>
      <c r="P854" s="388"/>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87"/>
      <c r="D855" s="369"/>
      <c r="E855" s="369"/>
      <c r="F855" s="369"/>
      <c r="G855" s="369"/>
      <c r="H855" s="369"/>
      <c r="I855" s="369"/>
      <c r="J855" s="370"/>
      <c r="K855" s="371"/>
      <c r="L855" s="371"/>
      <c r="M855" s="371"/>
      <c r="N855" s="371"/>
      <c r="O855" s="371"/>
      <c r="P855" s="388"/>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87"/>
      <c r="D856" s="369"/>
      <c r="E856" s="369"/>
      <c r="F856" s="369"/>
      <c r="G856" s="369"/>
      <c r="H856" s="369"/>
      <c r="I856" s="369"/>
      <c r="J856" s="370"/>
      <c r="K856" s="371"/>
      <c r="L856" s="371"/>
      <c r="M856" s="371"/>
      <c r="N856" s="371"/>
      <c r="O856" s="371"/>
      <c r="P856" s="388"/>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87"/>
      <c r="D857" s="369"/>
      <c r="E857" s="369"/>
      <c r="F857" s="369"/>
      <c r="G857" s="369"/>
      <c r="H857" s="369"/>
      <c r="I857" s="369"/>
      <c r="J857" s="370"/>
      <c r="K857" s="371"/>
      <c r="L857" s="371"/>
      <c r="M857" s="371"/>
      <c r="N857" s="371"/>
      <c r="O857" s="371"/>
      <c r="P857" s="388"/>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87"/>
      <c r="D858" s="369"/>
      <c r="E858" s="369"/>
      <c r="F858" s="369"/>
      <c r="G858" s="369"/>
      <c r="H858" s="369"/>
      <c r="I858" s="369"/>
      <c r="J858" s="370"/>
      <c r="K858" s="371"/>
      <c r="L858" s="371"/>
      <c r="M858" s="371"/>
      <c r="N858" s="371"/>
      <c r="O858" s="371"/>
      <c r="P858" s="388"/>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87"/>
      <c r="D859" s="369"/>
      <c r="E859" s="369"/>
      <c r="F859" s="369"/>
      <c r="G859" s="369"/>
      <c r="H859" s="369"/>
      <c r="I859" s="369"/>
      <c r="J859" s="370"/>
      <c r="K859" s="371"/>
      <c r="L859" s="371"/>
      <c r="M859" s="371"/>
      <c r="N859" s="371"/>
      <c r="O859" s="371"/>
      <c r="P859" s="388"/>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87"/>
      <c r="D860" s="369"/>
      <c r="E860" s="369"/>
      <c r="F860" s="369"/>
      <c r="G860" s="369"/>
      <c r="H860" s="369"/>
      <c r="I860" s="369"/>
      <c r="J860" s="370"/>
      <c r="K860" s="371"/>
      <c r="L860" s="371"/>
      <c r="M860" s="371"/>
      <c r="N860" s="371"/>
      <c r="O860" s="371"/>
      <c r="P860" s="388"/>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524</v>
      </c>
      <c r="AI869" s="389"/>
      <c r="AJ869" s="389"/>
      <c r="AK869" s="389"/>
      <c r="AL869" s="389" t="s">
        <v>22</v>
      </c>
      <c r="AM869" s="389"/>
      <c r="AN869" s="389"/>
      <c r="AO869" s="394"/>
      <c r="AP869" s="395" t="s">
        <v>434</v>
      </c>
      <c r="AQ869" s="395"/>
      <c r="AR869" s="395"/>
      <c r="AS869" s="395"/>
      <c r="AT869" s="395"/>
      <c r="AU869" s="395"/>
      <c r="AV869" s="395"/>
      <c r="AW869" s="395"/>
      <c r="AX869" s="395"/>
    </row>
    <row r="870" spans="1:50" ht="46.5" customHeight="1" x14ac:dyDescent="0.15">
      <c r="A870" s="401">
        <v>1</v>
      </c>
      <c r="B870" s="401">
        <v>1</v>
      </c>
      <c r="C870" s="387" t="s">
        <v>614</v>
      </c>
      <c r="D870" s="369"/>
      <c r="E870" s="369"/>
      <c r="F870" s="369"/>
      <c r="G870" s="369"/>
      <c r="H870" s="369"/>
      <c r="I870" s="369"/>
      <c r="J870" s="370">
        <v>4010405010556</v>
      </c>
      <c r="K870" s="371"/>
      <c r="L870" s="371"/>
      <c r="M870" s="371"/>
      <c r="N870" s="371"/>
      <c r="O870" s="371"/>
      <c r="P870" s="388" t="s">
        <v>587</v>
      </c>
      <c r="Q870" s="372"/>
      <c r="R870" s="372"/>
      <c r="S870" s="372"/>
      <c r="T870" s="372"/>
      <c r="U870" s="372"/>
      <c r="V870" s="372"/>
      <c r="W870" s="372"/>
      <c r="X870" s="372"/>
      <c r="Y870" s="373">
        <v>1</v>
      </c>
      <c r="Z870" s="374"/>
      <c r="AA870" s="374"/>
      <c r="AB870" s="375"/>
      <c r="AC870" s="383" t="s">
        <v>534</v>
      </c>
      <c r="AD870" s="384"/>
      <c r="AE870" s="384"/>
      <c r="AF870" s="384"/>
      <c r="AG870" s="384"/>
      <c r="AH870" s="385" t="s">
        <v>592</v>
      </c>
      <c r="AI870" s="386"/>
      <c r="AJ870" s="386"/>
      <c r="AK870" s="386"/>
      <c r="AL870" s="379" t="s">
        <v>592</v>
      </c>
      <c r="AM870" s="380"/>
      <c r="AN870" s="380"/>
      <c r="AO870" s="381"/>
      <c r="AP870" s="382"/>
      <c r="AQ870" s="382"/>
      <c r="AR870" s="382"/>
      <c r="AS870" s="382"/>
      <c r="AT870" s="382"/>
      <c r="AU870" s="382"/>
      <c r="AV870" s="382"/>
      <c r="AW870" s="382"/>
      <c r="AX870" s="382"/>
    </row>
    <row r="871" spans="1:50" ht="44.25" customHeight="1" x14ac:dyDescent="0.15">
      <c r="A871" s="401">
        <v>2</v>
      </c>
      <c r="B871" s="401">
        <v>1</v>
      </c>
      <c r="C871" s="387" t="s">
        <v>604</v>
      </c>
      <c r="D871" s="369"/>
      <c r="E871" s="369"/>
      <c r="F871" s="369"/>
      <c r="G871" s="369"/>
      <c r="H871" s="369"/>
      <c r="I871" s="369"/>
      <c r="J871" s="370">
        <v>4010005004371</v>
      </c>
      <c r="K871" s="371"/>
      <c r="L871" s="371"/>
      <c r="M871" s="371"/>
      <c r="N871" s="371"/>
      <c r="O871" s="371"/>
      <c r="P871" s="388" t="s">
        <v>605</v>
      </c>
      <c r="Q871" s="372"/>
      <c r="R871" s="372"/>
      <c r="S871" s="372"/>
      <c r="T871" s="372"/>
      <c r="U871" s="372"/>
      <c r="V871" s="372"/>
      <c r="W871" s="372"/>
      <c r="X871" s="372"/>
      <c r="Y871" s="373">
        <v>0.4</v>
      </c>
      <c r="Z871" s="374"/>
      <c r="AA871" s="374"/>
      <c r="AB871" s="375"/>
      <c r="AC871" s="383" t="s">
        <v>536</v>
      </c>
      <c r="AD871" s="383"/>
      <c r="AE871" s="383"/>
      <c r="AF871" s="383"/>
      <c r="AG871" s="383"/>
      <c r="AH871" s="385" t="s">
        <v>592</v>
      </c>
      <c r="AI871" s="386"/>
      <c r="AJ871" s="386"/>
      <c r="AK871" s="386"/>
      <c r="AL871" s="396" t="s">
        <v>592</v>
      </c>
      <c r="AM871" s="397"/>
      <c r="AN871" s="397"/>
      <c r="AO871" s="398"/>
      <c r="AP871" s="382"/>
      <c r="AQ871" s="382"/>
      <c r="AR871" s="382"/>
      <c r="AS871" s="382"/>
      <c r="AT871" s="382"/>
      <c r="AU871" s="382"/>
      <c r="AV871" s="382"/>
      <c r="AW871" s="382"/>
      <c r="AX871" s="382"/>
    </row>
    <row r="872" spans="1:50" ht="41.25"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524</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524</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524</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8"/>
      <c r="E1101" s="155" t="s">
        <v>397</v>
      </c>
      <c r="F1101" s="408"/>
      <c r="G1101" s="408"/>
      <c r="H1101" s="408"/>
      <c r="I1101" s="408"/>
      <c r="J1101" s="155" t="s">
        <v>433</v>
      </c>
      <c r="K1101" s="155"/>
      <c r="L1101" s="155"/>
      <c r="M1101" s="155"/>
      <c r="N1101" s="155"/>
      <c r="O1101" s="155"/>
      <c r="P1101" s="392" t="s">
        <v>28</v>
      </c>
      <c r="Q1101" s="392"/>
      <c r="R1101" s="392"/>
      <c r="S1101" s="392"/>
      <c r="T1101" s="392"/>
      <c r="U1101" s="392"/>
      <c r="V1101" s="392"/>
      <c r="W1101" s="392"/>
      <c r="X1101" s="392"/>
      <c r="Y1101" s="155" t="s">
        <v>435</v>
      </c>
      <c r="Z1101" s="408"/>
      <c r="AA1101" s="408"/>
      <c r="AB1101" s="408"/>
      <c r="AC1101" s="155" t="s">
        <v>378</v>
      </c>
      <c r="AD1101" s="155"/>
      <c r="AE1101" s="155"/>
      <c r="AF1101" s="155"/>
      <c r="AG1101" s="155"/>
      <c r="AH1101" s="392" t="s">
        <v>392</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AR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42 AL844: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P14:V17">
    <cfRule type="expression" dxfId="711" priority="11">
      <formula>IF(RIGHT(TEXT(P14,"0.#"),1)=".",FALSE,TRUE)</formula>
    </cfRule>
    <cfRule type="expression" dxfId="710" priority="12">
      <formula>IF(RIGHT(TEXT(P14,"0.#"),1)=".",TRUE,FALSE)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4:AQ14">
    <cfRule type="expression" dxfId="707" priority="7">
      <formula>IF(RIGHT(TEXT(AD14,"0.#"),1)=".",FALSE,TRUE)</formula>
    </cfRule>
    <cfRule type="expression" dxfId="706" priority="8">
      <formula>IF(RIGHT(TEXT(AD14,"0.#"),1)=".",TRUE,FALSE)</formula>
    </cfRule>
  </conditionalFormatting>
  <conditionalFormatting sqref="AD15:AQ17">
    <cfRule type="expression" dxfId="705" priority="5">
      <formula>IF(RIGHT(TEXT(AD15,"0.#"),1)=".",FALSE,TRUE)</formula>
    </cfRule>
    <cfRule type="expression" dxfId="704" priority="6">
      <formula>IF(RIGHT(TEXT(AD15,"0.#"),1)=".",TRUE,FALSE)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529</v>
      </c>
      <c r="AI2" s="54" t="s">
        <v>386</v>
      </c>
      <c r="AK2" s="54" t="s">
        <v>395</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530</v>
      </c>
      <c r="AI3" s="54" t="s">
        <v>388</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568</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9"/>
      <c r="Z2" s="856"/>
      <c r="AA2" s="857"/>
      <c r="AB2" s="1053" t="s">
        <v>12</v>
      </c>
      <c r="AC2" s="1054"/>
      <c r="AD2" s="1055"/>
      <c r="AE2" s="565" t="s">
        <v>357</v>
      </c>
      <c r="AF2" s="565"/>
      <c r="AG2" s="565"/>
      <c r="AH2" s="565"/>
      <c r="AI2" s="565" t="s">
        <v>358</v>
      </c>
      <c r="AJ2" s="565"/>
      <c r="AK2" s="565"/>
      <c r="AL2" s="565"/>
      <c r="AM2" s="565" t="s">
        <v>364</v>
      </c>
      <c r="AN2" s="565"/>
      <c r="AO2" s="565"/>
      <c r="AP2" s="444"/>
      <c r="AQ2" s="159" t="s">
        <v>355</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0"/>
      <c r="Z3" s="1051"/>
      <c r="AA3" s="1052"/>
      <c r="AB3" s="1056"/>
      <c r="AC3" s="1057"/>
      <c r="AD3" s="1058"/>
      <c r="AE3" s="566"/>
      <c r="AF3" s="566"/>
      <c r="AG3" s="566"/>
      <c r="AH3" s="566"/>
      <c r="AI3" s="566"/>
      <c r="AJ3" s="566"/>
      <c r="AK3" s="566"/>
      <c r="AL3" s="566"/>
      <c r="AM3" s="566"/>
      <c r="AN3" s="566"/>
      <c r="AO3" s="566"/>
      <c r="AP3" s="447"/>
      <c r="AQ3" s="185"/>
      <c r="AR3" s="186"/>
      <c r="AS3" s="131" t="s">
        <v>356</v>
      </c>
      <c r="AT3" s="132"/>
      <c r="AU3" s="186"/>
      <c r="AV3" s="186"/>
      <c r="AW3" s="432" t="s">
        <v>301</v>
      </c>
      <c r="AX3" s="433"/>
    </row>
    <row r="4" spans="1:50" ht="22.5" customHeight="1" x14ac:dyDescent="0.15">
      <c r="A4" s="437"/>
      <c r="B4" s="435"/>
      <c r="C4" s="435"/>
      <c r="D4" s="435"/>
      <c r="E4" s="435"/>
      <c r="F4" s="436"/>
      <c r="G4" s="578"/>
      <c r="H4" s="1026"/>
      <c r="I4" s="1026"/>
      <c r="J4" s="1026"/>
      <c r="K4" s="1026"/>
      <c r="L4" s="1026"/>
      <c r="M4" s="1026"/>
      <c r="N4" s="1026"/>
      <c r="O4" s="1027"/>
      <c r="P4" s="100"/>
      <c r="Q4" s="1034"/>
      <c r="R4" s="1034"/>
      <c r="S4" s="1034"/>
      <c r="T4" s="1034"/>
      <c r="U4" s="1034"/>
      <c r="V4" s="1034"/>
      <c r="W4" s="1034"/>
      <c r="X4" s="1035"/>
      <c r="Y4" s="1044" t="s">
        <v>13</v>
      </c>
      <c r="Z4" s="1045"/>
      <c r="AA4" s="1046"/>
      <c r="AB4" s="485"/>
      <c r="AC4" s="1048"/>
      <c r="AD4" s="104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28"/>
      <c r="H5" s="1029"/>
      <c r="I5" s="1029"/>
      <c r="J5" s="1029"/>
      <c r="K5" s="1029"/>
      <c r="L5" s="1029"/>
      <c r="M5" s="1029"/>
      <c r="N5" s="1029"/>
      <c r="O5" s="1030"/>
      <c r="P5" s="1036"/>
      <c r="Q5" s="1036"/>
      <c r="R5" s="1036"/>
      <c r="S5" s="1036"/>
      <c r="T5" s="1036"/>
      <c r="U5" s="1036"/>
      <c r="V5" s="1036"/>
      <c r="W5" s="1036"/>
      <c r="X5" s="1037"/>
      <c r="Y5" s="422" t="s">
        <v>55</v>
      </c>
      <c r="Z5" s="1041"/>
      <c r="AA5" s="1042"/>
      <c r="AB5" s="539"/>
      <c r="AC5" s="1047"/>
      <c r="AD5" s="104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31"/>
      <c r="H6" s="1032"/>
      <c r="I6" s="1032"/>
      <c r="J6" s="1032"/>
      <c r="K6" s="1032"/>
      <c r="L6" s="1032"/>
      <c r="M6" s="1032"/>
      <c r="N6" s="1032"/>
      <c r="O6" s="1033"/>
      <c r="P6" s="1038"/>
      <c r="Q6" s="1038"/>
      <c r="R6" s="1038"/>
      <c r="S6" s="1038"/>
      <c r="T6" s="1038"/>
      <c r="U6" s="1038"/>
      <c r="V6" s="1038"/>
      <c r="W6" s="1038"/>
      <c r="X6" s="1039"/>
      <c r="Y6" s="1040" t="s">
        <v>14</v>
      </c>
      <c r="Z6" s="1041"/>
      <c r="AA6" s="1042"/>
      <c r="AB6" s="550" t="s">
        <v>302</v>
      </c>
      <c r="AC6" s="1043"/>
      <c r="AD6" s="104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9"/>
      <c r="Z9" s="856"/>
      <c r="AA9" s="857"/>
      <c r="AB9" s="1053" t="s">
        <v>12</v>
      </c>
      <c r="AC9" s="1054"/>
      <c r="AD9" s="1055"/>
      <c r="AE9" s="565" t="s">
        <v>357</v>
      </c>
      <c r="AF9" s="565"/>
      <c r="AG9" s="565"/>
      <c r="AH9" s="565"/>
      <c r="AI9" s="565" t="s">
        <v>358</v>
      </c>
      <c r="AJ9" s="565"/>
      <c r="AK9" s="565"/>
      <c r="AL9" s="565"/>
      <c r="AM9" s="565" t="s">
        <v>364</v>
      </c>
      <c r="AN9" s="565"/>
      <c r="AO9" s="565"/>
      <c r="AP9" s="444"/>
      <c r="AQ9" s="159" t="s">
        <v>355</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0"/>
      <c r="Z10" s="1051"/>
      <c r="AA10" s="1052"/>
      <c r="AB10" s="1056"/>
      <c r="AC10" s="1057"/>
      <c r="AD10" s="1058"/>
      <c r="AE10" s="566"/>
      <c r="AF10" s="566"/>
      <c r="AG10" s="566"/>
      <c r="AH10" s="566"/>
      <c r="AI10" s="566"/>
      <c r="AJ10" s="566"/>
      <c r="AK10" s="566"/>
      <c r="AL10" s="566"/>
      <c r="AM10" s="566"/>
      <c r="AN10" s="566"/>
      <c r="AO10" s="566"/>
      <c r="AP10" s="447"/>
      <c r="AQ10" s="185"/>
      <c r="AR10" s="186"/>
      <c r="AS10" s="131" t="s">
        <v>356</v>
      </c>
      <c r="AT10" s="132"/>
      <c r="AU10" s="186"/>
      <c r="AV10" s="186"/>
      <c r="AW10" s="432" t="s">
        <v>301</v>
      </c>
      <c r="AX10" s="433"/>
    </row>
    <row r="11" spans="1:50" ht="22.5" customHeight="1" x14ac:dyDescent="0.15">
      <c r="A11" s="437"/>
      <c r="B11" s="435"/>
      <c r="C11" s="435"/>
      <c r="D11" s="435"/>
      <c r="E11" s="435"/>
      <c r="F11" s="436"/>
      <c r="G11" s="578"/>
      <c r="H11" s="1026"/>
      <c r="I11" s="1026"/>
      <c r="J11" s="1026"/>
      <c r="K11" s="1026"/>
      <c r="L11" s="1026"/>
      <c r="M11" s="1026"/>
      <c r="N11" s="1026"/>
      <c r="O11" s="1027"/>
      <c r="P11" s="100"/>
      <c r="Q11" s="1034"/>
      <c r="R11" s="1034"/>
      <c r="S11" s="1034"/>
      <c r="T11" s="1034"/>
      <c r="U11" s="1034"/>
      <c r="V11" s="1034"/>
      <c r="W11" s="1034"/>
      <c r="X11" s="1035"/>
      <c r="Y11" s="1044" t="s">
        <v>13</v>
      </c>
      <c r="Z11" s="1045"/>
      <c r="AA11" s="1046"/>
      <c r="AB11" s="485"/>
      <c r="AC11" s="1048"/>
      <c r="AD11" s="104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8"/>
      <c r="H12" s="1029"/>
      <c r="I12" s="1029"/>
      <c r="J12" s="1029"/>
      <c r="K12" s="1029"/>
      <c r="L12" s="1029"/>
      <c r="M12" s="1029"/>
      <c r="N12" s="1029"/>
      <c r="O12" s="1030"/>
      <c r="P12" s="1036"/>
      <c r="Q12" s="1036"/>
      <c r="R12" s="1036"/>
      <c r="S12" s="1036"/>
      <c r="T12" s="1036"/>
      <c r="U12" s="1036"/>
      <c r="V12" s="1036"/>
      <c r="W12" s="1036"/>
      <c r="X12" s="1037"/>
      <c r="Y12" s="422" t="s">
        <v>55</v>
      </c>
      <c r="Z12" s="1041"/>
      <c r="AA12" s="1042"/>
      <c r="AB12" s="539"/>
      <c r="AC12" s="1047"/>
      <c r="AD12" s="104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50" t="s">
        <v>302</v>
      </c>
      <c r="AC13" s="1043"/>
      <c r="AD13" s="104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9"/>
      <c r="Z16" s="856"/>
      <c r="AA16" s="857"/>
      <c r="AB16" s="1053" t="s">
        <v>12</v>
      </c>
      <c r="AC16" s="1054"/>
      <c r="AD16" s="1055"/>
      <c r="AE16" s="565" t="s">
        <v>357</v>
      </c>
      <c r="AF16" s="565"/>
      <c r="AG16" s="565"/>
      <c r="AH16" s="565"/>
      <c r="AI16" s="565" t="s">
        <v>358</v>
      </c>
      <c r="AJ16" s="565"/>
      <c r="AK16" s="565"/>
      <c r="AL16" s="565"/>
      <c r="AM16" s="565" t="s">
        <v>364</v>
      </c>
      <c r="AN16" s="565"/>
      <c r="AO16" s="565"/>
      <c r="AP16" s="444"/>
      <c r="AQ16" s="159" t="s">
        <v>355</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0"/>
      <c r="Z17" s="1051"/>
      <c r="AA17" s="1052"/>
      <c r="AB17" s="1056"/>
      <c r="AC17" s="1057"/>
      <c r="AD17" s="1058"/>
      <c r="AE17" s="566"/>
      <c r="AF17" s="566"/>
      <c r="AG17" s="566"/>
      <c r="AH17" s="566"/>
      <c r="AI17" s="566"/>
      <c r="AJ17" s="566"/>
      <c r="AK17" s="566"/>
      <c r="AL17" s="566"/>
      <c r="AM17" s="566"/>
      <c r="AN17" s="566"/>
      <c r="AO17" s="566"/>
      <c r="AP17" s="447"/>
      <c r="AQ17" s="185"/>
      <c r="AR17" s="186"/>
      <c r="AS17" s="131" t="s">
        <v>356</v>
      </c>
      <c r="AT17" s="132"/>
      <c r="AU17" s="186"/>
      <c r="AV17" s="186"/>
      <c r="AW17" s="432" t="s">
        <v>301</v>
      </c>
      <c r="AX17" s="433"/>
    </row>
    <row r="18" spans="1:50" ht="22.5" customHeight="1" x14ac:dyDescent="0.15">
      <c r="A18" s="437"/>
      <c r="B18" s="435"/>
      <c r="C18" s="435"/>
      <c r="D18" s="435"/>
      <c r="E18" s="435"/>
      <c r="F18" s="436"/>
      <c r="G18" s="578"/>
      <c r="H18" s="1026"/>
      <c r="I18" s="1026"/>
      <c r="J18" s="1026"/>
      <c r="K18" s="1026"/>
      <c r="L18" s="1026"/>
      <c r="M18" s="1026"/>
      <c r="N18" s="1026"/>
      <c r="O18" s="1027"/>
      <c r="P18" s="100"/>
      <c r="Q18" s="1034"/>
      <c r="R18" s="1034"/>
      <c r="S18" s="1034"/>
      <c r="T18" s="1034"/>
      <c r="U18" s="1034"/>
      <c r="V18" s="1034"/>
      <c r="W18" s="1034"/>
      <c r="X18" s="1035"/>
      <c r="Y18" s="1044" t="s">
        <v>13</v>
      </c>
      <c r="Z18" s="1045"/>
      <c r="AA18" s="1046"/>
      <c r="AB18" s="485"/>
      <c r="AC18" s="1048"/>
      <c r="AD18" s="104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8"/>
      <c r="H19" s="1029"/>
      <c r="I19" s="1029"/>
      <c r="J19" s="1029"/>
      <c r="K19" s="1029"/>
      <c r="L19" s="1029"/>
      <c r="M19" s="1029"/>
      <c r="N19" s="1029"/>
      <c r="O19" s="1030"/>
      <c r="P19" s="1036"/>
      <c r="Q19" s="1036"/>
      <c r="R19" s="1036"/>
      <c r="S19" s="1036"/>
      <c r="T19" s="1036"/>
      <c r="U19" s="1036"/>
      <c r="V19" s="1036"/>
      <c r="W19" s="1036"/>
      <c r="X19" s="1037"/>
      <c r="Y19" s="422" t="s">
        <v>55</v>
      </c>
      <c r="Z19" s="1041"/>
      <c r="AA19" s="1042"/>
      <c r="AB19" s="539"/>
      <c r="AC19" s="1047"/>
      <c r="AD19" s="104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50" t="s">
        <v>302</v>
      </c>
      <c r="AC20" s="1043"/>
      <c r="AD20" s="104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9"/>
      <c r="Z23" s="856"/>
      <c r="AA23" s="857"/>
      <c r="AB23" s="1053" t="s">
        <v>12</v>
      </c>
      <c r="AC23" s="1054"/>
      <c r="AD23" s="1055"/>
      <c r="AE23" s="565" t="s">
        <v>357</v>
      </c>
      <c r="AF23" s="565"/>
      <c r="AG23" s="565"/>
      <c r="AH23" s="565"/>
      <c r="AI23" s="565" t="s">
        <v>358</v>
      </c>
      <c r="AJ23" s="565"/>
      <c r="AK23" s="565"/>
      <c r="AL23" s="565"/>
      <c r="AM23" s="565" t="s">
        <v>364</v>
      </c>
      <c r="AN23" s="565"/>
      <c r="AO23" s="565"/>
      <c r="AP23" s="444"/>
      <c r="AQ23" s="159" t="s">
        <v>355</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0"/>
      <c r="Z24" s="1051"/>
      <c r="AA24" s="1052"/>
      <c r="AB24" s="1056"/>
      <c r="AC24" s="1057"/>
      <c r="AD24" s="1058"/>
      <c r="AE24" s="566"/>
      <c r="AF24" s="566"/>
      <c r="AG24" s="566"/>
      <c r="AH24" s="566"/>
      <c r="AI24" s="566"/>
      <c r="AJ24" s="566"/>
      <c r="AK24" s="566"/>
      <c r="AL24" s="566"/>
      <c r="AM24" s="566"/>
      <c r="AN24" s="566"/>
      <c r="AO24" s="566"/>
      <c r="AP24" s="447"/>
      <c r="AQ24" s="185"/>
      <c r="AR24" s="186"/>
      <c r="AS24" s="131" t="s">
        <v>356</v>
      </c>
      <c r="AT24" s="132"/>
      <c r="AU24" s="186"/>
      <c r="AV24" s="186"/>
      <c r="AW24" s="432" t="s">
        <v>301</v>
      </c>
      <c r="AX24" s="433"/>
    </row>
    <row r="25" spans="1:50" ht="22.5" customHeight="1" x14ac:dyDescent="0.15">
      <c r="A25" s="437"/>
      <c r="B25" s="435"/>
      <c r="C25" s="435"/>
      <c r="D25" s="435"/>
      <c r="E25" s="435"/>
      <c r="F25" s="436"/>
      <c r="G25" s="578"/>
      <c r="H25" s="1026"/>
      <c r="I25" s="1026"/>
      <c r="J25" s="1026"/>
      <c r="K25" s="1026"/>
      <c r="L25" s="1026"/>
      <c r="M25" s="1026"/>
      <c r="N25" s="1026"/>
      <c r="O25" s="1027"/>
      <c r="P25" s="100"/>
      <c r="Q25" s="1034"/>
      <c r="R25" s="1034"/>
      <c r="S25" s="1034"/>
      <c r="T25" s="1034"/>
      <c r="U25" s="1034"/>
      <c r="V25" s="1034"/>
      <c r="W25" s="1034"/>
      <c r="X25" s="1035"/>
      <c r="Y25" s="1044" t="s">
        <v>13</v>
      </c>
      <c r="Z25" s="1045"/>
      <c r="AA25" s="1046"/>
      <c r="AB25" s="485"/>
      <c r="AC25" s="1048"/>
      <c r="AD25" s="104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8"/>
      <c r="H26" s="1029"/>
      <c r="I26" s="1029"/>
      <c r="J26" s="1029"/>
      <c r="K26" s="1029"/>
      <c r="L26" s="1029"/>
      <c r="M26" s="1029"/>
      <c r="N26" s="1029"/>
      <c r="O26" s="1030"/>
      <c r="P26" s="1036"/>
      <c r="Q26" s="1036"/>
      <c r="R26" s="1036"/>
      <c r="S26" s="1036"/>
      <c r="T26" s="1036"/>
      <c r="U26" s="1036"/>
      <c r="V26" s="1036"/>
      <c r="W26" s="1036"/>
      <c r="X26" s="1037"/>
      <c r="Y26" s="422" t="s">
        <v>55</v>
      </c>
      <c r="Z26" s="1041"/>
      <c r="AA26" s="1042"/>
      <c r="AB26" s="539"/>
      <c r="AC26" s="1047"/>
      <c r="AD26" s="104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50" t="s">
        <v>302</v>
      </c>
      <c r="AC27" s="1043"/>
      <c r="AD27" s="104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9"/>
      <c r="Z30" s="856"/>
      <c r="AA30" s="857"/>
      <c r="AB30" s="1053" t="s">
        <v>12</v>
      </c>
      <c r="AC30" s="1054"/>
      <c r="AD30" s="1055"/>
      <c r="AE30" s="565" t="s">
        <v>357</v>
      </c>
      <c r="AF30" s="565"/>
      <c r="AG30" s="565"/>
      <c r="AH30" s="565"/>
      <c r="AI30" s="565" t="s">
        <v>358</v>
      </c>
      <c r="AJ30" s="565"/>
      <c r="AK30" s="565"/>
      <c r="AL30" s="565"/>
      <c r="AM30" s="565" t="s">
        <v>364</v>
      </c>
      <c r="AN30" s="565"/>
      <c r="AO30" s="565"/>
      <c r="AP30" s="444"/>
      <c r="AQ30" s="159" t="s">
        <v>355</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0"/>
      <c r="Z31" s="1051"/>
      <c r="AA31" s="1052"/>
      <c r="AB31" s="1056"/>
      <c r="AC31" s="1057"/>
      <c r="AD31" s="1058"/>
      <c r="AE31" s="566"/>
      <c r="AF31" s="566"/>
      <c r="AG31" s="566"/>
      <c r="AH31" s="566"/>
      <c r="AI31" s="566"/>
      <c r="AJ31" s="566"/>
      <c r="AK31" s="566"/>
      <c r="AL31" s="566"/>
      <c r="AM31" s="566"/>
      <c r="AN31" s="566"/>
      <c r="AO31" s="566"/>
      <c r="AP31" s="447"/>
      <c r="AQ31" s="185"/>
      <c r="AR31" s="186"/>
      <c r="AS31" s="131" t="s">
        <v>356</v>
      </c>
      <c r="AT31" s="132"/>
      <c r="AU31" s="186"/>
      <c r="AV31" s="186"/>
      <c r="AW31" s="432" t="s">
        <v>301</v>
      </c>
      <c r="AX31" s="433"/>
    </row>
    <row r="32" spans="1:50" ht="22.5" customHeight="1" x14ac:dyDescent="0.15">
      <c r="A32" s="437"/>
      <c r="B32" s="435"/>
      <c r="C32" s="435"/>
      <c r="D32" s="435"/>
      <c r="E32" s="435"/>
      <c r="F32" s="436"/>
      <c r="G32" s="578"/>
      <c r="H32" s="1026"/>
      <c r="I32" s="1026"/>
      <c r="J32" s="1026"/>
      <c r="K32" s="1026"/>
      <c r="L32" s="1026"/>
      <c r="M32" s="1026"/>
      <c r="N32" s="1026"/>
      <c r="O32" s="1027"/>
      <c r="P32" s="100"/>
      <c r="Q32" s="1034"/>
      <c r="R32" s="1034"/>
      <c r="S32" s="1034"/>
      <c r="T32" s="1034"/>
      <c r="U32" s="1034"/>
      <c r="V32" s="1034"/>
      <c r="W32" s="1034"/>
      <c r="X32" s="1035"/>
      <c r="Y32" s="1044" t="s">
        <v>13</v>
      </c>
      <c r="Z32" s="1045"/>
      <c r="AA32" s="1046"/>
      <c r="AB32" s="485"/>
      <c r="AC32" s="1048"/>
      <c r="AD32" s="104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8"/>
      <c r="H33" s="1029"/>
      <c r="I33" s="1029"/>
      <c r="J33" s="1029"/>
      <c r="K33" s="1029"/>
      <c r="L33" s="1029"/>
      <c r="M33" s="1029"/>
      <c r="N33" s="1029"/>
      <c r="O33" s="1030"/>
      <c r="P33" s="1036"/>
      <c r="Q33" s="1036"/>
      <c r="R33" s="1036"/>
      <c r="S33" s="1036"/>
      <c r="T33" s="1036"/>
      <c r="U33" s="1036"/>
      <c r="V33" s="1036"/>
      <c r="W33" s="1036"/>
      <c r="X33" s="1037"/>
      <c r="Y33" s="422" t="s">
        <v>55</v>
      </c>
      <c r="Z33" s="1041"/>
      <c r="AA33" s="1042"/>
      <c r="AB33" s="539"/>
      <c r="AC33" s="1047"/>
      <c r="AD33" s="104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50" t="s">
        <v>302</v>
      </c>
      <c r="AC34" s="1043"/>
      <c r="AD34" s="104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9"/>
      <c r="Z37" s="856"/>
      <c r="AA37" s="857"/>
      <c r="AB37" s="1053" t="s">
        <v>12</v>
      </c>
      <c r="AC37" s="1054"/>
      <c r="AD37" s="1055"/>
      <c r="AE37" s="565" t="s">
        <v>357</v>
      </c>
      <c r="AF37" s="565"/>
      <c r="AG37" s="565"/>
      <c r="AH37" s="565"/>
      <c r="AI37" s="565" t="s">
        <v>358</v>
      </c>
      <c r="AJ37" s="565"/>
      <c r="AK37" s="565"/>
      <c r="AL37" s="565"/>
      <c r="AM37" s="565" t="s">
        <v>364</v>
      </c>
      <c r="AN37" s="565"/>
      <c r="AO37" s="565"/>
      <c r="AP37" s="444"/>
      <c r="AQ37" s="159" t="s">
        <v>355</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0"/>
      <c r="Z38" s="1051"/>
      <c r="AA38" s="1052"/>
      <c r="AB38" s="1056"/>
      <c r="AC38" s="1057"/>
      <c r="AD38" s="1058"/>
      <c r="AE38" s="566"/>
      <c r="AF38" s="566"/>
      <c r="AG38" s="566"/>
      <c r="AH38" s="566"/>
      <c r="AI38" s="566"/>
      <c r="AJ38" s="566"/>
      <c r="AK38" s="566"/>
      <c r="AL38" s="566"/>
      <c r="AM38" s="566"/>
      <c r="AN38" s="566"/>
      <c r="AO38" s="566"/>
      <c r="AP38" s="447"/>
      <c r="AQ38" s="185"/>
      <c r="AR38" s="186"/>
      <c r="AS38" s="131" t="s">
        <v>356</v>
      </c>
      <c r="AT38" s="132"/>
      <c r="AU38" s="186"/>
      <c r="AV38" s="186"/>
      <c r="AW38" s="432" t="s">
        <v>301</v>
      </c>
      <c r="AX38" s="433"/>
    </row>
    <row r="39" spans="1:50" ht="22.5" customHeight="1" x14ac:dyDescent="0.15">
      <c r="A39" s="437"/>
      <c r="B39" s="435"/>
      <c r="C39" s="435"/>
      <c r="D39" s="435"/>
      <c r="E39" s="435"/>
      <c r="F39" s="436"/>
      <c r="G39" s="578"/>
      <c r="H39" s="1026"/>
      <c r="I39" s="1026"/>
      <c r="J39" s="1026"/>
      <c r="K39" s="1026"/>
      <c r="L39" s="1026"/>
      <c r="M39" s="1026"/>
      <c r="N39" s="1026"/>
      <c r="O39" s="1027"/>
      <c r="P39" s="100"/>
      <c r="Q39" s="1034"/>
      <c r="R39" s="1034"/>
      <c r="S39" s="1034"/>
      <c r="T39" s="1034"/>
      <c r="U39" s="1034"/>
      <c r="V39" s="1034"/>
      <c r="W39" s="1034"/>
      <c r="X39" s="1035"/>
      <c r="Y39" s="1044" t="s">
        <v>13</v>
      </c>
      <c r="Z39" s="1045"/>
      <c r="AA39" s="1046"/>
      <c r="AB39" s="485"/>
      <c r="AC39" s="1048"/>
      <c r="AD39" s="104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8"/>
      <c r="H40" s="1029"/>
      <c r="I40" s="1029"/>
      <c r="J40" s="1029"/>
      <c r="K40" s="1029"/>
      <c r="L40" s="1029"/>
      <c r="M40" s="1029"/>
      <c r="N40" s="1029"/>
      <c r="O40" s="1030"/>
      <c r="P40" s="1036"/>
      <c r="Q40" s="1036"/>
      <c r="R40" s="1036"/>
      <c r="S40" s="1036"/>
      <c r="T40" s="1036"/>
      <c r="U40" s="1036"/>
      <c r="V40" s="1036"/>
      <c r="W40" s="1036"/>
      <c r="X40" s="1037"/>
      <c r="Y40" s="422" t="s">
        <v>55</v>
      </c>
      <c r="Z40" s="1041"/>
      <c r="AA40" s="1042"/>
      <c r="AB40" s="539"/>
      <c r="AC40" s="1047"/>
      <c r="AD40" s="104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50" t="s">
        <v>302</v>
      </c>
      <c r="AC41" s="1043"/>
      <c r="AD41" s="104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9"/>
      <c r="Z44" s="856"/>
      <c r="AA44" s="857"/>
      <c r="AB44" s="1053" t="s">
        <v>12</v>
      </c>
      <c r="AC44" s="1054"/>
      <c r="AD44" s="1055"/>
      <c r="AE44" s="565" t="s">
        <v>357</v>
      </c>
      <c r="AF44" s="565"/>
      <c r="AG44" s="565"/>
      <c r="AH44" s="565"/>
      <c r="AI44" s="565" t="s">
        <v>358</v>
      </c>
      <c r="AJ44" s="565"/>
      <c r="AK44" s="565"/>
      <c r="AL44" s="565"/>
      <c r="AM44" s="565" t="s">
        <v>364</v>
      </c>
      <c r="AN44" s="565"/>
      <c r="AO44" s="565"/>
      <c r="AP44" s="444"/>
      <c r="AQ44" s="159" t="s">
        <v>355</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0"/>
      <c r="Z45" s="1051"/>
      <c r="AA45" s="1052"/>
      <c r="AB45" s="1056"/>
      <c r="AC45" s="1057"/>
      <c r="AD45" s="1058"/>
      <c r="AE45" s="566"/>
      <c r="AF45" s="566"/>
      <c r="AG45" s="566"/>
      <c r="AH45" s="566"/>
      <c r="AI45" s="566"/>
      <c r="AJ45" s="566"/>
      <c r="AK45" s="566"/>
      <c r="AL45" s="566"/>
      <c r="AM45" s="566"/>
      <c r="AN45" s="566"/>
      <c r="AO45" s="566"/>
      <c r="AP45" s="447"/>
      <c r="AQ45" s="185"/>
      <c r="AR45" s="186"/>
      <c r="AS45" s="131" t="s">
        <v>356</v>
      </c>
      <c r="AT45" s="132"/>
      <c r="AU45" s="186"/>
      <c r="AV45" s="186"/>
      <c r="AW45" s="432" t="s">
        <v>301</v>
      </c>
      <c r="AX45" s="433"/>
    </row>
    <row r="46" spans="1:50" ht="22.5" customHeight="1" x14ac:dyDescent="0.15">
      <c r="A46" s="437"/>
      <c r="B46" s="435"/>
      <c r="C46" s="435"/>
      <c r="D46" s="435"/>
      <c r="E46" s="435"/>
      <c r="F46" s="436"/>
      <c r="G46" s="578"/>
      <c r="H46" s="1026"/>
      <c r="I46" s="1026"/>
      <c r="J46" s="1026"/>
      <c r="K46" s="1026"/>
      <c r="L46" s="1026"/>
      <c r="M46" s="1026"/>
      <c r="N46" s="1026"/>
      <c r="O46" s="1027"/>
      <c r="P46" s="100"/>
      <c r="Q46" s="1034"/>
      <c r="R46" s="1034"/>
      <c r="S46" s="1034"/>
      <c r="T46" s="1034"/>
      <c r="U46" s="1034"/>
      <c r="V46" s="1034"/>
      <c r="W46" s="1034"/>
      <c r="X46" s="1035"/>
      <c r="Y46" s="1044" t="s">
        <v>13</v>
      </c>
      <c r="Z46" s="1045"/>
      <c r="AA46" s="1046"/>
      <c r="AB46" s="485"/>
      <c r="AC46" s="1048"/>
      <c r="AD46" s="104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8"/>
      <c r="H47" s="1029"/>
      <c r="I47" s="1029"/>
      <c r="J47" s="1029"/>
      <c r="K47" s="1029"/>
      <c r="L47" s="1029"/>
      <c r="M47" s="1029"/>
      <c r="N47" s="1029"/>
      <c r="O47" s="1030"/>
      <c r="P47" s="1036"/>
      <c r="Q47" s="1036"/>
      <c r="R47" s="1036"/>
      <c r="S47" s="1036"/>
      <c r="T47" s="1036"/>
      <c r="U47" s="1036"/>
      <c r="V47" s="1036"/>
      <c r="W47" s="1036"/>
      <c r="X47" s="1037"/>
      <c r="Y47" s="422" t="s">
        <v>55</v>
      </c>
      <c r="Z47" s="1041"/>
      <c r="AA47" s="1042"/>
      <c r="AB47" s="539"/>
      <c r="AC47" s="1047"/>
      <c r="AD47" s="104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50" t="s">
        <v>302</v>
      </c>
      <c r="AC48" s="1043"/>
      <c r="AD48" s="104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9"/>
      <c r="Z51" s="856"/>
      <c r="AA51" s="857"/>
      <c r="AB51" s="444" t="s">
        <v>12</v>
      </c>
      <c r="AC51" s="1054"/>
      <c r="AD51" s="1055"/>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0"/>
      <c r="Z52" s="1051"/>
      <c r="AA52" s="1052"/>
      <c r="AB52" s="1056"/>
      <c r="AC52" s="1057"/>
      <c r="AD52" s="1058"/>
      <c r="AE52" s="566"/>
      <c r="AF52" s="566"/>
      <c r="AG52" s="566"/>
      <c r="AH52" s="566"/>
      <c r="AI52" s="566"/>
      <c r="AJ52" s="566"/>
      <c r="AK52" s="566"/>
      <c r="AL52" s="566"/>
      <c r="AM52" s="566"/>
      <c r="AN52" s="566"/>
      <c r="AO52" s="566"/>
      <c r="AP52" s="447"/>
      <c r="AQ52" s="185"/>
      <c r="AR52" s="186"/>
      <c r="AS52" s="131" t="s">
        <v>356</v>
      </c>
      <c r="AT52" s="132"/>
      <c r="AU52" s="186"/>
      <c r="AV52" s="186"/>
      <c r="AW52" s="432" t="s">
        <v>301</v>
      </c>
      <c r="AX52" s="433"/>
    </row>
    <row r="53" spans="1:50" ht="22.5" customHeight="1" x14ac:dyDescent="0.15">
      <c r="A53" s="437"/>
      <c r="B53" s="435"/>
      <c r="C53" s="435"/>
      <c r="D53" s="435"/>
      <c r="E53" s="435"/>
      <c r="F53" s="436"/>
      <c r="G53" s="578"/>
      <c r="H53" s="1026"/>
      <c r="I53" s="1026"/>
      <c r="J53" s="1026"/>
      <c r="K53" s="1026"/>
      <c r="L53" s="1026"/>
      <c r="M53" s="1026"/>
      <c r="N53" s="1026"/>
      <c r="O53" s="1027"/>
      <c r="P53" s="100"/>
      <c r="Q53" s="1034"/>
      <c r="R53" s="1034"/>
      <c r="S53" s="1034"/>
      <c r="T53" s="1034"/>
      <c r="U53" s="1034"/>
      <c r="V53" s="1034"/>
      <c r="W53" s="1034"/>
      <c r="X53" s="1035"/>
      <c r="Y53" s="1044" t="s">
        <v>13</v>
      </c>
      <c r="Z53" s="1045"/>
      <c r="AA53" s="1046"/>
      <c r="AB53" s="485"/>
      <c r="AC53" s="1048"/>
      <c r="AD53" s="104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8"/>
      <c r="H54" s="1029"/>
      <c r="I54" s="1029"/>
      <c r="J54" s="1029"/>
      <c r="K54" s="1029"/>
      <c r="L54" s="1029"/>
      <c r="M54" s="1029"/>
      <c r="N54" s="1029"/>
      <c r="O54" s="1030"/>
      <c r="P54" s="1036"/>
      <c r="Q54" s="1036"/>
      <c r="R54" s="1036"/>
      <c r="S54" s="1036"/>
      <c r="T54" s="1036"/>
      <c r="U54" s="1036"/>
      <c r="V54" s="1036"/>
      <c r="W54" s="1036"/>
      <c r="X54" s="1037"/>
      <c r="Y54" s="422" t="s">
        <v>55</v>
      </c>
      <c r="Z54" s="1041"/>
      <c r="AA54" s="1042"/>
      <c r="AB54" s="539"/>
      <c r="AC54" s="1047"/>
      <c r="AD54" s="104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50" t="s">
        <v>302</v>
      </c>
      <c r="AC55" s="1043"/>
      <c r="AD55" s="104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9"/>
      <c r="Z58" s="856"/>
      <c r="AA58" s="857"/>
      <c r="AB58" s="1053" t="s">
        <v>12</v>
      </c>
      <c r="AC58" s="1054"/>
      <c r="AD58" s="1055"/>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0"/>
      <c r="Z59" s="1051"/>
      <c r="AA59" s="1052"/>
      <c r="AB59" s="1056"/>
      <c r="AC59" s="1057"/>
      <c r="AD59" s="1058"/>
      <c r="AE59" s="566"/>
      <c r="AF59" s="566"/>
      <c r="AG59" s="566"/>
      <c r="AH59" s="566"/>
      <c r="AI59" s="566"/>
      <c r="AJ59" s="566"/>
      <c r="AK59" s="566"/>
      <c r="AL59" s="566"/>
      <c r="AM59" s="566"/>
      <c r="AN59" s="566"/>
      <c r="AO59" s="566"/>
      <c r="AP59" s="447"/>
      <c r="AQ59" s="185"/>
      <c r="AR59" s="186"/>
      <c r="AS59" s="131" t="s">
        <v>356</v>
      </c>
      <c r="AT59" s="132"/>
      <c r="AU59" s="186"/>
      <c r="AV59" s="186"/>
      <c r="AW59" s="432" t="s">
        <v>301</v>
      </c>
      <c r="AX59" s="433"/>
    </row>
    <row r="60" spans="1:50" ht="22.5" customHeight="1" x14ac:dyDescent="0.15">
      <c r="A60" s="437"/>
      <c r="B60" s="435"/>
      <c r="C60" s="435"/>
      <c r="D60" s="435"/>
      <c r="E60" s="435"/>
      <c r="F60" s="436"/>
      <c r="G60" s="578"/>
      <c r="H60" s="1026"/>
      <c r="I60" s="1026"/>
      <c r="J60" s="1026"/>
      <c r="K60" s="1026"/>
      <c r="L60" s="1026"/>
      <c r="M60" s="1026"/>
      <c r="N60" s="1026"/>
      <c r="O60" s="1027"/>
      <c r="P60" s="100"/>
      <c r="Q60" s="1034"/>
      <c r="R60" s="1034"/>
      <c r="S60" s="1034"/>
      <c r="T60" s="1034"/>
      <c r="U60" s="1034"/>
      <c r="V60" s="1034"/>
      <c r="W60" s="1034"/>
      <c r="X60" s="1035"/>
      <c r="Y60" s="1044" t="s">
        <v>13</v>
      </c>
      <c r="Z60" s="1045"/>
      <c r="AA60" s="1046"/>
      <c r="AB60" s="485"/>
      <c r="AC60" s="1048"/>
      <c r="AD60" s="104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8"/>
      <c r="H61" s="1029"/>
      <c r="I61" s="1029"/>
      <c r="J61" s="1029"/>
      <c r="K61" s="1029"/>
      <c r="L61" s="1029"/>
      <c r="M61" s="1029"/>
      <c r="N61" s="1029"/>
      <c r="O61" s="1030"/>
      <c r="P61" s="1036"/>
      <c r="Q61" s="1036"/>
      <c r="R61" s="1036"/>
      <c r="S61" s="1036"/>
      <c r="T61" s="1036"/>
      <c r="U61" s="1036"/>
      <c r="V61" s="1036"/>
      <c r="W61" s="1036"/>
      <c r="X61" s="1037"/>
      <c r="Y61" s="422" t="s">
        <v>55</v>
      </c>
      <c r="Z61" s="1041"/>
      <c r="AA61" s="1042"/>
      <c r="AB61" s="539"/>
      <c r="AC61" s="1047"/>
      <c r="AD61" s="104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50" t="s">
        <v>302</v>
      </c>
      <c r="AC62" s="1043"/>
      <c r="AD62" s="104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9"/>
      <c r="Z65" s="856"/>
      <c r="AA65" s="857"/>
      <c r="AB65" s="1053" t="s">
        <v>12</v>
      </c>
      <c r="AC65" s="1054"/>
      <c r="AD65" s="1055"/>
      <c r="AE65" s="565" t="s">
        <v>357</v>
      </c>
      <c r="AF65" s="565"/>
      <c r="AG65" s="565"/>
      <c r="AH65" s="565"/>
      <c r="AI65" s="565" t="s">
        <v>358</v>
      </c>
      <c r="AJ65" s="565"/>
      <c r="AK65" s="565"/>
      <c r="AL65" s="565"/>
      <c r="AM65" s="565" t="s">
        <v>364</v>
      </c>
      <c r="AN65" s="565"/>
      <c r="AO65" s="565"/>
      <c r="AP65" s="444"/>
      <c r="AQ65" s="159" t="s">
        <v>355</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0"/>
      <c r="Z66" s="1051"/>
      <c r="AA66" s="1052"/>
      <c r="AB66" s="1056"/>
      <c r="AC66" s="1057"/>
      <c r="AD66" s="1058"/>
      <c r="AE66" s="566"/>
      <c r="AF66" s="566"/>
      <c r="AG66" s="566"/>
      <c r="AH66" s="566"/>
      <c r="AI66" s="566"/>
      <c r="AJ66" s="566"/>
      <c r="AK66" s="566"/>
      <c r="AL66" s="566"/>
      <c r="AM66" s="566"/>
      <c r="AN66" s="566"/>
      <c r="AO66" s="566"/>
      <c r="AP66" s="447"/>
      <c r="AQ66" s="185"/>
      <c r="AR66" s="186"/>
      <c r="AS66" s="131" t="s">
        <v>356</v>
      </c>
      <c r="AT66" s="132"/>
      <c r="AU66" s="186"/>
      <c r="AV66" s="186"/>
      <c r="AW66" s="432" t="s">
        <v>301</v>
      </c>
      <c r="AX66" s="433"/>
    </row>
    <row r="67" spans="1:50" ht="22.5" customHeight="1" x14ac:dyDescent="0.15">
      <c r="A67" s="437"/>
      <c r="B67" s="435"/>
      <c r="C67" s="435"/>
      <c r="D67" s="435"/>
      <c r="E67" s="435"/>
      <c r="F67" s="436"/>
      <c r="G67" s="578"/>
      <c r="H67" s="1026"/>
      <c r="I67" s="1026"/>
      <c r="J67" s="1026"/>
      <c r="K67" s="1026"/>
      <c r="L67" s="1026"/>
      <c r="M67" s="1026"/>
      <c r="N67" s="1026"/>
      <c r="O67" s="1027"/>
      <c r="P67" s="100"/>
      <c r="Q67" s="1034"/>
      <c r="R67" s="1034"/>
      <c r="S67" s="1034"/>
      <c r="T67" s="1034"/>
      <c r="U67" s="1034"/>
      <c r="V67" s="1034"/>
      <c r="W67" s="1034"/>
      <c r="X67" s="1035"/>
      <c r="Y67" s="1044" t="s">
        <v>13</v>
      </c>
      <c r="Z67" s="1045"/>
      <c r="AA67" s="1046"/>
      <c r="AB67" s="485"/>
      <c r="AC67" s="1048"/>
      <c r="AD67" s="104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8"/>
      <c r="H68" s="1029"/>
      <c r="I68" s="1029"/>
      <c r="J68" s="1029"/>
      <c r="K68" s="1029"/>
      <c r="L68" s="1029"/>
      <c r="M68" s="1029"/>
      <c r="N68" s="1029"/>
      <c r="O68" s="1030"/>
      <c r="P68" s="1036"/>
      <c r="Q68" s="1036"/>
      <c r="R68" s="1036"/>
      <c r="S68" s="1036"/>
      <c r="T68" s="1036"/>
      <c r="U68" s="1036"/>
      <c r="V68" s="1036"/>
      <c r="W68" s="1036"/>
      <c r="X68" s="1037"/>
      <c r="Y68" s="422" t="s">
        <v>55</v>
      </c>
      <c r="Z68" s="1041"/>
      <c r="AA68" s="1042"/>
      <c r="AB68" s="539"/>
      <c r="AC68" s="1047"/>
      <c r="AD68" s="104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31"/>
      <c r="H69" s="1032"/>
      <c r="I69" s="1032"/>
      <c r="J69" s="1032"/>
      <c r="K69" s="1032"/>
      <c r="L69" s="1032"/>
      <c r="M69" s="1032"/>
      <c r="N69" s="1032"/>
      <c r="O69" s="1033"/>
      <c r="P69" s="1038"/>
      <c r="Q69" s="1038"/>
      <c r="R69" s="1038"/>
      <c r="S69" s="1038"/>
      <c r="T69" s="1038"/>
      <c r="U69" s="1038"/>
      <c r="V69" s="1038"/>
      <c r="W69" s="1038"/>
      <c r="X69" s="1039"/>
      <c r="Y69" s="422" t="s">
        <v>14</v>
      </c>
      <c r="Z69" s="1041"/>
      <c r="AA69" s="1042"/>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71"/>
      <c r="B4" s="1072"/>
      <c r="C4" s="1072"/>
      <c r="D4" s="1072"/>
      <c r="E4" s="1072"/>
      <c r="F4" s="1073"/>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71"/>
      <c r="B5" s="1072"/>
      <c r="C5" s="1072"/>
      <c r="D5" s="1072"/>
      <c r="E5" s="1072"/>
      <c r="F5" s="1073"/>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71"/>
      <c r="B6" s="1072"/>
      <c r="C6" s="1072"/>
      <c r="D6" s="1072"/>
      <c r="E6" s="1072"/>
      <c r="F6" s="1073"/>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71"/>
      <c r="B7" s="1072"/>
      <c r="C7" s="1072"/>
      <c r="D7" s="1072"/>
      <c r="E7" s="1072"/>
      <c r="F7" s="1073"/>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71"/>
      <c r="B8" s="1072"/>
      <c r="C8" s="1072"/>
      <c r="D8" s="1072"/>
      <c r="E8" s="1072"/>
      <c r="F8" s="1073"/>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71"/>
      <c r="B9" s="1072"/>
      <c r="C9" s="1072"/>
      <c r="D9" s="1072"/>
      <c r="E9" s="1072"/>
      <c r="F9" s="1073"/>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71"/>
      <c r="B10" s="1072"/>
      <c r="C10" s="1072"/>
      <c r="D10" s="1072"/>
      <c r="E10" s="1072"/>
      <c r="F10" s="1073"/>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1"/>
      <c r="B11" s="1072"/>
      <c r="C11" s="1072"/>
      <c r="D11" s="1072"/>
      <c r="E11" s="1072"/>
      <c r="F11" s="1073"/>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1"/>
      <c r="B12" s="1072"/>
      <c r="C12" s="1072"/>
      <c r="D12" s="1072"/>
      <c r="E12" s="1072"/>
      <c r="F12" s="1073"/>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1"/>
      <c r="B13" s="1072"/>
      <c r="C13" s="1072"/>
      <c r="D13" s="1072"/>
      <c r="E13" s="1072"/>
      <c r="F13" s="1073"/>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1"/>
      <c r="B14" s="1072"/>
      <c r="C14" s="1072"/>
      <c r="D14" s="1072"/>
      <c r="E14" s="1072"/>
      <c r="F14" s="1073"/>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1"/>
      <c r="B15" s="1072"/>
      <c r="C15" s="1072"/>
      <c r="D15" s="1072"/>
      <c r="E15" s="1072"/>
      <c r="F15" s="1073"/>
      <c r="G15" s="621" t="s">
        <v>403</v>
      </c>
      <c r="H15" s="622"/>
      <c r="I15" s="622"/>
      <c r="J15" s="622"/>
      <c r="K15" s="622"/>
      <c r="L15" s="622"/>
      <c r="M15" s="622"/>
      <c r="N15" s="622"/>
      <c r="O15" s="622"/>
      <c r="P15" s="622"/>
      <c r="Q15" s="622"/>
      <c r="R15" s="622"/>
      <c r="S15" s="622"/>
      <c r="T15" s="622"/>
      <c r="U15" s="622"/>
      <c r="V15" s="622"/>
      <c r="W15" s="622"/>
      <c r="X15" s="622"/>
      <c r="Y15" s="622"/>
      <c r="Z15" s="622"/>
      <c r="AA15" s="622"/>
      <c r="AB15" s="623"/>
      <c r="AC15" s="621" t="s">
        <v>404</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71"/>
      <c r="B16" s="1072"/>
      <c r="C16" s="1072"/>
      <c r="D16" s="1072"/>
      <c r="E16" s="1072"/>
      <c r="F16" s="1073"/>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71"/>
      <c r="B17" s="1072"/>
      <c r="C17" s="1072"/>
      <c r="D17" s="1072"/>
      <c r="E17" s="1072"/>
      <c r="F17" s="1073"/>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71"/>
      <c r="B18" s="1072"/>
      <c r="C18" s="1072"/>
      <c r="D18" s="1072"/>
      <c r="E18" s="1072"/>
      <c r="F18" s="1073"/>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1"/>
      <c r="B19" s="1072"/>
      <c r="C19" s="1072"/>
      <c r="D19" s="1072"/>
      <c r="E19" s="1072"/>
      <c r="F19" s="1073"/>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1"/>
      <c r="B20" s="1072"/>
      <c r="C20" s="1072"/>
      <c r="D20" s="1072"/>
      <c r="E20" s="1072"/>
      <c r="F20" s="1073"/>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1"/>
      <c r="B21" s="1072"/>
      <c r="C21" s="1072"/>
      <c r="D21" s="1072"/>
      <c r="E21" s="1072"/>
      <c r="F21" s="1073"/>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1"/>
      <c r="B22" s="1072"/>
      <c r="C22" s="1072"/>
      <c r="D22" s="1072"/>
      <c r="E22" s="1072"/>
      <c r="F22" s="1073"/>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1"/>
      <c r="B23" s="1072"/>
      <c r="C23" s="1072"/>
      <c r="D23" s="1072"/>
      <c r="E23" s="1072"/>
      <c r="F23" s="1073"/>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1"/>
      <c r="B24" s="1072"/>
      <c r="C24" s="1072"/>
      <c r="D24" s="1072"/>
      <c r="E24" s="1072"/>
      <c r="F24" s="1073"/>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1"/>
      <c r="B25" s="1072"/>
      <c r="C25" s="1072"/>
      <c r="D25" s="1072"/>
      <c r="E25" s="1072"/>
      <c r="F25" s="1073"/>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1"/>
      <c r="B26" s="1072"/>
      <c r="C26" s="1072"/>
      <c r="D26" s="1072"/>
      <c r="E26" s="1072"/>
      <c r="F26" s="1073"/>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1"/>
      <c r="B27" s="1072"/>
      <c r="C27" s="1072"/>
      <c r="D27" s="1072"/>
      <c r="E27" s="1072"/>
      <c r="F27" s="1073"/>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1"/>
      <c r="B28" s="1072"/>
      <c r="C28" s="1072"/>
      <c r="D28" s="1072"/>
      <c r="E28" s="1072"/>
      <c r="F28" s="1073"/>
      <c r="G28" s="621" t="s">
        <v>402</v>
      </c>
      <c r="H28" s="622"/>
      <c r="I28" s="622"/>
      <c r="J28" s="622"/>
      <c r="K28" s="622"/>
      <c r="L28" s="622"/>
      <c r="M28" s="622"/>
      <c r="N28" s="622"/>
      <c r="O28" s="622"/>
      <c r="P28" s="622"/>
      <c r="Q28" s="622"/>
      <c r="R28" s="622"/>
      <c r="S28" s="622"/>
      <c r="T28" s="622"/>
      <c r="U28" s="622"/>
      <c r="V28" s="622"/>
      <c r="W28" s="622"/>
      <c r="X28" s="622"/>
      <c r="Y28" s="622"/>
      <c r="Z28" s="622"/>
      <c r="AA28" s="622"/>
      <c r="AB28" s="623"/>
      <c r="AC28" s="621" t="s">
        <v>405</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71"/>
      <c r="B29" s="1072"/>
      <c r="C29" s="1072"/>
      <c r="D29" s="1072"/>
      <c r="E29" s="1072"/>
      <c r="F29" s="1073"/>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71"/>
      <c r="B30" s="1072"/>
      <c r="C30" s="1072"/>
      <c r="D30" s="1072"/>
      <c r="E30" s="1072"/>
      <c r="F30" s="1073"/>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71"/>
      <c r="B31" s="1072"/>
      <c r="C31" s="1072"/>
      <c r="D31" s="1072"/>
      <c r="E31" s="1072"/>
      <c r="F31" s="1073"/>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1"/>
      <c r="B32" s="1072"/>
      <c r="C32" s="1072"/>
      <c r="D32" s="1072"/>
      <c r="E32" s="1072"/>
      <c r="F32" s="1073"/>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1"/>
      <c r="B33" s="1072"/>
      <c r="C33" s="1072"/>
      <c r="D33" s="1072"/>
      <c r="E33" s="1072"/>
      <c r="F33" s="1073"/>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1"/>
      <c r="B34" s="1072"/>
      <c r="C34" s="1072"/>
      <c r="D34" s="1072"/>
      <c r="E34" s="1072"/>
      <c r="F34" s="1073"/>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1"/>
      <c r="B35" s="1072"/>
      <c r="C35" s="1072"/>
      <c r="D35" s="1072"/>
      <c r="E35" s="1072"/>
      <c r="F35" s="1073"/>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1"/>
      <c r="B36" s="1072"/>
      <c r="C36" s="1072"/>
      <c r="D36" s="1072"/>
      <c r="E36" s="1072"/>
      <c r="F36" s="1073"/>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1"/>
      <c r="B37" s="1072"/>
      <c r="C37" s="1072"/>
      <c r="D37" s="1072"/>
      <c r="E37" s="1072"/>
      <c r="F37" s="1073"/>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1"/>
      <c r="B38" s="1072"/>
      <c r="C38" s="1072"/>
      <c r="D38" s="1072"/>
      <c r="E38" s="1072"/>
      <c r="F38" s="1073"/>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1"/>
      <c r="B39" s="1072"/>
      <c r="C39" s="1072"/>
      <c r="D39" s="1072"/>
      <c r="E39" s="1072"/>
      <c r="F39" s="1073"/>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1"/>
      <c r="B40" s="1072"/>
      <c r="C40" s="1072"/>
      <c r="D40" s="1072"/>
      <c r="E40" s="1072"/>
      <c r="F40" s="1073"/>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1"/>
      <c r="B41" s="1072"/>
      <c r="C41" s="1072"/>
      <c r="D41" s="1072"/>
      <c r="E41" s="1072"/>
      <c r="F41" s="1073"/>
      <c r="G41" s="621" t="s">
        <v>452</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71"/>
      <c r="B42" s="1072"/>
      <c r="C42" s="1072"/>
      <c r="D42" s="1072"/>
      <c r="E42" s="1072"/>
      <c r="F42" s="1073"/>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71"/>
      <c r="B43" s="1072"/>
      <c r="C43" s="1072"/>
      <c r="D43" s="1072"/>
      <c r="E43" s="1072"/>
      <c r="F43" s="1073"/>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71"/>
      <c r="B44" s="1072"/>
      <c r="C44" s="1072"/>
      <c r="D44" s="1072"/>
      <c r="E44" s="1072"/>
      <c r="F44" s="1073"/>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1"/>
      <c r="B45" s="1072"/>
      <c r="C45" s="1072"/>
      <c r="D45" s="1072"/>
      <c r="E45" s="1072"/>
      <c r="F45" s="1073"/>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1"/>
      <c r="B46" s="1072"/>
      <c r="C46" s="1072"/>
      <c r="D46" s="1072"/>
      <c r="E46" s="1072"/>
      <c r="F46" s="1073"/>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1"/>
      <c r="B47" s="1072"/>
      <c r="C47" s="1072"/>
      <c r="D47" s="1072"/>
      <c r="E47" s="1072"/>
      <c r="F47" s="1073"/>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1"/>
      <c r="B48" s="1072"/>
      <c r="C48" s="1072"/>
      <c r="D48" s="1072"/>
      <c r="E48" s="1072"/>
      <c r="F48" s="1073"/>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1"/>
      <c r="B49" s="1072"/>
      <c r="C49" s="1072"/>
      <c r="D49" s="1072"/>
      <c r="E49" s="1072"/>
      <c r="F49" s="1073"/>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1"/>
      <c r="B50" s="1072"/>
      <c r="C50" s="1072"/>
      <c r="D50" s="1072"/>
      <c r="E50" s="1072"/>
      <c r="F50" s="1073"/>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1"/>
      <c r="B51" s="1072"/>
      <c r="C51" s="1072"/>
      <c r="D51" s="1072"/>
      <c r="E51" s="1072"/>
      <c r="F51" s="1073"/>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1"/>
      <c r="B52" s="1072"/>
      <c r="C52" s="1072"/>
      <c r="D52" s="1072"/>
      <c r="E52" s="1072"/>
      <c r="F52" s="1073"/>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29</v>
      </c>
      <c r="B55" s="1078"/>
      <c r="C55" s="1078"/>
      <c r="D55" s="1078"/>
      <c r="E55" s="1078"/>
      <c r="F55" s="107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406</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71"/>
      <c r="B56" s="1072"/>
      <c r="C56" s="1072"/>
      <c r="D56" s="1072"/>
      <c r="E56" s="1072"/>
      <c r="F56" s="1073"/>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71"/>
      <c r="B57" s="1072"/>
      <c r="C57" s="1072"/>
      <c r="D57" s="1072"/>
      <c r="E57" s="1072"/>
      <c r="F57" s="1073"/>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71"/>
      <c r="B58" s="1072"/>
      <c r="C58" s="1072"/>
      <c r="D58" s="1072"/>
      <c r="E58" s="1072"/>
      <c r="F58" s="1073"/>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1"/>
      <c r="B59" s="1072"/>
      <c r="C59" s="1072"/>
      <c r="D59" s="1072"/>
      <c r="E59" s="1072"/>
      <c r="F59" s="1073"/>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1"/>
      <c r="B60" s="1072"/>
      <c r="C60" s="1072"/>
      <c r="D60" s="1072"/>
      <c r="E60" s="1072"/>
      <c r="F60" s="1073"/>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1"/>
      <c r="B61" s="1072"/>
      <c r="C61" s="1072"/>
      <c r="D61" s="1072"/>
      <c r="E61" s="1072"/>
      <c r="F61" s="1073"/>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1"/>
      <c r="B62" s="1072"/>
      <c r="C62" s="1072"/>
      <c r="D62" s="1072"/>
      <c r="E62" s="1072"/>
      <c r="F62" s="1073"/>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1"/>
      <c r="B63" s="1072"/>
      <c r="C63" s="1072"/>
      <c r="D63" s="1072"/>
      <c r="E63" s="1072"/>
      <c r="F63" s="1073"/>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1"/>
      <c r="B64" s="1072"/>
      <c r="C64" s="1072"/>
      <c r="D64" s="1072"/>
      <c r="E64" s="1072"/>
      <c r="F64" s="1073"/>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1"/>
      <c r="B65" s="1072"/>
      <c r="C65" s="1072"/>
      <c r="D65" s="1072"/>
      <c r="E65" s="1072"/>
      <c r="F65" s="1073"/>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1"/>
      <c r="B66" s="1072"/>
      <c r="C66" s="1072"/>
      <c r="D66" s="1072"/>
      <c r="E66" s="1072"/>
      <c r="F66" s="1073"/>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1"/>
      <c r="B67" s="1072"/>
      <c r="C67" s="1072"/>
      <c r="D67" s="1072"/>
      <c r="E67" s="1072"/>
      <c r="F67" s="1073"/>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1"/>
      <c r="B68" s="1072"/>
      <c r="C68" s="1072"/>
      <c r="D68" s="1072"/>
      <c r="E68" s="1072"/>
      <c r="F68" s="1073"/>
      <c r="G68" s="621" t="s">
        <v>407</v>
      </c>
      <c r="H68" s="622"/>
      <c r="I68" s="622"/>
      <c r="J68" s="622"/>
      <c r="K68" s="622"/>
      <c r="L68" s="622"/>
      <c r="M68" s="622"/>
      <c r="N68" s="622"/>
      <c r="O68" s="622"/>
      <c r="P68" s="622"/>
      <c r="Q68" s="622"/>
      <c r="R68" s="622"/>
      <c r="S68" s="622"/>
      <c r="T68" s="622"/>
      <c r="U68" s="622"/>
      <c r="V68" s="622"/>
      <c r="W68" s="622"/>
      <c r="X68" s="622"/>
      <c r="Y68" s="622"/>
      <c r="Z68" s="622"/>
      <c r="AA68" s="622"/>
      <c r="AB68" s="623"/>
      <c r="AC68" s="621" t="s">
        <v>408</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71"/>
      <c r="B69" s="1072"/>
      <c r="C69" s="1072"/>
      <c r="D69" s="1072"/>
      <c r="E69" s="1072"/>
      <c r="F69" s="1073"/>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71"/>
      <c r="B70" s="1072"/>
      <c r="C70" s="1072"/>
      <c r="D70" s="1072"/>
      <c r="E70" s="1072"/>
      <c r="F70" s="1073"/>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71"/>
      <c r="B71" s="1072"/>
      <c r="C71" s="1072"/>
      <c r="D71" s="1072"/>
      <c r="E71" s="1072"/>
      <c r="F71" s="1073"/>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1"/>
      <c r="B72" s="1072"/>
      <c r="C72" s="1072"/>
      <c r="D72" s="1072"/>
      <c r="E72" s="1072"/>
      <c r="F72" s="1073"/>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1"/>
      <c r="B73" s="1072"/>
      <c r="C73" s="1072"/>
      <c r="D73" s="1072"/>
      <c r="E73" s="1072"/>
      <c r="F73" s="1073"/>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1"/>
      <c r="B74" s="1072"/>
      <c r="C74" s="1072"/>
      <c r="D74" s="1072"/>
      <c r="E74" s="1072"/>
      <c r="F74" s="1073"/>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1"/>
      <c r="B75" s="1072"/>
      <c r="C75" s="1072"/>
      <c r="D75" s="1072"/>
      <c r="E75" s="1072"/>
      <c r="F75" s="1073"/>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1"/>
      <c r="B76" s="1072"/>
      <c r="C76" s="1072"/>
      <c r="D76" s="1072"/>
      <c r="E76" s="1072"/>
      <c r="F76" s="1073"/>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1"/>
      <c r="B77" s="1072"/>
      <c r="C77" s="1072"/>
      <c r="D77" s="1072"/>
      <c r="E77" s="1072"/>
      <c r="F77" s="1073"/>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1"/>
      <c r="B78" s="1072"/>
      <c r="C78" s="1072"/>
      <c r="D78" s="1072"/>
      <c r="E78" s="1072"/>
      <c r="F78" s="1073"/>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1"/>
      <c r="B79" s="1072"/>
      <c r="C79" s="1072"/>
      <c r="D79" s="1072"/>
      <c r="E79" s="1072"/>
      <c r="F79" s="1073"/>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1"/>
      <c r="B80" s="1072"/>
      <c r="C80" s="1072"/>
      <c r="D80" s="1072"/>
      <c r="E80" s="1072"/>
      <c r="F80" s="1073"/>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1"/>
      <c r="B81" s="1072"/>
      <c r="C81" s="1072"/>
      <c r="D81" s="1072"/>
      <c r="E81" s="1072"/>
      <c r="F81" s="1073"/>
      <c r="G81" s="621" t="s">
        <v>409</v>
      </c>
      <c r="H81" s="622"/>
      <c r="I81" s="622"/>
      <c r="J81" s="622"/>
      <c r="K81" s="622"/>
      <c r="L81" s="622"/>
      <c r="M81" s="622"/>
      <c r="N81" s="622"/>
      <c r="O81" s="622"/>
      <c r="P81" s="622"/>
      <c r="Q81" s="622"/>
      <c r="R81" s="622"/>
      <c r="S81" s="622"/>
      <c r="T81" s="622"/>
      <c r="U81" s="622"/>
      <c r="V81" s="622"/>
      <c r="W81" s="622"/>
      <c r="X81" s="622"/>
      <c r="Y81" s="622"/>
      <c r="Z81" s="622"/>
      <c r="AA81" s="622"/>
      <c r="AB81" s="623"/>
      <c r="AC81" s="621" t="s">
        <v>410</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71"/>
      <c r="B82" s="1072"/>
      <c r="C82" s="1072"/>
      <c r="D82" s="1072"/>
      <c r="E82" s="1072"/>
      <c r="F82" s="1073"/>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71"/>
      <c r="B83" s="1072"/>
      <c r="C83" s="1072"/>
      <c r="D83" s="1072"/>
      <c r="E83" s="1072"/>
      <c r="F83" s="1073"/>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71"/>
      <c r="B84" s="1072"/>
      <c r="C84" s="1072"/>
      <c r="D84" s="1072"/>
      <c r="E84" s="1072"/>
      <c r="F84" s="1073"/>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1"/>
      <c r="B85" s="1072"/>
      <c r="C85" s="1072"/>
      <c r="D85" s="1072"/>
      <c r="E85" s="1072"/>
      <c r="F85" s="1073"/>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1"/>
      <c r="B86" s="1072"/>
      <c r="C86" s="1072"/>
      <c r="D86" s="1072"/>
      <c r="E86" s="1072"/>
      <c r="F86" s="1073"/>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1"/>
      <c r="B87" s="1072"/>
      <c r="C87" s="1072"/>
      <c r="D87" s="1072"/>
      <c r="E87" s="1072"/>
      <c r="F87" s="1073"/>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1"/>
      <c r="B88" s="1072"/>
      <c r="C88" s="1072"/>
      <c r="D88" s="1072"/>
      <c r="E88" s="1072"/>
      <c r="F88" s="1073"/>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1"/>
      <c r="B89" s="1072"/>
      <c r="C89" s="1072"/>
      <c r="D89" s="1072"/>
      <c r="E89" s="1072"/>
      <c r="F89" s="1073"/>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1"/>
      <c r="B90" s="1072"/>
      <c r="C90" s="1072"/>
      <c r="D90" s="1072"/>
      <c r="E90" s="1072"/>
      <c r="F90" s="1073"/>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1"/>
      <c r="B91" s="1072"/>
      <c r="C91" s="1072"/>
      <c r="D91" s="1072"/>
      <c r="E91" s="1072"/>
      <c r="F91" s="1073"/>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1"/>
      <c r="B92" s="1072"/>
      <c r="C92" s="1072"/>
      <c r="D92" s="1072"/>
      <c r="E92" s="1072"/>
      <c r="F92" s="1073"/>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1"/>
      <c r="B93" s="1072"/>
      <c r="C93" s="1072"/>
      <c r="D93" s="1072"/>
      <c r="E93" s="1072"/>
      <c r="F93" s="1073"/>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1"/>
      <c r="B94" s="1072"/>
      <c r="C94" s="1072"/>
      <c r="D94" s="1072"/>
      <c r="E94" s="1072"/>
      <c r="F94" s="1073"/>
      <c r="G94" s="621" t="s">
        <v>411</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71"/>
      <c r="B95" s="1072"/>
      <c r="C95" s="1072"/>
      <c r="D95" s="1072"/>
      <c r="E95" s="1072"/>
      <c r="F95" s="1073"/>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71"/>
      <c r="B96" s="1072"/>
      <c r="C96" s="1072"/>
      <c r="D96" s="1072"/>
      <c r="E96" s="1072"/>
      <c r="F96" s="1073"/>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71"/>
      <c r="B97" s="1072"/>
      <c r="C97" s="1072"/>
      <c r="D97" s="1072"/>
      <c r="E97" s="1072"/>
      <c r="F97" s="1073"/>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1"/>
      <c r="B98" s="1072"/>
      <c r="C98" s="1072"/>
      <c r="D98" s="1072"/>
      <c r="E98" s="1072"/>
      <c r="F98" s="1073"/>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1"/>
      <c r="B99" s="1072"/>
      <c r="C99" s="1072"/>
      <c r="D99" s="1072"/>
      <c r="E99" s="1072"/>
      <c r="F99" s="1073"/>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1"/>
      <c r="B100" s="1072"/>
      <c r="C100" s="1072"/>
      <c r="D100" s="1072"/>
      <c r="E100" s="1072"/>
      <c r="F100" s="1073"/>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1"/>
      <c r="B101" s="1072"/>
      <c r="C101" s="1072"/>
      <c r="D101" s="1072"/>
      <c r="E101" s="1072"/>
      <c r="F101" s="1073"/>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1"/>
      <c r="B102" s="1072"/>
      <c r="C102" s="1072"/>
      <c r="D102" s="1072"/>
      <c r="E102" s="1072"/>
      <c r="F102" s="1073"/>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1"/>
      <c r="B103" s="1072"/>
      <c r="C103" s="1072"/>
      <c r="D103" s="1072"/>
      <c r="E103" s="1072"/>
      <c r="F103" s="1073"/>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1"/>
      <c r="B104" s="1072"/>
      <c r="C104" s="1072"/>
      <c r="D104" s="1072"/>
      <c r="E104" s="1072"/>
      <c r="F104" s="1073"/>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1"/>
      <c r="B105" s="1072"/>
      <c r="C105" s="1072"/>
      <c r="D105" s="1072"/>
      <c r="E105" s="1072"/>
      <c r="F105" s="1073"/>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29</v>
      </c>
      <c r="B108" s="1078"/>
      <c r="C108" s="1078"/>
      <c r="D108" s="1078"/>
      <c r="E108" s="1078"/>
      <c r="F108" s="107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71"/>
      <c r="B109" s="1072"/>
      <c r="C109" s="1072"/>
      <c r="D109" s="1072"/>
      <c r="E109" s="1072"/>
      <c r="F109" s="1073"/>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71"/>
      <c r="B110" s="1072"/>
      <c r="C110" s="1072"/>
      <c r="D110" s="1072"/>
      <c r="E110" s="1072"/>
      <c r="F110" s="1073"/>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71"/>
      <c r="B111" s="1072"/>
      <c r="C111" s="1072"/>
      <c r="D111" s="1072"/>
      <c r="E111" s="1072"/>
      <c r="F111" s="1073"/>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1"/>
      <c r="B112" s="1072"/>
      <c r="C112" s="1072"/>
      <c r="D112" s="1072"/>
      <c r="E112" s="1072"/>
      <c r="F112" s="1073"/>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1"/>
      <c r="B113" s="1072"/>
      <c r="C113" s="1072"/>
      <c r="D113" s="1072"/>
      <c r="E113" s="1072"/>
      <c r="F113" s="1073"/>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1"/>
      <c r="B114" s="1072"/>
      <c r="C114" s="1072"/>
      <c r="D114" s="1072"/>
      <c r="E114" s="1072"/>
      <c r="F114" s="1073"/>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1"/>
      <c r="B115" s="1072"/>
      <c r="C115" s="1072"/>
      <c r="D115" s="1072"/>
      <c r="E115" s="1072"/>
      <c r="F115" s="1073"/>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1"/>
      <c r="B116" s="1072"/>
      <c r="C116" s="1072"/>
      <c r="D116" s="1072"/>
      <c r="E116" s="1072"/>
      <c r="F116" s="1073"/>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1"/>
      <c r="B117" s="1072"/>
      <c r="C117" s="1072"/>
      <c r="D117" s="1072"/>
      <c r="E117" s="1072"/>
      <c r="F117" s="1073"/>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1"/>
      <c r="B118" s="1072"/>
      <c r="C118" s="1072"/>
      <c r="D118" s="1072"/>
      <c r="E118" s="1072"/>
      <c r="F118" s="1073"/>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1"/>
      <c r="B119" s="1072"/>
      <c r="C119" s="1072"/>
      <c r="D119" s="1072"/>
      <c r="E119" s="1072"/>
      <c r="F119" s="1073"/>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1"/>
      <c r="B120" s="1072"/>
      <c r="C120" s="1072"/>
      <c r="D120" s="1072"/>
      <c r="E120" s="1072"/>
      <c r="F120" s="1073"/>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1"/>
      <c r="B121" s="1072"/>
      <c r="C121" s="1072"/>
      <c r="D121" s="1072"/>
      <c r="E121" s="1072"/>
      <c r="F121" s="1073"/>
      <c r="G121" s="621" t="s">
        <v>413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71"/>
      <c r="B122" s="1072"/>
      <c r="C122" s="1072"/>
      <c r="D122" s="1072"/>
      <c r="E122" s="1072"/>
      <c r="F122" s="1073"/>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71"/>
      <c r="B123" s="1072"/>
      <c r="C123" s="1072"/>
      <c r="D123" s="1072"/>
      <c r="E123" s="1072"/>
      <c r="F123" s="1073"/>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71"/>
      <c r="B124" s="1072"/>
      <c r="C124" s="1072"/>
      <c r="D124" s="1072"/>
      <c r="E124" s="1072"/>
      <c r="F124" s="1073"/>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1"/>
      <c r="B125" s="1072"/>
      <c r="C125" s="1072"/>
      <c r="D125" s="1072"/>
      <c r="E125" s="1072"/>
      <c r="F125" s="1073"/>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1"/>
      <c r="B126" s="1072"/>
      <c r="C126" s="1072"/>
      <c r="D126" s="1072"/>
      <c r="E126" s="1072"/>
      <c r="F126" s="1073"/>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1"/>
      <c r="B127" s="1072"/>
      <c r="C127" s="1072"/>
      <c r="D127" s="1072"/>
      <c r="E127" s="1072"/>
      <c r="F127" s="1073"/>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1"/>
      <c r="B128" s="1072"/>
      <c r="C128" s="1072"/>
      <c r="D128" s="1072"/>
      <c r="E128" s="1072"/>
      <c r="F128" s="1073"/>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1"/>
      <c r="B129" s="1072"/>
      <c r="C129" s="1072"/>
      <c r="D129" s="1072"/>
      <c r="E129" s="1072"/>
      <c r="F129" s="1073"/>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1"/>
      <c r="B130" s="1072"/>
      <c r="C130" s="1072"/>
      <c r="D130" s="1072"/>
      <c r="E130" s="1072"/>
      <c r="F130" s="1073"/>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1"/>
      <c r="B131" s="1072"/>
      <c r="C131" s="1072"/>
      <c r="D131" s="1072"/>
      <c r="E131" s="1072"/>
      <c r="F131" s="1073"/>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1"/>
      <c r="B132" s="1072"/>
      <c r="C132" s="1072"/>
      <c r="D132" s="1072"/>
      <c r="E132" s="1072"/>
      <c r="F132" s="1073"/>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1"/>
      <c r="B133" s="1072"/>
      <c r="C133" s="1072"/>
      <c r="D133" s="1072"/>
      <c r="E133" s="1072"/>
      <c r="F133" s="1073"/>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1"/>
      <c r="B134" s="1072"/>
      <c r="C134" s="1072"/>
      <c r="D134" s="1072"/>
      <c r="E134" s="1072"/>
      <c r="F134" s="1073"/>
      <c r="G134" s="621" t="s">
        <v>415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71"/>
      <c r="B135" s="1072"/>
      <c r="C135" s="1072"/>
      <c r="D135" s="1072"/>
      <c r="E135" s="1072"/>
      <c r="F135" s="1073"/>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71"/>
      <c r="B136" s="1072"/>
      <c r="C136" s="1072"/>
      <c r="D136" s="1072"/>
      <c r="E136" s="1072"/>
      <c r="F136" s="1073"/>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71"/>
      <c r="B137" s="1072"/>
      <c r="C137" s="1072"/>
      <c r="D137" s="1072"/>
      <c r="E137" s="1072"/>
      <c r="F137" s="1073"/>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1"/>
      <c r="B138" s="1072"/>
      <c r="C138" s="1072"/>
      <c r="D138" s="1072"/>
      <c r="E138" s="1072"/>
      <c r="F138" s="1073"/>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1"/>
      <c r="B139" s="1072"/>
      <c r="C139" s="1072"/>
      <c r="D139" s="1072"/>
      <c r="E139" s="1072"/>
      <c r="F139" s="1073"/>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1"/>
      <c r="B140" s="1072"/>
      <c r="C140" s="1072"/>
      <c r="D140" s="1072"/>
      <c r="E140" s="1072"/>
      <c r="F140" s="1073"/>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1"/>
      <c r="B141" s="1072"/>
      <c r="C141" s="1072"/>
      <c r="D141" s="1072"/>
      <c r="E141" s="1072"/>
      <c r="F141" s="1073"/>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1"/>
      <c r="B142" s="1072"/>
      <c r="C142" s="1072"/>
      <c r="D142" s="1072"/>
      <c r="E142" s="1072"/>
      <c r="F142" s="1073"/>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1"/>
      <c r="B143" s="1072"/>
      <c r="C143" s="1072"/>
      <c r="D143" s="1072"/>
      <c r="E143" s="1072"/>
      <c r="F143" s="1073"/>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1"/>
      <c r="B144" s="1072"/>
      <c r="C144" s="1072"/>
      <c r="D144" s="1072"/>
      <c r="E144" s="1072"/>
      <c r="F144" s="1073"/>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1"/>
      <c r="B145" s="1072"/>
      <c r="C145" s="1072"/>
      <c r="D145" s="1072"/>
      <c r="E145" s="1072"/>
      <c r="F145" s="1073"/>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1"/>
      <c r="B146" s="1072"/>
      <c r="C146" s="1072"/>
      <c r="D146" s="1072"/>
      <c r="E146" s="1072"/>
      <c r="F146" s="1073"/>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1"/>
      <c r="B147" s="1072"/>
      <c r="C147" s="1072"/>
      <c r="D147" s="1072"/>
      <c r="E147" s="1072"/>
      <c r="F147" s="1073"/>
      <c r="G147" s="621" t="s">
        <v>417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71"/>
      <c r="B148" s="1072"/>
      <c r="C148" s="1072"/>
      <c r="D148" s="1072"/>
      <c r="E148" s="1072"/>
      <c r="F148" s="1073"/>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71"/>
      <c r="B149" s="1072"/>
      <c r="C149" s="1072"/>
      <c r="D149" s="1072"/>
      <c r="E149" s="1072"/>
      <c r="F149" s="1073"/>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71"/>
      <c r="B150" s="1072"/>
      <c r="C150" s="1072"/>
      <c r="D150" s="1072"/>
      <c r="E150" s="1072"/>
      <c r="F150" s="1073"/>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1"/>
      <c r="B151" s="1072"/>
      <c r="C151" s="1072"/>
      <c r="D151" s="1072"/>
      <c r="E151" s="1072"/>
      <c r="F151" s="1073"/>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1"/>
      <c r="B152" s="1072"/>
      <c r="C152" s="1072"/>
      <c r="D152" s="1072"/>
      <c r="E152" s="1072"/>
      <c r="F152" s="1073"/>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1"/>
      <c r="B153" s="1072"/>
      <c r="C153" s="1072"/>
      <c r="D153" s="1072"/>
      <c r="E153" s="1072"/>
      <c r="F153" s="1073"/>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1"/>
      <c r="B154" s="1072"/>
      <c r="C154" s="1072"/>
      <c r="D154" s="1072"/>
      <c r="E154" s="1072"/>
      <c r="F154" s="1073"/>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1"/>
      <c r="B155" s="1072"/>
      <c r="C155" s="1072"/>
      <c r="D155" s="1072"/>
      <c r="E155" s="1072"/>
      <c r="F155" s="1073"/>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1"/>
      <c r="B156" s="1072"/>
      <c r="C156" s="1072"/>
      <c r="D156" s="1072"/>
      <c r="E156" s="1072"/>
      <c r="F156" s="1073"/>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1"/>
      <c r="B157" s="1072"/>
      <c r="C157" s="1072"/>
      <c r="D157" s="1072"/>
      <c r="E157" s="1072"/>
      <c r="F157" s="1073"/>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1"/>
      <c r="B158" s="1072"/>
      <c r="C158" s="1072"/>
      <c r="D158" s="1072"/>
      <c r="E158" s="1072"/>
      <c r="F158" s="1073"/>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29</v>
      </c>
      <c r="B161" s="1078"/>
      <c r="C161" s="1078"/>
      <c r="D161" s="1078"/>
      <c r="E161" s="1078"/>
      <c r="F161" s="107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71"/>
      <c r="B162" s="1072"/>
      <c r="C162" s="1072"/>
      <c r="D162" s="1072"/>
      <c r="E162" s="1072"/>
      <c r="F162" s="1073"/>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71"/>
      <c r="B163" s="1072"/>
      <c r="C163" s="1072"/>
      <c r="D163" s="1072"/>
      <c r="E163" s="1072"/>
      <c r="F163" s="1073"/>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71"/>
      <c r="B164" s="1072"/>
      <c r="C164" s="1072"/>
      <c r="D164" s="1072"/>
      <c r="E164" s="1072"/>
      <c r="F164" s="1073"/>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1"/>
      <c r="B165" s="1072"/>
      <c r="C165" s="1072"/>
      <c r="D165" s="1072"/>
      <c r="E165" s="1072"/>
      <c r="F165" s="1073"/>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1"/>
      <c r="B166" s="1072"/>
      <c r="C166" s="1072"/>
      <c r="D166" s="1072"/>
      <c r="E166" s="1072"/>
      <c r="F166" s="1073"/>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1"/>
      <c r="B167" s="1072"/>
      <c r="C167" s="1072"/>
      <c r="D167" s="1072"/>
      <c r="E167" s="1072"/>
      <c r="F167" s="1073"/>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1"/>
      <c r="B168" s="1072"/>
      <c r="C168" s="1072"/>
      <c r="D168" s="1072"/>
      <c r="E168" s="1072"/>
      <c r="F168" s="1073"/>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1"/>
      <c r="B169" s="1072"/>
      <c r="C169" s="1072"/>
      <c r="D169" s="1072"/>
      <c r="E169" s="1072"/>
      <c r="F169" s="1073"/>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1"/>
      <c r="B170" s="1072"/>
      <c r="C170" s="1072"/>
      <c r="D170" s="1072"/>
      <c r="E170" s="1072"/>
      <c r="F170" s="1073"/>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1"/>
      <c r="B171" s="1072"/>
      <c r="C171" s="1072"/>
      <c r="D171" s="1072"/>
      <c r="E171" s="1072"/>
      <c r="F171" s="1073"/>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1"/>
      <c r="B172" s="1072"/>
      <c r="C172" s="1072"/>
      <c r="D172" s="1072"/>
      <c r="E172" s="1072"/>
      <c r="F172" s="1073"/>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1"/>
      <c r="B173" s="1072"/>
      <c r="C173" s="1072"/>
      <c r="D173" s="1072"/>
      <c r="E173" s="1072"/>
      <c r="F173" s="1073"/>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1"/>
      <c r="B174" s="1072"/>
      <c r="C174" s="1072"/>
      <c r="D174" s="1072"/>
      <c r="E174" s="1072"/>
      <c r="F174" s="1073"/>
      <c r="G174" s="621" t="s">
        <v>419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71"/>
      <c r="B175" s="1072"/>
      <c r="C175" s="1072"/>
      <c r="D175" s="1072"/>
      <c r="E175" s="1072"/>
      <c r="F175" s="1073"/>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71"/>
      <c r="B176" s="1072"/>
      <c r="C176" s="1072"/>
      <c r="D176" s="1072"/>
      <c r="E176" s="1072"/>
      <c r="F176" s="1073"/>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71"/>
      <c r="B177" s="1072"/>
      <c r="C177" s="1072"/>
      <c r="D177" s="1072"/>
      <c r="E177" s="1072"/>
      <c r="F177" s="1073"/>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1"/>
      <c r="B178" s="1072"/>
      <c r="C178" s="1072"/>
      <c r="D178" s="1072"/>
      <c r="E178" s="1072"/>
      <c r="F178" s="1073"/>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1"/>
      <c r="B179" s="1072"/>
      <c r="C179" s="1072"/>
      <c r="D179" s="1072"/>
      <c r="E179" s="1072"/>
      <c r="F179" s="1073"/>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1"/>
      <c r="B180" s="1072"/>
      <c r="C180" s="1072"/>
      <c r="D180" s="1072"/>
      <c r="E180" s="1072"/>
      <c r="F180" s="1073"/>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1"/>
      <c r="B181" s="1072"/>
      <c r="C181" s="1072"/>
      <c r="D181" s="1072"/>
      <c r="E181" s="1072"/>
      <c r="F181" s="1073"/>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1"/>
      <c r="B182" s="1072"/>
      <c r="C182" s="1072"/>
      <c r="D182" s="1072"/>
      <c r="E182" s="1072"/>
      <c r="F182" s="1073"/>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1"/>
      <c r="B183" s="1072"/>
      <c r="C183" s="1072"/>
      <c r="D183" s="1072"/>
      <c r="E183" s="1072"/>
      <c r="F183" s="1073"/>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1"/>
      <c r="B184" s="1072"/>
      <c r="C184" s="1072"/>
      <c r="D184" s="1072"/>
      <c r="E184" s="1072"/>
      <c r="F184" s="1073"/>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1"/>
      <c r="B185" s="1072"/>
      <c r="C185" s="1072"/>
      <c r="D185" s="1072"/>
      <c r="E185" s="1072"/>
      <c r="F185" s="1073"/>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1"/>
      <c r="B186" s="1072"/>
      <c r="C186" s="1072"/>
      <c r="D186" s="1072"/>
      <c r="E186" s="1072"/>
      <c r="F186" s="1073"/>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1"/>
      <c r="B187" s="1072"/>
      <c r="C187" s="1072"/>
      <c r="D187" s="1072"/>
      <c r="E187" s="1072"/>
      <c r="F187" s="1073"/>
      <c r="G187" s="621" t="s">
        <v>422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71"/>
      <c r="B188" s="1072"/>
      <c r="C188" s="1072"/>
      <c r="D188" s="1072"/>
      <c r="E188" s="1072"/>
      <c r="F188" s="1073"/>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71"/>
      <c r="B189" s="1072"/>
      <c r="C189" s="1072"/>
      <c r="D189" s="1072"/>
      <c r="E189" s="1072"/>
      <c r="F189" s="1073"/>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71"/>
      <c r="B190" s="1072"/>
      <c r="C190" s="1072"/>
      <c r="D190" s="1072"/>
      <c r="E190" s="1072"/>
      <c r="F190" s="1073"/>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1"/>
      <c r="B191" s="1072"/>
      <c r="C191" s="1072"/>
      <c r="D191" s="1072"/>
      <c r="E191" s="1072"/>
      <c r="F191" s="1073"/>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1"/>
      <c r="B192" s="1072"/>
      <c r="C192" s="1072"/>
      <c r="D192" s="1072"/>
      <c r="E192" s="1072"/>
      <c r="F192" s="1073"/>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1"/>
      <c r="B193" s="1072"/>
      <c r="C193" s="1072"/>
      <c r="D193" s="1072"/>
      <c r="E193" s="1072"/>
      <c r="F193" s="1073"/>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1"/>
      <c r="B194" s="1072"/>
      <c r="C194" s="1072"/>
      <c r="D194" s="1072"/>
      <c r="E194" s="1072"/>
      <c r="F194" s="1073"/>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1"/>
      <c r="B195" s="1072"/>
      <c r="C195" s="1072"/>
      <c r="D195" s="1072"/>
      <c r="E195" s="1072"/>
      <c r="F195" s="1073"/>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1"/>
      <c r="B196" s="1072"/>
      <c r="C196" s="1072"/>
      <c r="D196" s="1072"/>
      <c r="E196" s="1072"/>
      <c r="F196" s="1073"/>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1"/>
      <c r="B197" s="1072"/>
      <c r="C197" s="1072"/>
      <c r="D197" s="1072"/>
      <c r="E197" s="1072"/>
      <c r="F197" s="1073"/>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1"/>
      <c r="B198" s="1072"/>
      <c r="C198" s="1072"/>
      <c r="D198" s="1072"/>
      <c r="E198" s="1072"/>
      <c r="F198" s="1073"/>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1"/>
      <c r="B199" s="1072"/>
      <c r="C199" s="1072"/>
      <c r="D199" s="1072"/>
      <c r="E199" s="1072"/>
      <c r="F199" s="1073"/>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1"/>
      <c r="B200" s="1072"/>
      <c r="C200" s="1072"/>
      <c r="D200" s="1072"/>
      <c r="E200" s="1072"/>
      <c r="F200" s="1073"/>
      <c r="G200" s="621" t="s">
        <v>423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71"/>
      <c r="B201" s="1072"/>
      <c r="C201" s="1072"/>
      <c r="D201" s="1072"/>
      <c r="E201" s="1072"/>
      <c r="F201" s="1073"/>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71"/>
      <c r="B202" s="1072"/>
      <c r="C202" s="1072"/>
      <c r="D202" s="1072"/>
      <c r="E202" s="1072"/>
      <c r="F202" s="1073"/>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71"/>
      <c r="B203" s="1072"/>
      <c r="C203" s="1072"/>
      <c r="D203" s="1072"/>
      <c r="E203" s="1072"/>
      <c r="F203" s="1073"/>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1"/>
      <c r="B204" s="1072"/>
      <c r="C204" s="1072"/>
      <c r="D204" s="1072"/>
      <c r="E204" s="1072"/>
      <c r="F204" s="1073"/>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1"/>
      <c r="B205" s="1072"/>
      <c r="C205" s="1072"/>
      <c r="D205" s="1072"/>
      <c r="E205" s="1072"/>
      <c r="F205" s="1073"/>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1"/>
      <c r="B206" s="1072"/>
      <c r="C206" s="1072"/>
      <c r="D206" s="1072"/>
      <c r="E206" s="1072"/>
      <c r="F206" s="1073"/>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1"/>
      <c r="B207" s="1072"/>
      <c r="C207" s="1072"/>
      <c r="D207" s="1072"/>
      <c r="E207" s="1072"/>
      <c r="F207" s="1073"/>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1"/>
      <c r="B208" s="1072"/>
      <c r="C208" s="1072"/>
      <c r="D208" s="1072"/>
      <c r="E208" s="1072"/>
      <c r="F208" s="1073"/>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1"/>
      <c r="B209" s="1072"/>
      <c r="C209" s="1072"/>
      <c r="D209" s="1072"/>
      <c r="E209" s="1072"/>
      <c r="F209" s="1073"/>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1"/>
      <c r="B210" s="1072"/>
      <c r="C210" s="1072"/>
      <c r="D210" s="1072"/>
      <c r="E210" s="1072"/>
      <c r="F210" s="1073"/>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1"/>
      <c r="B211" s="1072"/>
      <c r="C211" s="1072"/>
      <c r="D211" s="1072"/>
      <c r="E211" s="1072"/>
      <c r="F211" s="1073"/>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71"/>
      <c r="B215" s="1072"/>
      <c r="C215" s="1072"/>
      <c r="D215" s="1072"/>
      <c r="E215" s="1072"/>
      <c r="F215" s="1073"/>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71"/>
      <c r="B216" s="1072"/>
      <c r="C216" s="1072"/>
      <c r="D216" s="1072"/>
      <c r="E216" s="1072"/>
      <c r="F216" s="1073"/>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71"/>
      <c r="B217" s="1072"/>
      <c r="C217" s="1072"/>
      <c r="D217" s="1072"/>
      <c r="E217" s="1072"/>
      <c r="F217" s="1073"/>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1"/>
      <c r="B218" s="1072"/>
      <c r="C218" s="1072"/>
      <c r="D218" s="1072"/>
      <c r="E218" s="1072"/>
      <c r="F218" s="1073"/>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1"/>
      <c r="B219" s="1072"/>
      <c r="C219" s="1072"/>
      <c r="D219" s="1072"/>
      <c r="E219" s="1072"/>
      <c r="F219" s="1073"/>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1"/>
      <c r="B220" s="1072"/>
      <c r="C220" s="1072"/>
      <c r="D220" s="1072"/>
      <c r="E220" s="1072"/>
      <c r="F220" s="1073"/>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1"/>
      <c r="B221" s="1072"/>
      <c r="C221" s="1072"/>
      <c r="D221" s="1072"/>
      <c r="E221" s="1072"/>
      <c r="F221" s="1073"/>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1"/>
      <c r="B222" s="1072"/>
      <c r="C222" s="1072"/>
      <c r="D222" s="1072"/>
      <c r="E222" s="1072"/>
      <c r="F222" s="1073"/>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1"/>
      <c r="B223" s="1072"/>
      <c r="C223" s="1072"/>
      <c r="D223" s="1072"/>
      <c r="E223" s="1072"/>
      <c r="F223" s="1073"/>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1"/>
      <c r="B224" s="1072"/>
      <c r="C224" s="1072"/>
      <c r="D224" s="1072"/>
      <c r="E224" s="1072"/>
      <c r="F224" s="1073"/>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1"/>
      <c r="B225" s="1072"/>
      <c r="C225" s="1072"/>
      <c r="D225" s="1072"/>
      <c r="E225" s="1072"/>
      <c r="F225" s="1073"/>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1"/>
      <c r="B226" s="1072"/>
      <c r="C226" s="1072"/>
      <c r="D226" s="1072"/>
      <c r="E226" s="1072"/>
      <c r="F226" s="1073"/>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1"/>
      <c r="B227" s="1072"/>
      <c r="C227" s="1072"/>
      <c r="D227" s="1072"/>
      <c r="E227" s="1072"/>
      <c r="F227" s="1073"/>
      <c r="G227" s="621" t="s">
        <v>425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71"/>
      <c r="B228" s="1072"/>
      <c r="C228" s="1072"/>
      <c r="D228" s="1072"/>
      <c r="E228" s="1072"/>
      <c r="F228" s="1073"/>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71"/>
      <c r="B229" s="1072"/>
      <c r="C229" s="1072"/>
      <c r="D229" s="1072"/>
      <c r="E229" s="1072"/>
      <c r="F229" s="1073"/>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71"/>
      <c r="B230" s="1072"/>
      <c r="C230" s="1072"/>
      <c r="D230" s="1072"/>
      <c r="E230" s="1072"/>
      <c r="F230" s="1073"/>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1"/>
      <c r="B231" s="1072"/>
      <c r="C231" s="1072"/>
      <c r="D231" s="1072"/>
      <c r="E231" s="1072"/>
      <c r="F231" s="1073"/>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1"/>
      <c r="B232" s="1072"/>
      <c r="C232" s="1072"/>
      <c r="D232" s="1072"/>
      <c r="E232" s="1072"/>
      <c r="F232" s="1073"/>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1"/>
      <c r="B233" s="1072"/>
      <c r="C233" s="1072"/>
      <c r="D233" s="1072"/>
      <c r="E233" s="1072"/>
      <c r="F233" s="1073"/>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1"/>
      <c r="B234" s="1072"/>
      <c r="C234" s="1072"/>
      <c r="D234" s="1072"/>
      <c r="E234" s="1072"/>
      <c r="F234" s="1073"/>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1"/>
      <c r="B235" s="1072"/>
      <c r="C235" s="1072"/>
      <c r="D235" s="1072"/>
      <c r="E235" s="1072"/>
      <c r="F235" s="1073"/>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1"/>
      <c r="B236" s="1072"/>
      <c r="C236" s="1072"/>
      <c r="D236" s="1072"/>
      <c r="E236" s="1072"/>
      <c r="F236" s="1073"/>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1"/>
      <c r="B237" s="1072"/>
      <c r="C237" s="1072"/>
      <c r="D237" s="1072"/>
      <c r="E237" s="1072"/>
      <c r="F237" s="1073"/>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1"/>
      <c r="B238" s="1072"/>
      <c r="C238" s="1072"/>
      <c r="D238" s="1072"/>
      <c r="E238" s="1072"/>
      <c r="F238" s="1073"/>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1"/>
      <c r="B239" s="1072"/>
      <c r="C239" s="1072"/>
      <c r="D239" s="1072"/>
      <c r="E239" s="1072"/>
      <c r="F239" s="1073"/>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1"/>
      <c r="B240" s="1072"/>
      <c r="C240" s="1072"/>
      <c r="D240" s="1072"/>
      <c r="E240" s="1072"/>
      <c r="F240" s="1073"/>
      <c r="G240" s="621" t="s">
        <v>427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71"/>
      <c r="B241" s="1072"/>
      <c r="C241" s="1072"/>
      <c r="D241" s="1072"/>
      <c r="E241" s="1072"/>
      <c r="F241" s="1073"/>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71"/>
      <c r="B242" s="1072"/>
      <c r="C242" s="1072"/>
      <c r="D242" s="1072"/>
      <c r="E242" s="1072"/>
      <c r="F242" s="1073"/>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71"/>
      <c r="B243" s="1072"/>
      <c r="C243" s="1072"/>
      <c r="D243" s="1072"/>
      <c r="E243" s="1072"/>
      <c r="F243" s="1073"/>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1"/>
      <c r="B244" s="1072"/>
      <c r="C244" s="1072"/>
      <c r="D244" s="1072"/>
      <c r="E244" s="1072"/>
      <c r="F244" s="1073"/>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1"/>
      <c r="B245" s="1072"/>
      <c r="C245" s="1072"/>
      <c r="D245" s="1072"/>
      <c r="E245" s="1072"/>
      <c r="F245" s="1073"/>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1"/>
      <c r="B246" s="1072"/>
      <c r="C246" s="1072"/>
      <c r="D246" s="1072"/>
      <c r="E246" s="1072"/>
      <c r="F246" s="1073"/>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1"/>
      <c r="B247" s="1072"/>
      <c r="C247" s="1072"/>
      <c r="D247" s="1072"/>
      <c r="E247" s="1072"/>
      <c r="F247" s="1073"/>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1"/>
      <c r="B248" s="1072"/>
      <c r="C248" s="1072"/>
      <c r="D248" s="1072"/>
      <c r="E248" s="1072"/>
      <c r="F248" s="1073"/>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1"/>
      <c r="B249" s="1072"/>
      <c r="C249" s="1072"/>
      <c r="D249" s="1072"/>
      <c r="E249" s="1072"/>
      <c r="F249" s="1073"/>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1"/>
      <c r="B250" s="1072"/>
      <c r="C250" s="1072"/>
      <c r="D250" s="1072"/>
      <c r="E250" s="1072"/>
      <c r="F250" s="1073"/>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1"/>
      <c r="B251" s="1072"/>
      <c r="C251" s="1072"/>
      <c r="D251" s="1072"/>
      <c r="E251" s="1072"/>
      <c r="F251" s="1073"/>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1"/>
      <c r="B252" s="1072"/>
      <c r="C252" s="1072"/>
      <c r="D252" s="1072"/>
      <c r="E252" s="1072"/>
      <c r="F252" s="1073"/>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1"/>
      <c r="B253" s="1072"/>
      <c r="C253" s="1072"/>
      <c r="D253" s="1072"/>
      <c r="E253" s="1072"/>
      <c r="F253" s="1073"/>
      <c r="G253" s="621" t="s">
        <v>429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71"/>
      <c r="B254" s="1072"/>
      <c r="C254" s="1072"/>
      <c r="D254" s="1072"/>
      <c r="E254" s="1072"/>
      <c r="F254" s="1073"/>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71"/>
      <c r="B255" s="1072"/>
      <c r="C255" s="1072"/>
      <c r="D255" s="1072"/>
      <c r="E255" s="1072"/>
      <c r="F255" s="1073"/>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71"/>
      <c r="B256" s="1072"/>
      <c r="C256" s="1072"/>
      <c r="D256" s="1072"/>
      <c r="E256" s="1072"/>
      <c r="F256" s="1073"/>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1"/>
      <c r="B257" s="1072"/>
      <c r="C257" s="1072"/>
      <c r="D257" s="1072"/>
      <c r="E257" s="1072"/>
      <c r="F257" s="1073"/>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1"/>
      <c r="B258" s="1072"/>
      <c r="C258" s="1072"/>
      <c r="D258" s="1072"/>
      <c r="E258" s="1072"/>
      <c r="F258" s="1073"/>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1"/>
      <c r="B259" s="1072"/>
      <c r="C259" s="1072"/>
      <c r="D259" s="1072"/>
      <c r="E259" s="1072"/>
      <c r="F259" s="1073"/>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1"/>
      <c r="B260" s="1072"/>
      <c r="C260" s="1072"/>
      <c r="D260" s="1072"/>
      <c r="E260" s="1072"/>
      <c r="F260" s="1073"/>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1"/>
      <c r="B261" s="1072"/>
      <c r="C261" s="1072"/>
      <c r="D261" s="1072"/>
      <c r="E261" s="1072"/>
      <c r="F261" s="1073"/>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1"/>
      <c r="B262" s="1072"/>
      <c r="C262" s="1072"/>
      <c r="D262" s="1072"/>
      <c r="E262" s="1072"/>
      <c r="F262" s="1073"/>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1"/>
      <c r="B263" s="1072"/>
      <c r="C263" s="1072"/>
      <c r="D263" s="1072"/>
      <c r="E263" s="1072"/>
      <c r="F263" s="1073"/>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1"/>
      <c r="B264" s="1072"/>
      <c r="C264" s="1072"/>
      <c r="D264" s="1072"/>
      <c r="E264" s="1072"/>
      <c r="F264" s="1073"/>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82">
        <v>1</v>
      </c>
      <c r="B4" s="108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82">
        <v>1</v>
      </c>
      <c r="B37" s="108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2">
        <v>2</v>
      </c>
      <c r="B38" s="108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2">
        <v>3</v>
      </c>
      <c r="B39" s="108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2">
        <v>4</v>
      </c>
      <c r="B40" s="108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2">
        <v>5</v>
      </c>
      <c r="B41" s="108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2">
        <v>6</v>
      </c>
      <c r="B42" s="108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2">
        <v>7</v>
      </c>
      <c r="B43" s="108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2">
        <v>8</v>
      </c>
      <c r="B44" s="108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2">
        <v>9</v>
      </c>
      <c r="B45" s="108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2">
        <v>10</v>
      </c>
      <c r="B46" s="108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2">
        <v>11</v>
      </c>
      <c r="B47" s="108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2">
        <v>12</v>
      </c>
      <c r="B48" s="108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2">
        <v>13</v>
      </c>
      <c r="B49" s="108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2">
        <v>14</v>
      </c>
      <c r="B50" s="108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2">
        <v>15</v>
      </c>
      <c r="B51" s="108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2">
        <v>16</v>
      </c>
      <c r="B52" s="108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2">
        <v>17</v>
      </c>
      <c r="B53" s="108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2">
        <v>18</v>
      </c>
      <c r="B54" s="108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2">
        <v>19</v>
      </c>
      <c r="B55" s="108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2">
        <v>20</v>
      </c>
      <c r="B56" s="108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2">
        <v>21</v>
      </c>
      <c r="B57" s="108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2">
        <v>22</v>
      </c>
      <c r="B58" s="108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2">
        <v>23</v>
      </c>
      <c r="B59" s="108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2">
        <v>24</v>
      </c>
      <c r="B60" s="108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2">
        <v>25</v>
      </c>
      <c r="B61" s="108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2">
        <v>26</v>
      </c>
      <c r="B62" s="108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2">
        <v>27</v>
      </c>
      <c r="B63" s="108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2">
        <v>28</v>
      </c>
      <c r="B64" s="108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2">
        <v>29</v>
      </c>
      <c r="B65" s="108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2">
        <v>30</v>
      </c>
      <c r="B66" s="108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82">
        <v>1</v>
      </c>
      <c r="B70" s="108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2">
        <v>2</v>
      </c>
      <c r="B71" s="108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2">
        <v>3</v>
      </c>
      <c r="B72" s="108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2">
        <v>4</v>
      </c>
      <c r="B73" s="108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2">
        <v>5</v>
      </c>
      <c r="B74" s="108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2">
        <v>6</v>
      </c>
      <c r="B75" s="108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2">
        <v>7</v>
      </c>
      <c r="B76" s="108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2">
        <v>8</v>
      </c>
      <c r="B77" s="108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2">
        <v>9</v>
      </c>
      <c r="B78" s="108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2">
        <v>10</v>
      </c>
      <c r="B79" s="108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2">
        <v>11</v>
      </c>
      <c r="B80" s="108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2">
        <v>12</v>
      </c>
      <c r="B81" s="108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2">
        <v>13</v>
      </c>
      <c r="B82" s="108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2">
        <v>14</v>
      </c>
      <c r="B83" s="108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2">
        <v>15</v>
      </c>
      <c r="B84" s="108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2">
        <v>16</v>
      </c>
      <c r="B85" s="108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2">
        <v>17</v>
      </c>
      <c r="B86" s="108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2">
        <v>18</v>
      </c>
      <c r="B87" s="108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2">
        <v>19</v>
      </c>
      <c r="B88" s="108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2">
        <v>20</v>
      </c>
      <c r="B89" s="108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2">
        <v>21</v>
      </c>
      <c r="B90" s="108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2">
        <v>22</v>
      </c>
      <c r="B91" s="108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2">
        <v>23</v>
      </c>
      <c r="B92" s="108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2">
        <v>24</v>
      </c>
      <c r="B93" s="108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2">
        <v>25</v>
      </c>
      <c r="B94" s="108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2">
        <v>26</v>
      </c>
      <c r="B95" s="108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2">
        <v>27</v>
      </c>
      <c r="B96" s="108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2">
        <v>28</v>
      </c>
      <c r="B97" s="108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2">
        <v>29</v>
      </c>
      <c r="B98" s="108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2">
        <v>30</v>
      </c>
      <c r="B99" s="108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82">
        <v>1</v>
      </c>
      <c r="B103" s="108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2">
        <v>2</v>
      </c>
      <c r="B104" s="108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2">
        <v>3</v>
      </c>
      <c r="B105" s="108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2">
        <v>4</v>
      </c>
      <c r="B106" s="108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2">
        <v>5</v>
      </c>
      <c r="B107" s="108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2">
        <v>6</v>
      </c>
      <c r="B108" s="108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2">
        <v>7</v>
      </c>
      <c r="B109" s="108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2">
        <v>8</v>
      </c>
      <c r="B110" s="108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2">
        <v>9</v>
      </c>
      <c r="B111" s="108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2">
        <v>10</v>
      </c>
      <c r="B112" s="108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82">
        <v>1</v>
      </c>
      <c r="B136" s="108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2">
        <v>2</v>
      </c>
      <c r="B137" s="108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2">
        <v>3</v>
      </c>
      <c r="B138" s="108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2">
        <v>4</v>
      </c>
      <c r="B139" s="108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2">
        <v>5</v>
      </c>
      <c r="B140" s="108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2">
        <v>6</v>
      </c>
      <c r="B141" s="108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2">
        <v>7</v>
      </c>
      <c r="B142" s="108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2">
        <v>8</v>
      </c>
      <c r="B143" s="108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2">
        <v>9</v>
      </c>
      <c r="B144" s="108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2">
        <v>10</v>
      </c>
      <c r="B145" s="108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82">
        <v>1</v>
      </c>
      <c r="B169" s="108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2">
        <v>2</v>
      </c>
      <c r="B170" s="108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2">
        <v>3</v>
      </c>
      <c r="B171" s="108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2">
        <v>4</v>
      </c>
      <c r="B172" s="108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2">
        <v>5</v>
      </c>
      <c r="B173" s="108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2">
        <v>6</v>
      </c>
      <c r="B174" s="108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2">
        <v>7</v>
      </c>
      <c r="B175" s="108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2">
        <v>8</v>
      </c>
      <c r="B176" s="108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2">
        <v>9</v>
      </c>
      <c r="B177" s="108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2">
        <v>10</v>
      </c>
      <c r="B178" s="108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82">
        <v>1</v>
      </c>
      <c r="B202" s="108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82">
        <v>1</v>
      </c>
      <c r="B235" s="108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82">
        <v>1</v>
      </c>
      <c r="B268" s="108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82">
        <v>1</v>
      </c>
      <c r="B301" s="108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2">
        <v>2</v>
      </c>
      <c r="B302" s="108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2">
        <v>3</v>
      </c>
      <c r="B303" s="108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2">
        <v>4</v>
      </c>
      <c r="B304" s="108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2">
        <v>5</v>
      </c>
      <c r="B305" s="108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2">
        <v>6</v>
      </c>
      <c r="B306" s="108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2">
        <v>7</v>
      </c>
      <c r="B307" s="108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2">
        <v>8</v>
      </c>
      <c r="B308" s="108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2">
        <v>9</v>
      </c>
      <c r="B309" s="108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2">
        <v>10</v>
      </c>
      <c r="B310" s="108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82">
        <v>1</v>
      </c>
      <c r="B334" s="108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2">
        <v>2</v>
      </c>
      <c r="B335" s="108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2">
        <v>3</v>
      </c>
      <c r="B336" s="108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2">
        <v>4</v>
      </c>
      <c r="B337" s="108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2">
        <v>5</v>
      </c>
      <c r="B338" s="108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2">
        <v>6</v>
      </c>
      <c r="B339" s="108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2">
        <v>7</v>
      </c>
      <c r="B340" s="108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2">
        <v>8</v>
      </c>
      <c r="B341" s="108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2">
        <v>9</v>
      </c>
      <c r="B342" s="108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2">
        <v>10</v>
      </c>
      <c r="B343" s="108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82">
        <v>1</v>
      </c>
      <c r="B367" s="108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82">
        <v>1</v>
      </c>
      <c r="B400" s="108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2">
        <v>2</v>
      </c>
      <c r="B401" s="108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2">
        <v>3</v>
      </c>
      <c r="B402" s="108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2">
        <v>4</v>
      </c>
      <c r="B403" s="108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2">
        <v>5</v>
      </c>
      <c r="B404" s="108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2">
        <v>6</v>
      </c>
      <c r="B405" s="108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2">
        <v>7</v>
      </c>
      <c r="B406" s="108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2">
        <v>8</v>
      </c>
      <c r="B407" s="108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2">
        <v>9</v>
      </c>
      <c r="B408" s="108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2">
        <v>10</v>
      </c>
      <c r="B409" s="108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82">
        <v>1</v>
      </c>
      <c r="B433" s="108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82">
        <v>1</v>
      </c>
      <c r="B466" s="108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82">
        <v>1</v>
      </c>
      <c r="B499" s="108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82">
        <v>1</v>
      </c>
      <c r="B532" s="108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2">
        <v>2</v>
      </c>
      <c r="B533" s="108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2">
        <v>3</v>
      </c>
      <c r="B534" s="108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2">
        <v>4</v>
      </c>
      <c r="B535" s="108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2">
        <v>5</v>
      </c>
      <c r="B536" s="108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2">
        <v>6</v>
      </c>
      <c r="B537" s="108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2">
        <v>7</v>
      </c>
      <c r="B538" s="108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82">
        <v>1</v>
      </c>
      <c r="B565" s="108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2">
        <v>2</v>
      </c>
      <c r="B566" s="108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2">
        <v>3</v>
      </c>
      <c r="B567" s="108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2">
        <v>4</v>
      </c>
      <c r="B568" s="108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2">
        <v>5</v>
      </c>
      <c r="B569" s="108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2">
        <v>6</v>
      </c>
      <c r="B570" s="108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2">
        <v>7</v>
      </c>
      <c r="B571" s="108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2">
        <v>8</v>
      </c>
      <c r="B572" s="108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2">
        <v>9</v>
      </c>
      <c r="B573" s="108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82">
        <v>1</v>
      </c>
      <c r="B598" s="108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2">
        <v>2</v>
      </c>
      <c r="B599" s="108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2">
        <v>3</v>
      </c>
      <c r="B600" s="108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2">
        <v>4</v>
      </c>
      <c r="B601" s="108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2">
        <v>5</v>
      </c>
      <c r="B602" s="108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2">
        <v>6</v>
      </c>
      <c r="B603" s="108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2">
        <v>7</v>
      </c>
      <c r="B604" s="108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2">
        <v>8</v>
      </c>
      <c r="B605" s="108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2">
        <v>9</v>
      </c>
      <c r="B606" s="108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2">
        <v>10</v>
      </c>
      <c r="B607" s="108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2">
        <v>11</v>
      </c>
      <c r="B608" s="108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2">
        <v>12</v>
      </c>
      <c r="B609" s="108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2">
        <v>13</v>
      </c>
      <c r="B610" s="108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2">
        <v>14</v>
      </c>
      <c r="B611" s="108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2">
        <v>15</v>
      </c>
      <c r="B612" s="108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2">
        <v>16</v>
      </c>
      <c r="B613" s="108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2">
        <v>17</v>
      </c>
      <c r="B614" s="108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2">
        <v>18</v>
      </c>
      <c r="B615" s="108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2">
        <v>19</v>
      </c>
      <c r="B616" s="108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2">
        <v>20</v>
      </c>
      <c r="B617" s="108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2">
        <v>21</v>
      </c>
      <c r="B618" s="108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2">
        <v>22</v>
      </c>
      <c r="B619" s="108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2">
        <v>23</v>
      </c>
      <c r="B620" s="108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2">
        <v>24</v>
      </c>
      <c r="B621" s="108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2">
        <v>25</v>
      </c>
      <c r="B622" s="108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2">
        <v>26</v>
      </c>
      <c r="B623" s="108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2">
        <v>27</v>
      </c>
      <c r="B624" s="108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2">
        <v>28</v>
      </c>
      <c r="B625" s="108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2">
        <v>29</v>
      </c>
      <c r="B626" s="108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2">
        <v>30</v>
      </c>
      <c r="B627" s="108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82">
        <v>1</v>
      </c>
      <c r="B631" s="108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2">
        <v>2</v>
      </c>
      <c r="B632" s="108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2">
        <v>3</v>
      </c>
      <c r="B633" s="108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2">
        <v>4</v>
      </c>
      <c r="B634" s="108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2">
        <v>5</v>
      </c>
      <c r="B635" s="108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2">
        <v>6</v>
      </c>
      <c r="B636" s="108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2">
        <v>7</v>
      </c>
      <c r="B637" s="108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2">
        <v>8</v>
      </c>
      <c r="B638" s="108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2">
        <v>9</v>
      </c>
      <c r="B639" s="108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2">
        <v>10</v>
      </c>
      <c r="B640" s="108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82">
        <v>1</v>
      </c>
      <c r="B664" s="108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2">
        <v>2</v>
      </c>
      <c r="B665" s="108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2">
        <v>3</v>
      </c>
      <c r="B666" s="108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2">
        <v>4</v>
      </c>
      <c r="B667" s="108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2">
        <v>5</v>
      </c>
      <c r="B668" s="108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2">
        <v>6</v>
      </c>
      <c r="B669" s="108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2">
        <v>7</v>
      </c>
      <c r="B670" s="108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2">
        <v>8</v>
      </c>
      <c r="B671" s="108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2">
        <v>9</v>
      </c>
      <c r="B672" s="108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2">
        <v>10</v>
      </c>
      <c r="B673" s="108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82">
        <v>1</v>
      </c>
      <c r="B697" s="108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82">
        <v>1</v>
      </c>
      <c r="B730" s="108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82">
        <v>1</v>
      </c>
      <c r="B763" s="108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2">
        <v>2</v>
      </c>
      <c r="B764" s="108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2">
        <v>3</v>
      </c>
      <c r="B765" s="108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82">
        <v>1</v>
      </c>
      <c r="B796" s="108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82">
        <v>1</v>
      </c>
      <c r="B829" s="108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2">
        <v>2</v>
      </c>
      <c r="B830" s="108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2">
        <v>3</v>
      </c>
      <c r="B831" s="108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2">
        <v>4</v>
      </c>
      <c r="B832" s="108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2">
        <v>5</v>
      </c>
      <c r="B833" s="108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2">
        <v>6</v>
      </c>
      <c r="B834" s="108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2">
        <v>7</v>
      </c>
      <c r="B835" s="108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2">
        <v>8</v>
      </c>
      <c r="B836" s="108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2">
        <v>9</v>
      </c>
      <c r="B837" s="108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2">
        <v>10</v>
      </c>
      <c r="B838" s="108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82">
        <v>1</v>
      </c>
      <c r="B862" s="108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2">
        <v>2</v>
      </c>
      <c r="B863" s="108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2">
        <v>3</v>
      </c>
      <c r="B864" s="108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2">
        <v>4</v>
      </c>
      <c r="B865" s="108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2">
        <v>5</v>
      </c>
      <c r="B866" s="108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2">
        <v>6</v>
      </c>
      <c r="B867" s="108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2">
        <v>7</v>
      </c>
      <c r="B868" s="108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2">
        <v>8</v>
      </c>
      <c r="B869" s="108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2">
        <v>9</v>
      </c>
      <c r="B870" s="108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2">
        <v>10</v>
      </c>
      <c r="B871" s="108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82">
        <v>1</v>
      </c>
      <c r="B895" s="108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2017-08-07T01:52:26Z</cp:lastPrinted>
  <dcterms:created xsi:type="dcterms:W3CDTF">2012-03-13T00:50:25Z</dcterms:created>
  <dcterms:modified xsi:type="dcterms:W3CDTF">2017-08-18T03:03:38Z</dcterms:modified>
</cp:coreProperties>
</file>