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8.9【大臣官房会計課　作業依頼】「事業単位整理表」及び「行政事業レヒ゛ューシート」に係る作業依頼について〈8月18日〆切：厳守〉\170816（最終版）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<sst xmlns="http://schemas.openxmlformats.org/spreadsheetml/2006/main" count="2158" uniqueCount="515">
  <si>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</si>
  <si>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</si>
  <si>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</si>
  <si>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</si>
  <si>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</si>
  <si>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</si>
  <si>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</si>
  <si>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</si>
  <si>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</si>
  <si>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</si>
  <si>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</si>
  <si>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</si>
  <si>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</si>
  <si>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</si>
  <si>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</si>
  <si>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</si>
  <si>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</si>
  <si>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</si>
  <si>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</si>
  <si>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</si>
  <si>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</si>
  <si>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</si>
  <si>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</si>
  <si>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</si>
  <si>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</si>
  <si>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</si>
  <si>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</si>
  <si>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</si>
  <si>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</si>
  <si>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</si>
  <si>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</si>
  <si>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</si>
  <si>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</si>
  <si>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</si>
  <si>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</si>
  <si>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</si>
  <si>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</si>
  <si>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</si>
  <si>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</si>
  <si>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</si>
  <si>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</si>
  <si>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</si>
  <si>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</si>
  <si>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</si>
  <si>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</si>
  <si>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</si>
  <si>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</si>
  <si>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</si>
  <si>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</si>
  <si>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</si>
  <si>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</si>
  <si>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</si>
  <si>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</si>
  <si>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</si>
  <si>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</si>
  <si>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</si>
  <si>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</si>
  <si>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</si>
  <si>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</si>
  <si>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</si>
  <si>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</si>
  <si>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</si>
  <si>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</si>
  <si>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</si>
  <si>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</si>
  <si>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</si>
  <si>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</si>
  <si>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</si>
  <si>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</si>
  <si>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</si>
  <si>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</si>
  <si>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</si>
  <si>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</si>
  <si>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</si>
  <si>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</si>
  <si>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</si>
  <si>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</si>
  <si>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</si>
  <si>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</si>
  <si>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</si>
  <si>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</si>
  <si>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</si>
  <si>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</si>
  <si>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</si>
  <si>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</si>
  <si>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</si>
  <si>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</si>
  <si>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</si>
  <si>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</si>
  <si>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</si>
  <si>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</si>
  <si>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</si>
  <si>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</si>
  <si>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</si>
  <si>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</si>
  <si>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</si>
  <si>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</si>
  <si>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</si>
  <si>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</si>
  <si>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</si>
  <si>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</si>
  <si>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</si>
  <si>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</si>
  <si>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</si>
  <si>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</si>
  <si>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</si>
  <si>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</si>
  <si>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</si>
  <si>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</si>
  <si>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</si>
  <si>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</si>
  <si>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</si>
  <si>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</si>
  <si>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</si>
  <si>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</si>
  <si>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</si>
  <si>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</si>
  <si>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</si>
  <si>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</si>
  <si>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</si>
  <si>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</si>
  <si>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</si>
  <si>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</si>
  <si>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</si>
  <si>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</si>
  <si>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</si>
  <si>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</si>
  <si>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</si>
  <si>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</si>
  <si>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</si>
  <si>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</si>
  <si>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</si>
  <si>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</si>
  <si>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</si>
  <si>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</si>
  <si>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</si>
  <si>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</si>
  <si>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</si>
  <si>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</si>
  <si>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</si>
  <si>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</si>
  <si>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</si>
  <si>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</si>
  <si>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</si>
  <si>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</si>
  <si>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</si>
  <si>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</si>
  <si>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</si>
  <si>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</si>
  <si>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</si>
  <si>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</si>
  <si>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</si>
  <si>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</si>
  <si>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</si>
  <si>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</si>
  <si>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</si>
  <si>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</si>
  <si>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</si>
  <si>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</si>
  <si>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</si>
  <si>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</si>
  <si>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</si>
  <si>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</si>
  <si>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</si>
  <si>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</si>
  <si>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</si>
  <si>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</si>
  <si>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</si>
  <si>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</si>
  <si>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</si>
  <si>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</si>
  <si>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</si>
  <si>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</si>
  <si>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</si>
  <si>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</si>
  <si>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</si>
  <si>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</si>
  <si>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</si>
  <si>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</si>
  <si>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</si>
  <si>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</si>
  <si>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</si>
  <si>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</si>
  <si>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</si>
  <si>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</si>
  <si>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</si>
  <si>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</si>
  <si>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</si>
  <si>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</si>
  <si>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</si>
  <si>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</si>
  <si>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</si>
  <si>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</si>
  <si>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</si>
  <si>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</si>
  <si>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</si>
  <si>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</si>
  <si>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</si>
  <si>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</si>
  <si>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</si>
  <si>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</si>
  <si>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</si>
  <si>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</si>
  <si>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</si>
  <si>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</si>
  <si>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</si>
  <si>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</si>
  <si>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</si>
  <si>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</si>
  <si>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</si>
  <si>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</si>
  <si>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</si>
  <si>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</si>
  <si>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</si>
  <si>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</si>
  <si>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</si>
  <si>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</si>
  <si>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</si>
  <si>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</si>
  <si>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</si>
  <si>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</si>
  <si>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</si>
  <si>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</si>
  <si>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</si>
  <si>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</si>
  <si>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</si>
  <si>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</si>
  <si>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</si>
  <si>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</si>
  <si>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</si>
  <si>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</si>
  <si>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</si>
  <si>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</si>
  <si>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</si>
  <si>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</si>
  <si>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</si>
  <si>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</si>
  <si>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</si>
  <si>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</si>
  <si>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</si>
  <si>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</si>
  <si>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</si>
  <si>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</si>
  <si>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</si>
  <si>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</si>
  <si>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</si>
  <si>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</si>
  <si>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</si>
  <si>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</si>
  <si>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</si>
  <si>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</si>
  <si>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</si>
  <si>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</si>
  <si>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</si>
  <si>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</si>
  <si>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</si>
  <si>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</si>
  <si>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</si>
  <si>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</si>
  <si>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</si>
  <si>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</si>
  <si>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</si>
  <si>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</si>
  <si>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</si>
  <si>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</si>
  <si>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</si>
  <si>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</si>
  <si>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</si>
  <si>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</si>
  <si>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</si>
  <si>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</si>
  <si>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</si>
  <si>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</si>
  <si>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</si>
  <si>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</si>
  <si>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</si>
  <si>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</si>
  <si>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</si>
  <si>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</si>
  <si>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</si>
  <si>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</si>
  <si>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</si>
  <si>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</si>
  <si>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</si>
  <si>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</si>
  <si>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</si>
  <si>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</si>
  <si>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</si>
  <si>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</si>
  <si>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</si>
  <si>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</si>
  <si>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</si>
  <si>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</si>
  <si>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</si>
  <si>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</si>
  <si>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</si>
  <si>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</si>
  <si>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</si>
  <si>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</si>
  <si>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</si>
  <si>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</si>
  <si>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</si>
  <si>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</si>
  <si>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</si>
  <si>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</si>
  <si>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</si>
  <si>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</si>
  <si>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</si>
  <si>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</si>
  <si>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</si>
  <si>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</si>
  <si>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</si>
  <si>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</si>
  <si>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</si>
  <si>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</si>
  <si>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</si>
  <si>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</si>
  <si>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</si>
  <si>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</si>
  <si>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</si>
  <si>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</si>
  <si>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</si>
  <si>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</si>
  <si>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</si>
  <si>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</si>
  <si>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</si>
  <si>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</si>
  <si>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</si>
  <si>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</si>
  <si>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</si>
  <si>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</si>
  <si>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</si>
  <si>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</si>
  <si>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</si>
  <si>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</si>
  <si>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</si>
  <si>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</si>
  <si>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</si>
  <si>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</si>
  <si>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</si>
  <si>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</si>
  <si>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</si>
  <si>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</si>
  <si>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</si>
  <si>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</si>
  <si>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</si>
  <si>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</si>
  <si>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</si>
  <si>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</si>
  <si>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</si>
  <si>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</si>
  <si>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</si>
  <si>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</si>
  <si>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</si>
  <si>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</si>
  <si>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</si>
  <si>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</si>
  <si>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</si>
  <si>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</si>
  <si>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</si>
  <si>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</si>
  <si>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</si>
  <si>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</si>
  <si>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</si>
  <si>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</si>
  <si>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</si>
  <si>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</si>
  <si>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</si>
  <si>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</si>
  <si>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</si>
  <si>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</si>
  <si>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</si>
  <si>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</si>
  <si>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</si>
  <si>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</si>
  <si>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</si>
  <si>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</si>
  <si>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</si>
  <si>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</si>
  <si>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</si>
  <si>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</si>
  <si>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</si>
  <si>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</si>
  <si>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</si>
  <si>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</si>
  <si>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</si>
  <si>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</si>
  <si>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</si>
  <si>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</si>
  <si>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</si>
  <si>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</si>
  <si>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</si>
  <si>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</si>
  <si>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</si>
  <si>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</si>
  <si>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</si>
  <si>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</si>
  <si>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</si>
  <si>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</si>
  <si>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</si>
  <si>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</si>
  <si>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</si>
  <si>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</si>
  <si>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</si>
  <si>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</si>
  <si>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</si>
  <si>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</si>
  <si>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</si>
  <si>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</si>
  <si>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</si>
  <si>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</si>
  <si>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</si>
  <si>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</si>
  <si>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</si>
  <si>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</si>
  <si>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</si>
  <si>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</si>
  <si>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</si>
  <si>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</si>
  <si>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</si>
  <si>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</si>
  <si>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</si>
  <si>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</si>
  <si>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</si>
  <si>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</si>
  <si>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</si>
  <si>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</si>
  <si>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</si>
  <si>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</si>
  <si>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</si>
  <si>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</si>
  <si>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</si>
  <si>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</si>
  <si>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</si>
  <si>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</si>
  <si>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</si>
  <si>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</si>
  <si>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</si>
  <si>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</si>
  <si>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</si>
  <si>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</si>
  <si>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</si>
  <si>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</si>
  <si>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</si>
  <si>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</si>
  <si>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</si>
  <si>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</si>
  <si>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</si>
  <si>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</si>
  <si>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</si>
  <si>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</si>
  <si>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</si>
  <si>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</si>
  <si>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</si>
  <si>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</si>
  <si>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</si>
  <si>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</si>
  <si>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</si>
  <si>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</si>
  <si>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</si>
  <si>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</si>
  <si>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</si>
  <si>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</si>
  <si>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</si>
  <si>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</si>
  <si>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</si>
  <si>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</si>
  <si>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</si>
  <si>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</si>
  <si>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</si>
  <si>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</si>
  <si>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</si>
  <si>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</si>
  <si>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</si>
  <si>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</si>
  <si>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</si>
  <si>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</si>
  <si>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</si>
  <si>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</si>
  <si>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</si>
  <si>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</si>
  <si>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</si>
  <si>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</si>
  <si>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</si>
  <si>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</si>
  <si>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</si>
  <si>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</si>
  <si>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</si>
  <si>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</si>
  <si>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</si>
  <si>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</si>
  <si>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</si>
  <si>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</si>
  <si>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</si>
  <si>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事業の目的に照らして適切に活動しており、その結果、初年度である平成28年度において一定の成果を得ることができた。</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</si>
  <si>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</si>
  <si>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</si>
  <si>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・点検結果を踏まえ、適正な公募期間・コスト縮減に努めていくことに留意しつつ、引き続き、効率性や有効性を確保して事業を実施する。</t>
    <phoneticPr fontId="5"/>
  </si>
  <si>
    <t>公共投資の経済効果を計測するマクロ経済モデルの構築</t>
    <phoneticPr fontId="5"/>
  </si>
  <si>
    <t>研究調整官　山田　浩次</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</si>
  <si>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</si>
  <si>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t>
    <phoneticPr fontId="5"/>
  </si>
  <si>
    <t>5百万円/1件</t>
    <phoneticPr fontId="5"/>
  </si>
  <si>
    <t>6百万円/1件</t>
    <phoneticPr fontId="5"/>
  </si>
  <si>
    <t>A.（公社）日本経済研究センター</t>
    <rPh sb="3" eb="5">
      <t>コウシャ</t>
    </rPh>
    <rPh sb="6" eb="8">
      <t>ニッポン</t>
    </rPh>
    <rPh sb="8" eb="10">
      <t>ケイザイ</t>
    </rPh>
    <rPh sb="10" eb="12">
      <t>ケンキュウ</t>
    </rPh>
    <phoneticPr fontId="5"/>
  </si>
  <si>
    <t>（公社）日本経済研究センター</t>
    <rPh sb="1" eb="3">
      <t>コウシャ</t>
    </rPh>
    <rPh sb="4" eb="6">
      <t>ニッポン</t>
    </rPh>
    <rPh sb="6" eb="8">
      <t>ケイザイ</t>
    </rPh>
    <rPh sb="8" eb="10">
      <t>ケンキュウ</t>
    </rPh>
    <phoneticPr fontId="5"/>
  </si>
  <si>
    <t>先行研究調査、シミュレーション分析</t>
    <rPh sb="0" eb="2">
      <t>センコウ</t>
    </rPh>
    <rPh sb="2" eb="4">
      <t>ケンキュウ</t>
    </rPh>
    <rPh sb="4" eb="6">
      <t>チョウサ</t>
    </rPh>
    <rPh sb="15" eb="17">
      <t>ブンセキ</t>
    </rPh>
    <phoneticPr fontId="5"/>
  </si>
  <si>
    <t>新28-037</t>
    <phoneticPr fontId="5"/>
  </si>
  <si>
    <t>新28-0026</t>
    <phoneticPr fontId="5"/>
  </si>
  <si>
    <t>国土交通省国土交通政策研究所調べ（平成２７年６月）</t>
    <rPh sb="0" eb="2">
      <t>コクド</t>
    </rPh>
    <rPh sb="2" eb="5">
      <t>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</si>
  <si>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国の事業として、経済効果を把握するためのモデル構築という本事業の目的と内容は重要と思料する。ただ、H２８、２９の2年度で終了する事業であり、H28年度については、（調査が終了していなかったからか、）研究内容が記事等において引用されることなく、政策的課題の解決を見たわけではないと認識している。一定の成果を得た、とのことであるので、具体的な成果が何であったかはきちんと検証してもらい、今年度の事業につなげてもらいたいし、また、今後、調査内容を無駄にすることなく、効率的・効果的に国の事業に更に活用されたい。なお、一社応札は、潜在的提案先に広く事業内容を知らしめるなど、是非改善を図ってもらいたい。</t>
    <rPh sb="8" eb="10">
      <t>ケイザイ</t>
    </rPh>
    <rPh sb="10" eb="12">
      <t>コウカ</t>
    </rPh>
    <rPh sb="13" eb="15">
      <t>ハアク</t>
    </rPh>
    <rPh sb="23" eb="25">
      <t>コウチク</t>
    </rPh>
    <rPh sb="261" eb="263">
      <t>センザイ</t>
    </rPh>
    <rPh sb="263" eb="264">
      <t>テキ</t>
    </rPh>
    <rPh sb="264" eb="266">
      <t>テイアン</t>
    </rPh>
    <rPh sb="266" eb="267">
      <t>サキ</t>
    </rPh>
    <rPh sb="268" eb="269">
      <t>ヒロ</t>
    </rPh>
    <rPh sb="270" eb="272">
      <t>ジギョウ</t>
    </rPh>
    <rPh sb="272" eb="274">
      <t>ナイヨウ</t>
    </rPh>
    <rPh sb="275" eb="276">
      <t>シ</t>
    </rPh>
    <rPh sb="288" eb="289">
      <t>ハカ</t>
    </rPh>
    <phoneticPr fontId="5"/>
  </si>
  <si>
    <t>終了予定</t>
  </si>
  <si>
    <t>企画競争による発注は適切であるが、一者応札の対策を講じることでより適正な事業の執行を図るべき。
平成29年度までに一定の結果が得られる見込みであり、その成果が活用されるよう、事業の効果的・効率的な執行に努め、今年度をもって終了とする。</t>
    <phoneticPr fontId="5"/>
  </si>
  <si>
    <t>-</t>
    <phoneticPr fontId="5"/>
  </si>
  <si>
    <t>当該事業は平成29年度をもって終了。
本調査研究の成果が活用されるよう、学識経験者からの助言も得つつ、効果的・効率的に執行していく。
また、一者応札の改善策についても競争性を確保するよう引き続き適正な手続きの執行に努めていく。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</si>
</sst>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95249</xdr:colOff>
      <xdr:row>743</xdr:row>
      <xdr:rowOff>149677</xdr:rowOff>
    </xdr:from>
    <xdr:to>
      <xdr:col>42</xdr:col>
      <xdr:colOff>20543</xdr:colOff>
      <xdr:row>754</xdr:row>
      <xdr:rowOff>30402</xdr:rowOff>
    </xdr:to>
    <xdr:grpSp>
      <xdr:nvGrpSpPr>
        <xdr:cNvPr id="35" name="グループ化 34"/>
        <xdr:cNvGrpSpPr/>
      </xdr:nvGrpSpPr>
      <xdr:grpSpPr>
        <a:xfrm>
          <a:off x="2952749" y="41882784"/>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Ａ．公益社団法人（</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t="s">
        <v>415</v>
      </c>
      <c r="AP2" s="950"/>
      <c r="AQ2" s="950"/>
      <c r="AR2" s="72" t="str">
        <f>IF(OR(AO2="　", AO2=""), "", "-")</f>
        <v/>
      </c>
      <c r="AS2" s="951">
        <v>311</v>
      </c>
      <c r="AT2" s="951"/>
      <c r="AU2" s="951"/>
      <c r="AV2" s="43" t="str">
        <f>IF(AW2="", "", "-")</f>
        <v/>
      </c>
      <c r="AW2" s="923"/>
      <c r="AX2" s="923"/>
    </row>
    <row r="3" spans="1:50" ht="21" customHeight="1" thickBot="1" x14ac:dyDescent="0.2">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464</v>
      </c>
      <c r="AK3" s="882"/>
      <c r="AL3" s="882"/>
      <c r="AM3" s="882"/>
      <c r="AN3" s="882"/>
      <c r="AO3" s="882"/>
      <c r="AP3" s="882"/>
      <c r="AQ3" s="882"/>
      <c r="AR3" s="882"/>
      <c r="AS3" s="882"/>
      <c r="AT3" s="882"/>
      <c r="AU3" s="882"/>
      <c r="AV3" s="882"/>
      <c r="AW3" s="882"/>
      <c r="AX3" s="24" t="s">
        <v>65</v>
      </c>
    </row>
    <row r="4" spans="1:50" ht="24.75" customHeight="1" x14ac:dyDescent="0.15">
      <c r="A4" s="713" t="s">
        <v>26</v>
      </c>
      <c r="B4" s="714"/>
      <c r="C4" s="714"/>
      <c r="D4" s="714"/>
      <c r="E4" s="714"/>
      <c r="F4" s="714"/>
      <c r="G4" s="691" t="s">
        <v>498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2" t="s">
        <v>75</v>
      </c>
      <c r="H5" s="853"/>
      <c r="I5" s="853"/>
      <c r="J5" s="853"/>
      <c r="K5" s="853"/>
      <c r="L5" s="853"/>
      <c r="M5" s="854" t="s">
        <v>66</v>
      </c>
      <c r="N5" s="855"/>
      <c r="O5" s="855"/>
      <c r="P5" s="855"/>
      <c r="Q5" s="855"/>
      <c r="R5" s="856"/>
      <c r="S5" s="857" t="s">
        <v>77</v>
      </c>
      <c r="T5" s="853"/>
      <c r="U5" s="853"/>
      <c r="V5" s="853"/>
      <c r="W5" s="853"/>
      <c r="X5" s="858"/>
      <c r="Y5" s="707" t="s">
        <v>3</v>
      </c>
      <c r="Z5" s="540"/>
      <c r="AA5" s="540"/>
      <c r="AB5" s="540"/>
      <c r="AC5" s="540"/>
      <c r="AD5" s="541"/>
      <c r="AE5" s="708" t="s">
        <v>467</v>
      </c>
      <c r="AF5" s="708"/>
      <c r="AG5" s="708"/>
      <c r="AH5" s="708"/>
      <c r="AI5" s="708"/>
      <c r="AJ5" s="708"/>
      <c r="AK5" s="708"/>
      <c r="AL5" s="708"/>
      <c r="AM5" s="708"/>
      <c r="AN5" s="708"/>
      <c r="AO5" s="708"/>
      <c r="AP5" s="709"/>
      <c r="AQ5" s="710" t="s">
        <v>499</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487</v>
      </c>
      <c r="H7" s="501"/>
      <c r="I7" s="501"/>
      <c r="J7" s="501"/>
      <c r="K7" s="501"/>
      <c r="L7" s="501"/>
      <c r="M7" s="501"/>
      <c r="N7" s="501"/>
      <c r="O7" s="501"/>
      <c r="P7" s="501"/>
      <c r="Q7" s="501"/>
      <c r="R7" s="501"/>
      <c r="S7" s="501"/>
      <c r="T7" s="501"/>
      <c r="U7" s="501"/>
      <c r="V7" s="501"/>
      <c r="W7" s="501"/>
      <c r="X7" s="502"/>
      <c r="Y7" s="934" t="s">
        <v>5</v>
      </c>
      <c r="Z7" s="463"/>
      <c r="AA7" s="463"/>
      <c r="AB7" s="463"/>
      <c r="AC7" s="463"/>
      <c r="AD7" s="935"/>
      <c r="AE7" s="924" t="s">
        <v>389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343</v>
      </c>
      <c r="B8" s="498"/>
      <c r="C8" s="498"/>
      <c r="D8" s="498"/>
      <c r="E8" s="498"/>
      <c r="F8" s="499"/>
      <c r="G8" s="952" t="str">
        <f>入力規則等!A26</f>
        <v>-</v>
      </c>
      <c r="H8" s="729"/>
      <c r="I8" s="729"/>
      <c r="J8" s="729"/>
      <c r="K8" s="729"/>
      <c r="L8" s="729"/>
      <c r="M8" s="729"/>
      <c r="N8" s="729"/>
      <c r="O8" s="729"/>
      <c r="P8" s="729"/>
      <c r="Q8" s="729"/>
      <c r="R8" s="729"/>
      <c r="S8" s="729"/>
      <c r="T8" s="729"/>
      <c r="U8" s="729"/>
      <c r="V8" s="729"/>
      <c r="W8" s="729"/>
      <c r="X8" s="953"/>
      <c r="Y8" s="859" t="s">
        <v>344</v>
      </c>
      <c r="Z8" s="860"/>
      <c r="AA8" s="860"/>
      <c r="AB8" s="860"/>
      <c r="AC8" s="860"/>
      <c r="AD8" s="861"/>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62" t="s">
        <v>24</v>
      </c>
      <c r="B9" s="863"/>
      <c r="C9" s="863"/>
      <c r="D9" s="863"/>
      <c r="E9" s="863"/>
      <c r="F9" s="863"/>
      <c r="G9" s="864" t="s">
        <v>500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x14ac:dyDescent="0.15">
      <c r="A10" s="667" t="s">
        <v>30</v>
      </c>
      <c r="B10" s="668"/>
      <c r="C10" s="668"/>
      <c r="D10" s="668"/>
      <c r="E10" s="668"/>
      <c r="F10" s="668"/>
      <c r="G10" s="758" t="s">
        <v>501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6" t="s">
        <v>25</v>
      </c>
      <c r="B12" s="957"/>
      <c r="C12" s="957"/>
      <c r="D12" s="957"/>
      <c r="E12" s="957"/>
      <c r="F12" s="958"/>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467</v>
      </c>
      <c r="Q13" s="665"/>
      <c r="R13" s="665"/>
      <c r="S13" s="665"/>
      <c r="T13" s="665"/>
      <c r="U13" s="665"/>
      <c r="V13" s="666"/>
      <c r="W13" s="664" t="s">
        <v>488</v>
      </c>
      <c r="X13" s="665"/>
      <c r="Y13" s="665"/>
      <c r="Z13" s="665"/>
      <c r="AA13" s="665"/>
      <c r="AB13" s="665"/>
      <c r="AC13" s="666"/>
      <c r="AD13" s="664">
        <v>6</v>
      </c>
      <c r="AE13" s="665"/>
      <c r="AF13" s="665"/>
      <c r="AG13" s="665"/>
      <c r="AH13" s="665"/>
      <c r="AI13" s="665"/>
      <c r="AJ13" s="666"/>
      <c r="AK13" s="664">
        <v>6</v>
      </c>
      <c r="AL13" s="665"/>
      <c r="AM13" s="665"/>
      <c r="AN13" s="665"/>
      <c r="AO13" s="665"/>
      <c r="AP13" s="665"/>
      <c r="AQ13" s="666"/>
      <c r="AR13" s="931" t="s">
        <v>467</v>
      </c>
      <c r="AS13" s="932"/>
      <c r="AT13" s="932"/>
      <c r="AU13" s="932"/>
      <c r="AV13" s="932"/>
      <c r="AW13" s="932"/>
      <c r="AX13" s="933"/>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t="s">
        <v>467</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9"/>
      <c r="AS17" s="929"/>
      <c r="AT17" s="929"/>
      <c r="AU17" s="929"/>
      <c r="AV17" s="929"/>
      <c r="AW17" s="929"/>
      <c r="AX17" s="930"/>
    </row>
    <row r="18" spans="1:50" ht="24.75" customHeight="1" x14ac:dyDescent="0.15">
      <c r="A18" s="623"/>
      <c r="B18" s="624"/>
      <c r="C18" s="624"/>
      <c r="D18" s="624"/>
      <c r="E18" s="624"/>
      <c r="F18" s="625"/>
      <c r="G18" s="736"/>
      <c r="H18" s="737"/>
      <c r="I18" s="725" t="s">
        <v>21</v>
      </c>
      <c r="J18" s="726"/>
      <c r="K18" s="726"/>
      <c r="L18" s="726"/>
      <c r="M18" s="726"/>
      <c r="N18" s="726"/>
      <c r="O18" s="727"/>
      <c r="P18" s="891">
        <f>SUM(P13:V17)</f>
        <v>0</v>
      </c>
      <c r="Q18" s="892"/>
      <c r="R18" s="892"/>
      <c r="S18" s="892"/>
      <c r="T18" s="892"/>
      <c r="U18" s="892"/>
      <c r="V18" s="893"/>
      <c r="W18" s="891">
        <f>SUM(W13:AC17)</f>
        <v>0</v>
      </c>
      <c r="X18" s="892"/>
      <c r="Y18" s="892"/>
      <c r="Z18" s="892"/>
      <c r="AA18" s="892"/>
      <c r="AB18" s="892"/>
      <c r="AC18" s="893"/>
      <c r="AD18" s="891">
        <f>SUM(AD13:AJ17)</f>
        <v>6</v>
      </c>
      <c r="AE18" s="892"/>
      <c r="AF18" s="892"/>
      <c r="AG18" s="892"/>
      <c r="AH18" s="892"/>
      <c r="AI18" s="892"/>
      <c r="AJ18" s="893"/>
      <c r="AK18" s="891">
        <f>SUM(AK13:AQ17)</f>
        <v>6</v>
      </c>
      <c r="AL18" s="892"/>
      <c r="AM18" s="892"/>
      <c r="AN18" s="892"/>
      <c r="AO18" s="892"/>
      <c r="AP18" s="892"/>
      <c r="AQ18" s="893"/>
      <c r="AR18" s="891">
        <f>SUM(AR13:AX17)</f>
        <v>0</v>
      </c>
      <c r="AS18" s="892"/>
      <c r="AT18" s="892"/>
      <c r="AU18" s="892"/>
      <c r="AV18" s="892"/>
      <c r="AW18" s="892"/>
      <c r="AX18" s="894"/>
    </row>
    <row r="19" spans="1:50" ht="24.75" customHeight="1" x14ac:dyDescent="0.15">
      <c r="A19" s="623"/>
      <c r="B19" s="624"/>
      <c r="C19" s="624"/>
      <c r="D19" s="624"/>
      <c r="E19" s="624"/>
      <c r="F19" s="625"/>
      <c r="G19" s="889" t="s">
        <v>10</v>
      </c>
      <c r="H19" s="890"/>
      <c r="I19" s="890"/>
      <c r="J19" s="890"/>
      <c r="K19" s="890"/>
      <c r="L19" s="890"/>
      <c r="M19" s="890"/>
      <c r="N19" s="890"/>
      <c r="O19" s="890"/>
      <c r="P19" s="664" t="s">
        <v>467</v>
      </c>
      <c r="Q19" s="665"/>
      <c r="R19" s="665"/>
      <c r="S19" s="665"/>
      <c r="T19" s="665"/>
      <c r="U19" s="665"/>
      <c r="V19" s="666"/>
      <c r="W19" s="664" t="s">
        <v>489</v>
      </c>
      <c r="X19" s="665"/>
      <c r="Y19" s="665"/>
      <c r="Z19" s="665"/>
      <c r="AA19" s="665"/>
      <c r="AB19" s="665"/>
      <c r="AC19" s="666"/>
      <c r="AD19" s="664">
        <v>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9" t="s">
        <v>11</v>
      </c>
      <c r="H20" s="890"/>
      <c r="I20" s="890"/>
      <c r="J20" s="890"/>
      <c r="K20" s="890"/>
      <c r="L20" s="890"/>
      <c r="M20" s="890"/>
      <c r="N20" s="890"/>
      <c r="O20" s="890"/>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0.83333333333333337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2"/>
      <c r="B21" s="863"/>
      <c r="C21" s="863"/>
      <c r="D21" s="863"/>
      <c r="E21" s="863"/>
      <c r="F21" s="959"/>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0.83333333333333337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15">
      <c r="A23" s="980"/>
      <c r="B23" s="981"/>
      <c r="C23" s="981"/>
      <c r="D23" s="981"/>
      <c r="E23" s="981"/>
      <c r="F23" s="982"/>
      <c r="G23" s="965" t="s">
        <v>490</v>
      </c>
      <c r="H23" s="966"/>
      <c r="I23" s="966"/>
      <c r="J23" s="966"/>
      <c r="K23" s="966"/>
      <c r="L23" s="966"/>
      <c r="M23" s="966"/>
      <c r="N23" s="966"/>
      <c r="O23" s="967"/>
      <c r="P23" s="931">
        <v>0.1</v>
      </c>
      <c r="Q23" s="932"/>
      <c r="R23" s="932"/>
      <c r="S23" s="932"/>
      <c r="T23" s="932"/>
      <c r="U23" s="932"/>
      <c r="V23" s="955"/>
      <c r="W23" s="931" t="s">
        <v>513</v>
      </c>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491</v>
      </c>
      <c r="H24" s="969"/>
      <c r="I24" s="969"/>
      <c r="J24" s="969"/>
      <c r="K24" s="969"/>
      <c r="L24" s="969"/>
      <c r="M24" s="969"/>
      <c r="N24" s="969"/>
      <c r="O24" s="970"/>
      <c r="P24" s="664">
        <v>0.2</v>
      </c>
      <c r="Q24" s="665"/>
      <c r="R24" s="665"/>
      <c r="S24" s="665"/>
      <c r="T24" s="665"/>
      <c r="U24" s="665"/>
      <c r="V24" s="666"/>
      <c r="W24" s="664" t="s">
        <v>513</v>
      </c>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492</v>
      </c>
      <c r="H25" s="969"/>
      <c r="I25" s="969"/>
      <c r="J25" s="969"/>
      <c r="K25" s="969"/>
      <c r="L25" s="969"/>
      <c r="M25" s="969"/>
      <c r="N25" s="969"/>
      <c r="O25" s="970"/>
      <c r="P25" s="664">
        <v>0.1</v>
      </c>
      <c r="Q25" s="665"/>
      <c r="R25" s="665"/>
      <c r="S25" s="665"/>
      <c r="T25" s="665"/>
      <c r="U25" s="665"/>
      <c r="V25" s="666"/>
      <c r="W25" s="664" t="s">
        <v>513</v>
      </c>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493</v>
      </c>
      <c r="H26" s="969"/>
      <c r="I26" s="969"/>
      <c r="J26" s="969"/>
      <c r="K26" s="969"/>
      <c r="L26" s="969"/>
      <c r="M26" s="969"/>
      <c r="N26" s="969"/>
      <c r="O26" s="970"/>
      <c r="P26" s="664">
        <v>5.6</v>
      </c>
      <c r="Q26" s="665"/>
      <c r="R26" s="665"/>
      <c r="S26" s="665"/>
      <c r="T26" s="665"/>
      <c r="U26" s="665"/>
      <c r="V26" s="666"/>
      <c r="W26" s="664" t="s">
        <v>513</v>
      </c>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467</v>
      </c>
      <c r="H27" s="969"/>
      <c r="I27" s="969"/>
      <c r="J27" s="969"/>
      <c r="K27" s="969"/>
      <c r="L27" s="969"/>
      <c r="M27" s="969"/>
      <c r="N27" s="969"/>
      <c r="O27" s="970"/>
      <c r="P27" s="664" t="s">
        <v>467</v>
      </c>
      <c r="Q27" s="665"/>
      <c r="R27" s="665"/>
      <c r="S27" s="665"/>
      <c r="T27" s="665"/>
      <c r="U27" s="665"/>
      <c r="V27" s="666"/>
      <c r="W27" s="664" t="s">
        <v>513</v>
      </c>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409</v>
      </c>
      <c r="H28" s="972"/>
      <c r="I28" s="972"/>
      <c r="J28" s="972"/>
      <c r="K28" s="972"/>
      <c r="L28" s="972"/>
      <c r="M28" s="972"/>
      <c r="N28" s="972"/>
      <c r="O28" s="973"/>
      <c r="P28" s="891">
        <f>P29-SUM(P23:P27)</f>
        <v>0</v>
      </c>
      <c r="Q28" s="892"/>
      <c r="R28" s="892"/>
      <c r="S28" s="892"/>
      <c r="T28" s="892"/>
      <c r="U28" s="892"/>
      <c r="V28" s="893"/>
      <c r="W28" s="891" t="e">
        <f>W29-SUM(W23:W27)</f>
        <v>#VALUE!</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405</v>
      </c>
      <c r="H29" s="975"/>
      <c r="I29" s="975"/>
      <c r="J29" s="975"/>
      <c r="K29" s="975"/>
      <c r="L29" s="975"/>
      <c r="M29" s="975"/>
      <c r="N29" s="975"/>
      <c r="O29" s="976"/>
      <c r="P29" s="946">
        <f>AK13</f>
        <v>6</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4" t="s">
        <v>422</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77" t="s">
        <v>308</v>
      </c>
      <c r="AR30" s="778"/>
      <c r="AS30" s="778"/>
      <c r="AT30" s="779"/>
      <c r="AU30" s="784" t="s">
        <v>253</v>
      </c>
      <c r="AV30" s="784"/>
      <c r="AW30" s="784"/>
      <c r="AX30" s="928"/>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30</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t="s">
        <v>467</v>
      </c>
      <c r="AF32" s="226"/>
      <c r="AG32" s="226"/>
      <c r="AH32" s="226"/>
      <c r="AI32" s="225" t="s">
        <v>489</v>
      </c>
      <c r="AJ32" s="226"/>
      <c r="AK32" s="226"/>
      <c r="AL32" s="226"/>
      <c r="AM32" s="225">
        <v>0</v>
      </c>
      <c r="AN32" s="226"/>
      <c r="AO32" s="226"/>
      <c r="AP32" s="226"/>
      <c r="AQ32" s="345" t="s">
        <v>467</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467</v>
      </c>
      <c r="AF33" s="226"/>
      <c r="AG33" s="226"/>
      <c r="AH33" s="226"/>
      <c r="AI33" s="225" t="s">
        <v>489</v>
      </c>
      <c r="AJ33" s="226"/>
      <c r="AK33" s="226"/>
      <c r="AL33" s="226"/>
      <c r="AM33" s="225">
        <v>0</v>
      </c>
      <c r="AN33" s="226"/>
      <c r="AO33" s="226"/>
      <c r="AP33" s="226"/>
      <c r="AQ33" s="345" t="s">
        <v>467</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467</v>
      </c>
      <c r="AF34" s="226"/>
      <c r="AG34" s="226"/>
      <c r="AH34" s="226"/>
      <c r="AI34" s="225" t="s">
        <v>489</v>
      </c>
      <c r="AJ34" s="226"/>
      <c r="AK34" s="226"/>
      <c r="AL34" s="226"/>
      <c r="AM34" s="225">
        <v>0</v>
      </c>
      <c r="AN34" s="226"/>
      <c r="AO34" s="226"/>
      <c r="AP34" s="226"/>
      <c r="AQ34" s="345" t="s">
        <v>467</v>
      </c>
      <c r="AR34" s="180"/>
      <c r="AS34" s="180"/>
      <c r="AT34" s="346"/>
      <c r="AU34" s="226"/>
      <c r="AV34" s="226"/>
      <c r="AW34" s="226"/>
      <c r="AX34" s="228"/>
    </row>
    <row r="35" spans="1:50" ht="23.25" customHeight="1" x14ac:dyDescent="0.15">
      <c r="A35" s="211" t="s">
        <v>457</v>
      </c>
      <c r="B35" s="212"/>
      <c r="C35" s="212"/>
      <c r="D35" s="212"/>
      <c r="E35" s="212"/>
      <c r="F35" s="213"/>
      <c r="G35" s="217" t="s">
        <v>509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2"/>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2"/>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60"/>
    </row>
    <row r="80" spans="1:50" ht="18.75" hidden="1" customHeight="1" x14ac:dyDescent="0.15">
      <c r="A80" s="877"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8"/>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8"/>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15">
      <c r="A83" s="878"/>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15">
      <c r="A84" s="878"/>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15">
      <c r="A85" s="878"/>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8"/>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8"/>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8"/>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8"/>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8"/>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8"/>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8"/>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8"/>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8"/>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8"/>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8"/>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8"/>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8"/>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9"/>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8" t="s">
        <v>14</v>
      </c>
      <c r="Z99" s="909"/>
      <c r="AA99" s="910"/>
      <c r="AB99" s="905" t="s">
        <v>15</v>
      </c>
      <c r="AC99" s="906"/>
      <c r="AD99" s="907"/>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467</v>
      </c>
      <c r="AF101" s="226"/>
      <c r="AG101" s="226"/>
      <c r="AH101" s="227"/>
      <c r="AI101" s="225" t="s">
        <v>489</v>
      </c>
      <c r="AJ101" s="226"/>
      <c r="AK101" s="226"/>
      <c r="AL101" s="227"/>
      <c r="AM101" s="225">
        <v>1</v>
      </c>
      <c r="AN101" s="226"/>
      <c r="AO101" s="226"/>
      <c r="AP101" s="227"/>
      <c r="AQ101" s="225"/>
      <c r="AR101" s="226"/>
      <c r="AS101" s="226"/>
      <c r="AT101" s="227"/>
      <c r="AU101" s="225" t="s">
        <v>467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467</v>
      </c>
      <c r="AF102" s="438"/>
      <c r="AG102" s="438"/>
      <c r="AH102" s="438"/>
      <c r="AI102" s="438" t="s">
        <v>489</v>
      </c>
      <c r="AJ102" s="438"/>
      <c r="AK102" s="438"/>
      <c r="AL102" s="438"/>
      <c r="AM102" s="438">
        <v>1</v>
      </c>
      <c r="AN102" s="438"/>
      <c r="AO102" s="438"/>
      <c r="AP102" s="438"/>
      <c r="AQ102" s="223">
        <v>1</v>
      </c>
      <c r="AR102" s="224"/>
      <c r="AS102" s="224"/>
      <c r="AT102" s="320"/>
      <c r="AU102" s="223" t="s">
        <v>467</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6" t="s">
        <v>425</v>
      </c>
      <c r="AR112" s="937"/>
      <c r="AS112" s="937"/>
      <c r="AT112" s="938"/>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467</v>
      </c>
      <c r="AF116" s="438"/>
      <c r="AG116" s="438"/>
      <c r="AH116" s="438"/>
      <c r="AI116" s="438" t="s">
        <v>489</v>
      </c>
      <c r="AJ116" s="438"/>
      <c r="AK116" s="438"/>
      <c r="AL116" s="438"/>
      <c r="AM116" s="438">
        <v>5</v>
      </c>
      <c r="AN116" s="438"/>
      <c r="AO116" s="438"/>
      <c r="AP116" s="438"/>
      <c r="AQ116" s="225">
        <v>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467</v>
      </c>
      <c r="AF117" s="534"/>
      <c r="AG117" s="534"/>
      <c r="AH117" s="534"/>
      <c r="AI117" s="534" t="s">
        <v>389</v>
      </c>
      <c r="AJ117" s="534"/>
      <c r="AK117" s="534"/>
      <c r="AL117" s="534"/>
      <c r="AM117" s="534" t="s">
        <v>502</v>
      </c>
      <c r="AN117" s="534"/>
      <c r="AO117" s="534"/>
      <c r="AP117" s="534"/>
      <c r="AQ117" s="534" t="s">
        <v>503</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467</v>
      </c>
      <c r="AR133" s="172"/>
      <c r="AS133" s="117" t="s">
        <v>309</v>
      </c>
      <c r="AT133" s="118"/>
      <c r="AU133" s="173" t="s">
        <v>467</v>
      </c>
      <c r="AV133" s="173"/>
      <c r="AW133" s="117" t="s">
        <v>297</v>
      </c>
      <c r="AX133" s="156"/>
    </row>
    <row r="134" spans="1:50" ht="39.75" customHeight="1" x14ac:dyDescent="0.15">
      <c r="A134" s="130"/>
      <c r="B134" s="126"/>
      <c r="C134" s="125"/>
      <c r="D134" s="126"/>
      <c r="E134" s="125"/>
      <c r="F134" s="199"/>
      <c r="G134" s="85" t="s">
        <v>467</v>
      </c>
      <c r="H134" s="86"/>
      <c r="I134" s="86"/>
      <c r="J134" s="86"/>
      <c r="K134" s="86"/>
      <c r="L134" s="86"/>
      <c r="M134" s="86"/>
      <c r="N134" s="86"/>
      <c r="O134" s="86"/>
      <c r="P134" s="86"/>
      <c r="Q134" s="86"/>
      <c r="R134" s="86"/>
      <c r="S134" s="86"/>
      <c r="T134" s="86"/>
      <c r="U134" s="86"/>
      <c r="V134" s="86"/>
      <c r="W134" s="86"/>
      <c r="X134" s="87"/>
      <c r="Y134" s="174" t="s">
        <v>333</v>
      </c>
      <c r="Z134" s="175"/>
      <c r="AA134" s="176"/>
      <c r="AB134" s="177" t="s">
        <v>467</v>
      </c>
      <c r="AC134" s="178"/>
      <c r="AD134" s="178"/>
      <c r="AE134" s="179" t="s">
        <v>467</v>
      </c>
      <c r="AF134" s="180"/>
      <c r="AG134" s="180"/>
      <c r="AH134" s="180"/>
      <c r="AI134" s="179" t="s">
        <v>467</v>
      </c>
      <c r="AJ134" s="180"/>
      <c r="AK134" s="180"/>
      <c r="AL134" s="180"/>
      <c r="AM134" s="179" t="s">
        <v>467</v>
      </c>
      <c r="AN134" s="180"/>
      <c r="AO134" s="180"/>
      <c r="AP134" s="180"/>
      <c r="AQ134" s="179" t="s">
        <v>467</v>
      </c>
      <c r="AR134" s="180"/>
      <c r="AS134" s="180"/>
      <c r="AT134" s="180"/>
      <c r="AU134" s="179" t="s">
        <v>467</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467</v>
      </c>
      <c r="AC135" s="186"/>
      <c r="AD135" s="186"/>
      <c r="AE135" s="179" t="s">
        <v>467</v>
      </c>
      <c r="AF135" s="180"/>
      <c r="AG135" s="180"/>
      <c r="AH135" s="180"/>
      <c r="AI135" s="179" t="s">
        <v>467</v>
      </c>
      <c r="AJ135" s="180"/>
      <c r="AK135" s="180"/>
      <c r="AL135" s="180"/>
      <c r="AM135" s="179" t="s">
        <v>467</v>
      </c>
      <c r="AN135" s="180"/>
      <c r="AO135" s="180"/>
      <c r="AP135" s="180"/>
      <c r="AQ135" s="179" t="s">
        <v>467</v>
      </c>
      <c r="AR135" s="180"/>
      <c r="AS135" s="180"/>
      <c r="AT135" s="180"/>
      <c r="AU135" s="179" t="s">
        <v>467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4"/>
      <c r="E430" s="193" t="s">
        <v>342</v>
      </c>
      <c r="F430" s="194"/>
      <c r="G430" s="911" t="s">
        <v>338</v>
      </c>
      <c r="H430" s="107"/>
      <c r="I430" s="107"/>
      <c r="J430" s="912" t="s">
        <v>467</v>
      </c>
      <c r="K430" s="913"/>
      <c r="L430" s="913"/>
      <c r="M430" s="913"/>
      <c r="N430" s="913"/>
      <c r="O430" s="913"/>
      <c r="P430" s="913"/>
      <c r="Q430" s="913"/>
      <c r="R430" s="913"/>
      <c r="S430" s="913"/>
      <c r="T430" s="91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467</v>
      </c>
      <c r="AF432" s="173"/>
      <c r="AG432" s="117" t="s">
        <v>309</v>
      </c>
      <c r="AH432" s="118"/>
      <c r="AI432" s="168"/>
      <c r="AJ432" s="168"/>
      <c r="AK432" s="168"/>
      <c r="AL432" s="146"/>
      <c r="AM432" s="168"/>
      <c r="AN432" s="168"/>
      <c r="AO432" s="168"/>
      <c r="AP432" s="146"/>
      <c r="AQ432" s="590" t="s">
        <v>467</v>
      </c>
      <c r="AR432" s="173"/>
      <c r="AS432" s="117" t="s">
        <v>309</v>
      </c>
      <c r="AT432" s="118"/>
      <c r="AU432" s="173" t="s">
        <v>467</v>
      </c>
      <c r="AV432" s="173"/>
      <c r="AW432" s="117" t="s">
        <v>297</v>
      </c>
      <c r="AX432" s="156"/>
    </row>
    <row r="433" spans="1:50" ht="23.25" customHeight="1" x14ac:dyDescent="0.15">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t="s">
        <v>467</v>
      </c>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467</v>
      </c>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467</v>
      </c>
      <c r="AF457" s="173"/>
      <c r="AG457" s="117" t="s">
        <v>309</v>
      </c>
      <c r="AH457" s="118"/>
      <c r="AI457" s="168"/>
      <c r="AJ457" s="168"/>
      <c r="AK457" s="168"/>
      <c r="AL457" s="146"/>
      <c r="AM457" s="168"/>
      <c r="AN457" s="168"/>
      <c r="AO457" s="168"/>
      <c r="AP457" s="146"/>
      <c r="AQ457" s="590" t="s">
        <v>467</v>
      </c>
      <c r="AR457" s="173"/>
      <c r="AS457" s="117" t="s">
        <v>309</v>
      </c>
      <c r="AT457" s="118"/>
      <c r="AU457" s="173" t="s">
        <v>467</v>
      </c>
      <c r="AV457" s="173"/>
      <c r="AW457" s="117" t="s">
        <v>297</v>
      </c>
      <c r="AX457" s="156"/>
    </row>
    <row r="458" spans="1:50" ht="23.25" customHeight="1" x14ac:dyDescent="0.15">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t="s">
        <v>467</v>
      </c>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467</v>
      </c>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27" customHeight="1" x14ac:dyDescent="0.15">
      <c r="A702" s="883" t="s">
        <v>259</v>
      </c>
      <c r="B702" s="88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479</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466</v>
      </c>
      <c r="AE703" s="334"/>
      <c r="AF703" s="334"/>
      <c r="AG703" s="103" t="s">
        <v>480</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466</v>
      </c>
      <c r="AE704" s="793"/>
      <c r="AF704" s="793"/>
      <c r="AG704" s="120" t="s">
        <v>480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3" t="s">
        <v>466</v>
      </c>
      <c r="AE705" s="724"/>
      <c r="AF705" s="724"/>
      <c r="AG705" s="109" t="s">
        <v>496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6"/>
      <c r="D706" s="807"/>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495</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8"/>
      <c r="D707" s="809"/>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481</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482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482</v>
      </c>
      <c r="AE712" s="793"/>
      <c r="AF712" s="793"/>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482</v>
      </c>
      <c r="AE714" s="820"/>
      <c r="AF714" s="821"/>
      <c r="AG714" s="746"/>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494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482</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44.2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480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482</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4"/>
      <c r="C726" s="827" t="s">
        <v>53</v>
      </c>
      <c r="D726" s="850"/>
      <c r="E726" s="850"/>
      <c r="F726" s="851"/>
      <c r="G726" s="599" t="s">
        <v>478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5"/>
      <c r="B727" s="816"/>
      <c r="C727" s="594" t="s">
        <v>57</v>
      </c>
      <c r="D727" s="595"/>
      <c r="E727" s="595"/>
      <c r="F727" s="596"/>
      <c r="G727" s="597" t="s">
        <v>497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510</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1" t="s">
        <v>511</v>
      </c>
      <c r="B731" s="812"/>
      <c r="C731" s="812"/>
      <c r="D731" s="812"/>
      <c r="E731" s="813"/>
      <c r="F731" s="739" t="s">
        <v>512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459</v>
      </c>
      <c r="B733" s="683"/>
      <c r="C733" s="683"/>
      <c r="D733" s="683"/>
      <c r="E733" s="684"/>
      <c r="F733" s="648" t="s">
        <v>514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507</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508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3" t="s">
        <v>440</v>
      </c>
      <c r="AD779" s="804"/>
      <c r="AE779" s="804"/>
      <c r="AF779" s="804"/>
      <c r="AG779" s="804"/>
      <c r="AH779" s="804"/>
      <c r="AI779" s="804"/>
      <c r="AJ779" s="804"/>
      <c r="AK779" s="804"/>
      <c r="AL779" s="804"/>
      <c r="AM779" s="804"/>
      <c r="AN779" s="804"/>
      <c r="AO779" s="804"/>
      <c r="AP779" s="804"/>
      <c r="AQ779" s="804"/>
      <c r="AR779" s="804"/>
      <c r="AS779" s="804"/>
      <c r="AT779" s="804"/>
      <c r="AU779" s="804"/>
      <c r="AV779" s="804"/>
      <c r="AW779" s="804"/>
      <c r="AX779" s="805"/>
    </row>
    <row r="780" spans="1:50" ht="24.75" customHeight="1" x14ac:dyDescent="0.15">
      <c r="A780" s="642"/>
      <c r="B780" s="643"/>
      <c r="C780" s="643"/>
      <c r="D780" s="643"/>
      <c r="E780" s="643"/>
      <c r="F780" s="644"/>
      <c r="G780" s="827"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10"/>
      <c r="AC780" s="827"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485</v>
      </c>
      <c r="H781" s="680"/>
      <c r="I781" s="680"/>
      <c r="J781" s="680"/>
      <c r="K781" s="681"/>
      <c r="L781" s="673" t="s">
        <v>486</v>
      </c>
      <c r="M781" s="674"/>
      <c r="N781" s="674"/>
      <c r="O781" s="674"/>
      <c r="P781" s="674"/>
      <c r="Q781" s="674"/>
      <c r="R781" s="674"/>
      <c r="S781" s="674"/>
      <c r="T781" s="674"/>
      <c r="U781" s="674"/>
      <c r="V781" s="674"/>
      <c r="W781" s="674"/>
      <c r="X781" s="675"/>
      <c r="Y781" s="399">
        <v>5</v>
      </c>
      <c r="Z781" s="400"/>
      <c r="AA781" s="400"/>
      <c r="AB781" s="817"/>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5</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803" t="s">
        <v>380</v>
      </c>
      <c r="H792" s="804"/>
      <c r="I792" s="804"/>
      <c r="J792" s="804"/>
      <c r="K792" s="804"/>
      <c r="L792" s="804"/>
      <c r="M792" s="804"/>
      <c r="N792" s="804"/>
      <c r="O792" s="804"/>
      <c r="P792" s="804"/>
      <c r="Q792" s="804"/>
      <c r="R792" s="804"/>
      <c r="S792" s="804"/>
      <c r="T792" s="804"/>
      <c r="U792" s="804"/>
      <c r="V792" s="804"/>
      <c r="W792" s="804"/>
      <c r="X792" s="804"/>
      <c r="Y792" s="804"/>
      <c r="Z792" s="804"/>
      <c r="AA792" s="804"/>
      <c r="AB792" s="849"/>
      <c r="AC792" s="803" t="s">
        <v>379</v>
      </c>
      <c r="AD792" s="804"/>
      <c r="AE792" s="804"/>
      <c r="AF792" s="804"/>
      <c r="AG792" s="804"/>
      <c r="AH792" s="804"/>
      <c r="AI792" s="804"/>
      <c r="AJ792" s="804"/>
      <c r="AK792" s="804"/>
      <c r="AL792" s="804"/>
      <c r="AM792" s="804"/>
      <c r="AN792" s="804"/>
      <c r="AO792" s="804"/>
      <c r="AP792" s="804"/>
      <c r="AQ792" s="804"/>
      <c r="AR792" s="804"/>
      <c r="AS792" s="804"/>
      <c r="AT792" s="804"/>
      <c r="AU792" s="804"/>
      <c r="AV792" s="804"/>
      <c r="AW792" s="804"/>
      <c r="AX792" s="805"/>
    </row>
    <row r="793" spans="1:50" ht="24.75" hidden="1" customHeight="1" x14ac:dyDescent="0.15">
      <c r="A793" s="642"/>
      <c r="B793" s="643"/>
      <c r="C793" s="643"/>
      <c r="D793" s="643"/>
      <c r="E793" s="643"/>
      <c r="F793" s="644"/>
      <c r="G793" s="827"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10"/>
      <c r="AC793" s="827"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7"/>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803" t="s">
        <v>381</v>
      </c>
      <c r="H805" s="804"/>
      <c r="I805" s="804"/>
      <c r="J805" s="804"/>
      <c r="K805" s="804"/>
      <c r="L805" s="804"/>
      <c r="M805" s="804"/>
      <c r="N805" s="804"/>
      <c r="O805" s="804"/>
      <c r="P805" s="804"/>
      <c r="Q805" s="804"/>
      <c r="R805" s="804"/>
      <c r="S805" s="804"/>
      <c r="T805" s="804"/>
      <c r="U805" s="804"/>
      <c r="V805" s="804"/>
      <c r="W805" s="804"/>
      <c r="X805" s="804"/>
      <c r="Y805" s="804"/>
      <c r="Z805" s="804"/>
      <c r="AA805" s="804"/>
      <c r="AB805" s="849"/>
      <c r="AC805" s="803" t="s">
        <v>382</v>
      </c>
      <c r="AD805" s="804"/>
      <c r="AE805" s="804"/>
      <c r="AF805" s="804"/>
      <c r="AG805" s="804"/>
      <c r="AH805" s="804"/>
      <c r="AI805" s="804"/>
      <c r="AJ805" s="804"/>
      <c r="AK805" s="804"/>
      <c r="AL805" s="804"/>
      <c r="AM805" s="804"/>
      <c r="AN805" s="804"/>
      <c r="AO805" s="804"/>
      <c r="AP805" s="804"/>
      <c r="AQ805" s="804"/>
      <c r="AR805" s="804"/>
      <c r="AS805" s="804"/>
      <c r="AT805" s="804"/>
      <c r="AU805" s="804"/>
      <c r="AV805" s="804"/>
      <c r="AW805" s="804"/>
      <c r="AX805" s="805"/>
    </row>
    <row r="806" spans="1:50" ht="24.75" hidden="1" customHeight="1" x14ac:dyDescent="0.15">
      <c r="A806" s="642"/>
      <c r="B806" s="643"/>
      <c r="C806" s="643"/>
      <c r="D806" s="643"/>
      <c r="E806" s="643"/>
      <c r="F806" s="644"/>
      <c r="G806" s="827"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10"/>
      <c r="AC806" s="827"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7"/>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803" t="s">
        <v>354</v>
      </c>
      <c r="H818" s="804"/>
      <c r="I818" s="804"/>
      <c r="J818" s="804"/>
      <c r="K818" s="804"/>
      <c r="L818" s="804"/>
      <c r="M818" s="804"/>
      <c r="N818" s="804"/>
      <c r="O818" s="804"/>
      <c r="P818" s="804"/>
      <c r="Q818" s="804"/>
      <c r="R818" s="804"/>
      <c r="S818" s="804"/>
      <c r="T818" s="804"/>
      <c r="U818" s="804"/>
      <c r="V818" s="804"/>
      <c r="W818" s="804"/>
      <c r="X818" s="804"/>
      <c r="Y818" s="804"/>
      <c r="Z818" s="804"/>
      <c r="AA818" s="804"/>
      <c r="AB818" s="849"/>
      <c r="AC818" s="803" t="s">
        <v>299</v>
      </c>
      <c r="AD818" s="804"/>
      <c r="AE818" s="804"/>
      <c r="AF818" s="804"/>
      <c r="AG818" s="804"/>
      <c r="AH818" s="804"/>
      <c r="AI818" s="804"/>
      <c r="AJ818" s="804"/>
      <c r="AK818" s="804"/>
      <c r="AL818" s="804"/>
      <c r="AM818" s="804"/>
      <c r="AN818" s="804"/>
      <c r="AO818" s="804"/>
      <c r="AP818" s="804"/>
      <c r="AQ818" s="804"/>
      <c r="AR818" s="804"/>
      <c r="AS818" s="804"/>
      <c r="AT818" s="804"/>
      <c r="AU818" s="804"/>
      <c r="AV818" s="804"/>
      <c r="AW818" s="804"/>
      <c r="AX818" s="805"/>
    </row>
    <row r="819" spans="1:50" ht="24.75" hidden="1" customHeight="1" x14ac:dyDescent="0.15">
      <c r="A819" s="642"/>
      <c r="B819" s="643"/>
      <c r="C819" s="643"/>
      <c r="D819" s="643"/>
      <c r="E819" s="643"/>
      <c r="F819" s="644"/>
      <c r="G819" s="827"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10"/>
      <c r="AC819" s="827"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7"/>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505</v>
      </c>
      <c r="D837" s="355"/>
      <c r="E837" s="355"/>
      <c r="F837" s="355"/>
      <c r="G837" s="355"/>
      <c r="H837" s="355"/>
      <c r="I837" s="355"/>
      <c r="J837" s="356">
        <v>5010005015228</v>
      </c>
      <c r="K837" s="357"/>
      <c r="L837" s="357"/>
      <c r="M837" s="357"/>
      <c r="N837" s="357"/>
      <c r="O837" s="357"/>
      <c r="P837" s="374" t="s">
        <v>506</v>
      </c>
      <c r="Q837" s="358"/>
      <c r="R837" s="358"/>
      <c r="S837" s="358"/>
      <c r="T837" s="358"/>
      <c r="U837" s="358"/>
      <c r="V837" s="358"/>
      <c r="W837" s="358"/>
      <c r="X837" s="358"/>
      <c r="Y837" s="359">
        <v>5</v>
      </c>
      <c r="Z837" s="360"/>
      <c r="AA837" s="360"/>
      <c r="AB837" s="361"/>
      <c r="AC837" s="369" t="s">
        <v>453</v>
      </c>
      <c r="AD837" s="370"/>
      <c r="AE837" s="370"/>
      <c r="AF837" s="370"/>
      <c r="AG837" s="370"/>
      <c r="AH837" s="371">
        <v>1</v>
      </c>
      <c r="AI837" s="372"/>
      <c r="AJ837" s="372"/>
      <c r="AK837" s="372"/>
      <c r="AL837" s="365">
        <v>100</v>
      </c>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2017-06-02T08:46:26Z</cp:lastPrinted>
  <dcterms:created xsi:type="dcterms:W3CDTF">2012-03-13T00:50:25Z</dcterms:created>
  <dcterms:modified xsi:type="dcterms:W3CDTF">2017-08-16T12:29:00Z</dcterms:modified>
</cp:coreProperties>
</file>