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事前分析表等\★H29 行政事業レビュー\290816　反映状況の記載\０３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<sst xmlns="http://schemas.openxmlformats.org/spreadsheetml/2006/main" count="2859" uniqueCount="602">
  <si>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</si>
  <si>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</si>
  <si>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</si>
  <si>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</si>
  <si>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</si>
  <si>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</si>
  <si>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</si>
  <si>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</si>
  <si>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</si>
  <si>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</si>
  <si>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</si>
  <si>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</si>
  <si>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</si>
  <si>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</si>
  <si>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</si>
  <si>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</si>
  <si>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</si>
  <si>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</si>
  <si>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</si>
  <si>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</si>
  <si>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</si>
  <si>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</si>
  <si>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</si>
  <si>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</si>
  <si>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</si>
  <si>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</si>
  <si>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</si>
  <si>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</si>
  <si>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</si>
  <si>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</si>
  <si>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</si>
  <si>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</si>
  <si>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</si>
  <si>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</si>
  <si>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</si>
  <si>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</si>
  <si>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</si>
  <si>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</si>
  <si>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</si>
  <si>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</si>
  <si>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</si>
  <si>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</si>
  <si>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</si>
  <si>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</si>
  <si>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</si>
  <si>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</si>
  <si>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</si>
  <si>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</si>
  <si>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</si>
  <si>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</si>
  <si>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</si>
  <si>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</si>
  <si>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</si>
  <si>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</si>
  <si>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</si>
  <si>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</si>
  <si>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</si>
  <si>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</si>
  <si>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</si>
  <si>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</si>
  <si>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</si>
  <si>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</si>
  <si>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</si>
  <si>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</si>
  <si>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</si>
  <si>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</si>
  <si>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</si>
  <si>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</si>
  <si>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</si>
  <si>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</si>
  <si>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</si>
  <si>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</si>
  <si>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</si>
  <si>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</si>
  <si>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</si>
  <si>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</si>
  <si>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</si>
  <si>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</si>
  <si>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</si>
  <si>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</si>
  <si>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</si>
  <si>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</si>
  <si>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</si>
  <si>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</si>
  <si>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</si>
  <si>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</si>
  <si>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</si>
  <si>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</si>
  <si>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</si>
  <si>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</si>
  <si>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</si>
  <si>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</si>
  <si>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</si>
  <si>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</si>
  <si>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</si>
  <si>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</si>
  <si>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</si>
  <si>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</si>
  <si>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</si>
  <si>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</si>
  <si>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</si>
  <si>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</si>
  <si>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</si>
  <si>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</si>
  <si>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</si>
  <si>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</si>
  <si>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</si>
  <si>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</si>
  <si>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</si>
  <si>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</si>
  <si>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</si>
  <si>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</si>
  <si>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</si>
  <si>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</si>
  <si>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</si>
  <si>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</si>
  <si>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</si>
  <si>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</si>
  <si>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</si>
  <si>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</si>
  <si>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</si>
  <si>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</si>
  <si>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</si>
  <si>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</si>
  <si>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</si>
  <si>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</si>
  <si>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</si>
  <si>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</si>
  <si>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</si>
  <si>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</si>
  <si>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</si>
  <si>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</si>
  <si>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</si>
  <si>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</si>
  <si>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</si>
  <si>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</si>
  <si>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</si>
  <si>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</si>
  <si>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</si>
  <si>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</si>
  <si>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</si>
  <si>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</si>
  <si>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</si>
  <si>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</si>
  <si>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</si>
  <si>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</si>
  <si>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</si>
  <si>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</si>
  <si>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</si>
  <si>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</si>
  <si>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</si>
  <si>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</si>
  <si>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</si>
  <si>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</si>
  <si>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</si>
  <si>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</si>
  <si>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</si>
  <si>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</si>
  <si>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</si>
  <si>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</si>
  <si>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</si>
  <si>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</si>
  <si>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</si>
  <si>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</si>
  <si>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</si>
  <si>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</si>
  <si>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</si>
  <si>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</si>
  <si>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</si>
  <si>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</si>
  <si>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</si>
  <si>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</si>
  <si>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</si>
  <si>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</si>
  <si>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</si>
  <si>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</si>
  <si>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</si>
  <si>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</si>
  <si>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</si>
  <si>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</si>
  <si>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</si>
  <si>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</si>
  <si>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</si>
  <si>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</si>
  <si>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</si>
  <si>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</si>
  <si>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</si>
  <si>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</si>
  <si>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</si>
  <si>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</si>
  <si>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</si>
  <si>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</si>
  <si>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</si>
  <si>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</si>
  <si>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</si>
  <si>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</si>
  <si>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</si>
  <si>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</si>
  <si>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</si>
  <si>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</si>
  <si>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</si>
  <si>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</si>
  <si>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</si>
  <si>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</si>
  <si>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</si>
  <si>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</si>
  <si>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</si>
  <si>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</si>
  <si>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</si>
  <si>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</si>
  <si>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</si>
  <si>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</si>
  <si>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</si>
  <si>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</si>
  <si>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</si>
  <si>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</si>
  <si>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</si>
  <si>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</si>
  <si>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</si>
  <si>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</si>
  <si>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</si>
  <si>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</si>
  <si>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</si>
  <si>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</si>
  <si>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</si>
  <si>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</si>
  <si>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</si>
  <si>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</si>
  <si>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</si>
  <si>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</si>
  <si>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</si>
  <si>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</si>
  <si>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</si>
  <si>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</si>
  <si>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</si>
  <si>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</si>
  <si>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</si>
  <si>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</si>
  <si>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</si>
  <si>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</si>
  <si>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</si>
  <si>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</si>
  <si>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</si>
  <si>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</si>
  <si>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</si>
  <si>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</si>
  <si>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</si>
  <si>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</si>
  <si>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</si>
  <si>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</si>
  <si>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</si>
  <si>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</si>
  <si>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</si>
  <si>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</si>
  <si>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</si>
  <si>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</si>
  <si>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</si>
  <si>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</si>
  <si>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</si>
  <si>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</si>
  <si>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</si>
  <si>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</si>
  <si>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</si>
  <si>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</si>
  <si>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</si>
  <si>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</si>
  <si>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</si>
  <si>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</si>
  <si>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</si>
  <si>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</si>
  <si>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</si>
  <si>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</si>
  <si>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</si>
  <si>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</si>
  <si>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</si>
  <si>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</si>
  <si>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</si>
  <si>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</si>
  <si>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</si>
  <si>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</si>
  <si>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</si>
  <si>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</si>
  <si>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</si>
  <si>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</si>
  <si>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</si>
  <si>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</si>
  <si>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</si>
  <si>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</si>
  <si>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</si>
  <si>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</si>
  <si>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</si>
  <si>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</si>
  <si>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</si>
  <si>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</si>
  <si>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</si>
  <si>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</si>
  <si>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</si>
  <si>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</si>
  <si>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</si>
  <si>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</si>
  <si>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</si>
  <si>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</si>
  <si>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</si>
  <si>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</si>
  <si>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</si>
  <si>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</si>
  <si>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</si>
  <si>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</si>
  <si>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</si>
  <si>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</si>
  <si>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</si>
  <si>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</si>
  <si>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</si>
  <si>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</si>
  <si>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</si>
  <si>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</si>
  <si>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</si>
  <si>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</si>
  <si>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</si>
  <si>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</si>
  <si>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</si>
  <si>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</si>
  <si>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</si>
  <si>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</si>
  <si>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</si>
  <si>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</si>
  <si>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</si>
  <si>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</si>
  <si>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</si>
  <si>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</si>
  <si>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</si>
  <si>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</si>
  <si>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</si>
  <si>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</si>
  <si>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</si>
  <si>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</si>
  <si>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</si>
  <si>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</si>
  <si>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</si>
  <si>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</si>
  <si>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</si>
  <si>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</si>
  <si>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</si>
  <si>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</si>
  <si>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</si>
  <si>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</si>
  <si>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</si>
  <si>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</si>
  <si>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</si>
  <si>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</si>
  <si>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</si>
  <si>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</si>
  <si>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</si>
  <si>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</si>
  <si>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</si>
  <si>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</si>
  <si>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</si>
  <si>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</si>
  <si>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</si>
  <si>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</si>
  <si>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</si>
  <si>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</si>
  <si>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</si>
  <si>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</si>
  <si>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</si>
  <si>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</si>
  <si>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</si>
  <si>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</si>
  <si>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</si>
  <si>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</si>
  <si>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</si>
  <si>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</si>
  <si>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</si>
  <si>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</si>
  <si>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</si>
  <si>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</si>
  <si>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</si>
  <si>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</si>
  <si>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</si>
  <si>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</si>
  <si>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</si>
  <si>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</si>
  <si>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</si>
  <si>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</si>
  <si>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</si>
  <si>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</si>
  <si>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</si>
  <si>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</si>
  <si>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</si>
  <si>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</si>
  <si>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</si>
  <si>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</si>
  <si>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</si>
  <si>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</si>
  <si>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</si>
  <si>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</si>
  <si>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</si>
  <si>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</si>
  <si>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</si>
  <si>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</si>
  <si>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</si>
  <si>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</si>
  <si>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</si>
  <si>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</si>
  <si>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</si>
  <si>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</si>
  <si>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</si>
  <si>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</si>
  <si>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</si>
  <si>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</si>
  <si>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</si>
  <si>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</si>
  <si>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</si>
  <si>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</si>
  <si>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</si>
  <si>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</si>
  <si>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</si>
  <si>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</si>
  <si>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</si>
  <si>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</si>
  <si>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</si>
  <si>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</si>
  <si>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</si>
  <si>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</si>
  <si>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</si>
  <si>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</si>
  <si>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</si>
  <si>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</si>
  <si>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</si>
  <si>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</si>
  <si>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</si>
  <si>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</si>
  <si>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</si>
  <si>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</si>
  <si>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</si>
  <si>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</si>
  <si>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</si>
  <si>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</si>
  <si>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</si>
  <si>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</si>
  <si>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</si>
  <si>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</si>
  <si>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</si>
  <si>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</si>
  <si>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</si>
  <si>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</si>
  <si>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</si>
  <si>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</si>
  <si>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</si>
  <si>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</si>
  <si>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</si>
  <si>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</si>
  <si>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</si>
  <si>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</si>
  <si>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</si>
  <si>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</si>
  <si>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</si>
  <si>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</si>
  <si>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</si>
  <si>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</si>
  <si>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</si>
  <si>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</si>
  <si>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</si>
  <si>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</si>
  <si>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</si>
  <si>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</si>
  <si>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</si>
  <si>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</si>
  <si>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</si>
  <si>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</si>
  <si>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</si>
  <si>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</si>
  <si>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</si>
  <si>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</si>
  <si>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</si>
  <si>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</si>
  <si>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</si>
  <si>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</si>
  <si>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</si>
  <si>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</si>
  <si>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</si>
  <si>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</si>
  <si>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</si>
  <si>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</si>
  <si>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</si>
  <si>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</si>
  <si>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</si>
  <si>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</si>
  <si>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</si>
  <si>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</si>
  <si>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</si>
  <si>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</si>
  <si>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</si>
  <si>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</si>
  <si>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</si>
  <si>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</si>
  <si>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</si>
  <si>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</si>
  <si>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</si>
  <si>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</si>
  <si>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</si>
  <si>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</si>
  <si>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</si>
  <si>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</si>
  <si>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</si>
  <si>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</si>
  <si>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</si>
  <si>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</si>
  <si>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</si>
  <si>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</si>
  <si>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</si>
  <si>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</si>
  <si>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</si>
  <si>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</si>
  <si>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</si>
  <si>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</si>
  <si>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</si>
  <si>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</si>
  <si>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</si>
  <si>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</si>
  <si>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</si>
  <si>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</si>
  <si>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</si>
  <si>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</si>
  <si>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</si>
  <si>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</si>
  <si>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</si>
  <si>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</si>
  <si>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</si>
  <si>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</si>
  <si>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</si>
  <si>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</si>
  <si>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</si>
  <si>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</si>
  <si>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</si>
  <si>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</si>
  <si>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</si>
  <si>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</si>
  <si>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</si>
  <si>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</si>
  <si>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</si>
  <si>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</si>
  <si>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</si>
  <si>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</si>
  <si>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</si>
  <si>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</si>
  <si>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</si>
  <si>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自動車事故による被害者遺族等に対する支援</t>
  </si>
  <si>
    <t>自動車局</t>
  </si>
  <si>
    <t>保障制度参事官室</t>
    <rPh sb="0" eb="2">
      <t>ホショウ</t>
    </rPh>
    <rPh sb="2" eb="4">
      <t>セイド</t>
    </rPh>
    <rPh sb="4" eb="8">
      <t>サンジカンシツ</t>
    </rPh>
    <phoneticPr fontId="5"/>
  </si>
  <si>
    <t>○</t>
  </si>
  <si>
    <t>自動車損害賠償保障法附則第4項、第5項</t>
  </si>
  <si>
    <t>自動車事故対策計画
（平成14年国土交通省告示第52号）</t>
  </si>
  <si>
    <t>自動車事故の交通遺児に対して、一定水準の育成給付金を長期にわたり安定的に給付することにより、交通遺児家庭の暮らしの安心が図られる環境を整備し、自動車事故被害者の救済を図る。</t>
  </si>
  <si>
    <t>交通遺児からの拠出金により基金を造成し、交通遺児に対し基金の運用益を含めて年金方式で育成給付金の給付を行う交通遺児育成基金事業に要する経費の一部を補助する(補助率：１/２）</t>
  </si>
  <si>
    <t>-</t>
  </si>
  <si>
    <t>自動車事故対策費補助金</t>
    <rPh sb="0" eb="3">
      <t>ジドウシャ</t>
    </rPh>
    <rPh sb="3" eb="5">
      <t>ジコ</t>
    </rPh>
    <rPh sb="5" eb="7">
      <t>タイサク</t>
    </rPh>
    <rPh sb="7" eb="8">
      <t>ヒ</t>
    </rPh>
    <rPh sb="8" eb="11">
      <t>ホジョキン</t>
    </rPh>
    <phoneticPr fontId="5"/>
  </si>
  <si>
    <t>-</t>
    <phoneticPr fontId="5"/>
  </si>
  <si>
    <t>箇所</t>
    <rPh sb="0" eb="2">
      <t>カショ</t>
    </rPh>
    <phoneticPr fontId="5"/>
  </si>
  <si>
    <t>補助対象事業実績報告書</t>
    <rPh sb="0" eb="2">
      <t>ホジョ</t>
    </rPh>
    <rPh sb="2" eb="4">
      <t>タイショウ</t>
    </rPh>
    <rPh sb="4" eb="6">
      <t>ジギョウ</t>
    </rPh>
    <rPh sb="6" eb="8">
      <t>ジッセキ</t>
    </rPh>
    <rPh sb="8" eb="11">
      <t>ホウコクショ</t>
    </rPh>
    <phoneticPr fontId="5"/>
  </si>
  <si>
    <t>人</t>
    <rPh sb="0" eb="1">
      <t>ニン</t>
    </rPh>
    <phoneticPr fontId="5"/>
  </si>
  <si>
    <t>　執行額（新規加入者分）／新規加入者数　　　　　　　　　　　　　　　</t>
  </si>
  <si>
    <t>円/人</t>
  </si>
  <si>
    <t>24,745,500/56</t>
  </si>
  <si>
    <t>1,072,682/52</t>
  </si>
  <si>
    <t>10,294,000/111</t>
    <phoneticPr fontId="5"/>
  </si>
  <si>
    <t>737,609/43</t>
    <phoneticPr fontId="5"/>
  </si>
  <si>
    <t>５　安全で安心できる交通の確保、治安・生活安全の確保</t>
  </si>
  <si>
    <t>16　自動車事故の被害者の救済を図る</t>
  </si>
  <si>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</si>
  <si>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t>
  </si>
  <si>
    <t>無</t>
  </si>
  <si>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</si>
  <si>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rPh sb="21" eb="23">
      <t>ウンヨウ</t>
    </rPh>
    <rPh sb="28" eb="29">
      <t>クニ</t>
    </rPh>
    <rPh sb="30" eb="33">
      <t>ホジョキン</t>
    </rPh>
    <rPh sb="33" eb="34">
      <t>トウ</t>
    </rPh>
    <rPh sb="35" eb="36">
      <t>クワ</t>
    </rPh>
    <rPh sb="38" eb="40">
      <t>シキュウ</t>
    </rPh>
    <rPh sb="44" eb="45">
      <t>オヨ</t>
    </rPh>
    <rPh sb="70" eb="72">
      <t>ヒモク</t>
    </rPh>
    <rPh sb="73" eb="75">
      <t>シト</t>
    </rPh>
    <rPh sb="76" eb="78">
      <t>ジギョウ</t>
    </rPh>
    <rPh sb="78" eb="80">
      <t>モクテキ</t>
    </rPh>
    <rPh sb="81" eb="82">
      <t>ソク</t>
    </rPh>
    <rPh sb="83" eb="84">
      <t>シン</t>
    </rPh>
    <rPh sb="85" eb="87">
      <t>ヒツヨウ</t>
    </rPh>
    <rPh sb="91" eb="93">
      <t>ゲンテイ</t>
    </rPh>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</si>
  <si>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</si>
  <si>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本事業については、作成したパンフレット・リーフレット等により事業の周知に努めている。</t>
    <phoneticPr fontId="5"/>
  </si>
  <si>
    <t>育成給付金</t>
    <rPh sb="0" eb="2">
      <t>イクセイ</t>
    </rPh>
    <rPh sb="2" eb="5">
      <t>キュウフキン</t>
    </rPh>
    <phoneticPr fontId="5"/>
  </si>
  <si>
    <t>広報費</t>
    <rPh sb="0" eb="2">
      <t>コウホウ</t>
    </rPh>
    <rPh sb="2" eb="3">
      <t>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</si>
  <si>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</si>
  <si>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</si>
  <si>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</si>
  <si>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t>
    <rPh sb="0" eb="2">
      <t>イクセイ</t>
    </rPh>
    <rPh sb="2" eb="4">
      <t>キュウフ</t>
    </rPh>
    <rPh sb="4" eb="5">
      <t>カネ</t>
    </rPh>
    <rPh sb="9" eb="12">
      <t>カンリヒ</t>
    </rPh>
    <phoneticPr fontId="5"/>
  </si>
  <si>
    <t>(公財)交通遺児等育成基金</t>
    <rPh sb="0" eb="13">
      <t>コウツウイジ</t>
    </rPh>
    <phoneticPr fontId="5"/>
  </si>
  <si>
    <t>交通遺児育成給付金支給事業</t>
    <rPh sb="0" eb="2">
      <t>コウツウ</t>
    </rPh>
    <rPh sb="2" eb="4">
      <t>イジ</t>
    </rPh>
    <rPh sb="4" eb="6">
      <t>イクセイ</t>
    </rPh>
    <rPh sb="6" eb="9">
      <t>キュウフキン</t>
    </rPh>
    <rPh sb="9" eb="11">
      <t>シキュウ</t>
    </rPh>
    <rPh sb="11" eb="13">
      <t>ジギョウ</t>
    </rPh>
    <phoneticPr fontId="5"/>
  </si>
  <si>
    <t>補助金等交付</t>
  </si>
  <si>
    <t>本事業については、交通遺児の健全な育成のために、安定的な支援の実施を図る必要がある。</t>
    <rPh sb="0" eb="1">
      <t>ホン</t>
    </rPh>
    <rPh sb="1" eb="3">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</si>
  <si>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</si>
  <si>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</si>
  <si>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</si>
  <si>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本事業から交通遺児へ支給される給付金は、交通遺児からの申請に基づいてなされるものであるため、より多くの交通遺児を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72" eb="74">
      <t>コウホウ</t>
    </rPh>
    <rPh sb="74" eb="76">
      <t>カツドウ</t>
    </rPh>
    <rPh sb="77" eb="79">
      <t>ジュウヨウ</t>
    </rPh>
    <rPh sb="84" eb="86">
      <t>モクヒョウ</t>
    </rPh>
    <rPh sb="87" eb="89">
      <t>ミア</t>
    </rPh>
    <rPh sb="91" eb="93">
      <t>カツドウ</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</si>
  <si>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</si>
  <si>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引き続き多くの交通遺児を支援することができるよう、今後も本制度の周知広報の充実を図る。</t>
  </si>
  <si>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引き続き多くの交通遺児を支援することができるよう、今後も本制度の周知広報のさらなる充実を図る必要がある。</t>
    <rPh sb="90" eb="102">
      <t>ナスバ</t>
    </rPh>
    <rPh sb="102" eb="103">
      <t>ナド</t>
    </rPh>
    <rPh sb="119" eb="122">
      <t>セッキョクテキ</t>
    </rPh>
    <rPh sb="125" eb="127">
      <t>カツドウ</t>
    </rPh>
    <rPh sb="128" eb="129">
      <t>ト</t>
    </rPh>
    <rPh sb="130" eb="131">
      <t>ク</t>
    </rPh>
    <phoneticPr fontId="5"/>
  </si>
  <si>
    <t>新規加入者数</t>
    <rPh sb="0" eb="6">
      <t>シンキカニュウシャスウ</t>
    </rPh>
    <phoneticPr fontId="5"/>
  </si>
  <si>
    <t>情報誌送付箇所数</t>
    <phoneticPr fontId="5"/>
  </si>
  <si>
    <t>新規加入者数を目標値とする。</t>
    <rPh sb="0" eb="2">
      <t>シンキ</t>
    </rPh>
    <rPh sb="2" eb="5">
      <t>カニュウシャ</t>
    </rPh>
    <rPh sb="5" eb="6">
      <t>スウ</t>
    </rPh>
    <rPh sb="7" eb="10">
      <t>モクヒョウチ</t>
    </rPh>
    <phoneticPr fontId="5"/>
  </si>
  <si>
    <t>制度の不知により加入できない者が生じないよう、効果的な事業の周知を行い、真に給付を必要とする交通遺児に対して適正な給付がなされるよう、引き続き適切な事業の実施に努めるべき。</t>
    <phoneticPr fontId="5"/>
  </si>
  <si>
    <t>参事官　小林　豊</t>
    <rPh sb="0" eb="3">
      <t>サンジカン</t>
    </rPh>
    <rPh sb="4" eb="6">
      <t>コバヤシ</t>
    </rPh>
    <rPh sb="7" eb="8">
      <t>ユタ</t>
    </rPh>
    <phoneticPr fontId="5"/>
  </si>
  <si>
    <t>-</t>
    <phoneticPr fontId="5"/>
  </si>
  <si>
    <t>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t>
    <phoneticPr fontId="5"/>
  </si>
  <si>
    <t>執行等改善</t>
  </si>
  <si>
    <t>育成給付対象遺児数の増に伴う増額</t>
    <rPh sb="12" eb="13">
      <t>トモナ</t>
    </rPh>
    <rPh sb="14" eb="16">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</si>
</sst>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155863</xdr:colOff>
      <xdr:row>743</xdr:row>
      <xdr:rowOff>17318</xdr:rowOff>
    </xdr:from>
    <xdr:to>
      <xdr:col>30</xdr:col>
      <xdr:colOff>138546</xdr:colOff>
      <xdr:row>755</xdr:row>
      <xdr:rowOff>107122</xdr:rowOff>
    </xdr:to>
    <xdr:grpSp>
      <xdr:nvGrpSpPr>
        <xdr:cNvPr id="2" name="グループ化 8"/>
        <xdr:cNvGrpSpPr>
          <a:grpSpLocks/>
        </xdr:cNvGrpSpPr>
      </xdr:nvGrpSpPr>
      <xdr:grpSpPr bwMode="auto">
        <a:xfrm>
          <a:off x="4189981" y="44123671"/>
          <a:ext cx="1999741" cy="4258392"/>
          <a:chOff x="3629655" y="26913371"/>
          <a:chExt cx="1969338" cy="4361579"/>
        </a:xfrm>
      </xdr:grpSpPr>
      <xdr:grpSp>
        <xdr:nvGrpSpPr>
          <xdr:cNvPr id="3" name="グループ化 7"/>
          <xdr:cNvGrpSpPr>
            <a:grpSpLocks/>
          </xdr:cNvGrpSpPr>
        </xdr:nvGrpSpPr>
        <xdr:grpSpPr bwMode="auto">
          <a:xfrm>
            <a:off x="3646261" y="26913371"/>
            <a:ext cx="1952732" cy="4361579"/>
            <a:chOff x="4855936" y="29504171"/>
            <a:chExt cx="1952732" cy="4361579"/>
          </a:xfrm>
        </xdr:grpSpPr>
        <xdr:sp macro="" textlink="">
          <xdr:nvSpPr>
            <xdr:cNvPr id="5"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7"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4" name="テキスト ボックス 3"/>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57" zoomScale="85" zoomScaleNormal="75" zoomScaleSheetLayoutView="8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156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597</v>
      </c>
      <c r="AR5" s="707"/>
      <c r="AS5" s="707"/>
      <c r="AT5" s="707"/>
      <c r="AU5" s="707"/>
      <c r="AV5" s="707"/>
      <c r="AW5" s="707"/>
      <c r="AX5" s="708"/>
    </row>
    <row r="6" spans="1:50" ht="39" customHeight="1" x14ac:dyDescent="0.15">
      <c r="A6" s="711" t="s">
        <v>4</v>
      </c>
      <c r="B6" s="712"/>
      <c r="C6" s="712"/>
      <c r="D6" s="712"/>
      <c r="E6" s="712"/>
      <c r="F6" s="712"/>
      <c r="G6" s="847" t="str">
        <f>入力規則等!F39</f>
        <v>自動車安全特別会計自動車事故対策勘定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交通安全対策、犯罪被害者等施策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64</v>
      </c>
      <c r="Q13" s="183"/>
      <c r="R13" s="183"/>
      <c r="S13" s="183"/>
      <c r="T13" s="183"/>
      <c r="U13" s="183"/>
      <c r="V13" s="184"/>
      <c r="W13" s="182">
        <v>23</v>
      </c>
      <c r="X13" s="183"/>
      <c r="Y13" s="183"/>
      <c r="Z13" s="183"/>
      <c r="AA13" s="183"/>
      <c r="AB13" s="183"/>
      <c r="AC13" s="184"/>
      <c r="AD13" s="182">
        <v>20</v>
      </c>
      <c r="AE13" s="183"/>
      <c r="AF13" s="183"/>
      <c r="AG13" s="183"/>
      <c r="AH13" s="183"/>
      <c r="AI13" s="183"/>
      <c r="AJ13" s="184"/>
      <c r="AK13" s="182">
        <v>20</v>
      </c>
      <c r="AL13" s="183"/>
      <c r="AM13" s="183"/>
      <c r="AN13" s="183"/>
      <c r="AO13" s="183"/>
      <c r="AP13" s="183"/>
      <c r="AQ13" s="184"/>
      <c r="AR13" s="179">
        <v>22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555</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182" t="s">
        <v>555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555</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182" t="s">
        <v>598</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182" t="s">
        <v>555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555</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t="s">
        <v>555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64</v>
      </c>
      <c r="Q18" s="204"/>
      <c r="R18" s="204"/>
      <c r="S18" s="204"/>
      <c r="T18" s="204"/>
      <c r="U18" s="204"/>
      <c r="V18" s="205"/>
      <c r="W18" s="203">
        <f>SUM(W13:AC17)</f>
        <v>23</v>
      </c>
      <c r="X18" s="204"/>
      <c r="Y18" s="204"/>
      <c r="Z18" s="204"/>
      <c r="AA18" s="204"/>
      <c r="AB18" s="204"/>
      <c r="AC18" s="205"/>
      <c r="AD18" s="203">
        <f>SUM(AD13:AJ17)</f>
        <v>20</v>
      </c>
      <c r="AE18" s="204"/>
      <c r="AF18" s="204"/>
      <c r="AG18" s="204"/>
      <c r="AH18" s="204"/>
      <c r="AI18" s="204"/>
      <c r="AJ18" s="205"/>
      <c r="AK18" s="203">
        <f>SUM(AK13:AQ17)</f>
        <v>20</v>
      </c>
      <c r="AL18" s="204"/>
      <c r="AM18" s="204"/>
      <c r="AN18" s="204"/>
      <c r="AO18" s="204"/>
      <c r="AP18" s="204"/>
      <c r="AQ18" s="205"/>
      <c r="AR18" s="203">
        <f>SUM(AR13:AX17)</f>
        <v>22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39</v>
      </c>
      <c r="Q19" s="183"/>
      <c r="R19" s="183"/>
      <c r="S19" s="183"/>
      <c r="T19" s="183"/>
      <c r="U19" s="183"/>
      <c r="V19" s="184"/>
      <c r="W19" s="182">
        <v>20</v>
      </c>
      <c r="X19" s="183"/>
      <c r="Y19" s="183"/>
      <c r="Z19" s="183"/>
      <c r="AA19" s="183"/>
      <c r="AB19" s="183"/>
      <c r="AC19" s="184"/>
      <c r="AD19" s="182">
        <v>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0.609375</v>
      </c>
      <c r="Q20" s="509"/>
      <c r="R20" s="509"/>
      <c r="S20" s="509"/>
      <c r="T20" s="509"/>
      <c r="U20" s="509"/>
      <c r="V20" s="509"/>
      <c r="W20" s="509">
        <f t="shared" ref="W20" si="0">IF(W18=0, "-", SUM(W19)/W18)</f>
        <v>0.86956521739130432</v>
      </c>
      <c r="X20" s="509"/>
      <c r="Y20" s="509"/>
      <c r="Z20" s="509"/>
      <c r="AA20" s="509"/>
      <c r="AB20" s="509"/>
      <c r="AC20" s="509"/>
      <c r="AD20" s="509">
        <f t="shared" ref="AD20" si="1">IF(AD18=0, "-", SUM(AD19)/AD18)</f>
        <v>0.65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0.609375</v>
      </c>
      <c r="Q21" s="509"/>
      <c r="R21" s="509"/>
      <c r="S21" s="509"/>
      <c r="T21" s="509"/>
      <c r="U21" s="509"/>
      <c r="V21" s="509"/>
      <c r="W21" s="509">
        <f t="shared" ref="W21" si="2">IF(W19=0, "-", SUM(W19)/SUM(W13,W14))</f>
        <v>0.86956521739130432</v>
      </c>
      <c r="X21" s="509"/>
      <c r="Y21" s="509"/>
      <c r="Z21" s="509"/>
      <c r="AA21" s="509"/>
      <c r="AB21" s="509"/>
      <c r="AC21" s="509"/>
      <c r="AD21" s="509">
        <f t="shared" ref="AD21" si="3">IF(AD19=0, "-", SUM(AD19)/SUM(AD13,AD14))</f>
        <v>0.65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20</v>
      </c>
      <c r="Q23" s="180"/>
      <c r="R23" s="180"/>
      <c r="S23" s="180"/>
      <c r="T23" s="180"/>
      <c r="U23" s="180"/>
      <c r="V23" s="181"/>
      <c r="W23" s="179">
        <v>22</v>
      </c>
      <c r="X23" s="180"/>
      <c r="Y23" s="180"/>
      <c r="Z23" s="180"/>
      <c r="AA23" s="180"/>
      <c r="AB23" s="180"/>
      <c r="AC23" s="181"/>
      <c r="AD23" s="170" t="s">
        <v>601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t="s">
        <v>557</v>
      </c>
      <c r="Q24" s="183"/>
      <c r="R24" s="183"/>
      <c r="S24" s="183"/>
      <c r="T24" s="183"/>
      <c r="U24" s="183"/>
      <c r="V24" s="184"/>
      <c r="W24" s="182" t="s">
        <v>555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t="s">
        <v>557</v>
      </c>
      <c r="Q25" s="183"/>
      <c r="R25" s="183"/>
      <c r="S25" s="183"/>
      <c r="T25" s="183"/>
      <c r="U25" s="183"/>
      <c r="V25" s="184"/>
      <c r="W25" s="182" t="s">
        <v>555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t="s">
        <v>557</v>
      </c>
      <c r="Q26" s="183"/>
      <c r="R26" s="183"/>
      <c r="S26" s="183"/>
      <c r="T26" s="183"/>
      <c r="U26" s="183"/>
      <c r="V26" s="184"/>
      <c r="W26" s="182" t="s">
        <v>555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557</v>
      </c>
      <c r="H27" s="151"/>
      <c r="I27" s="151"/>
      <c r="J27" s="151"/>
      <c r="K27" s="151"/>
      <c r="L27" s="151"/>
      <c r="M27" s="151"/>
      <c r="N27" s="151"/>
      <c r="O27" s="152"/>
      <c r="P27" s="182" t="s">
        <v>557</v>
      </c>
      <c r="Q27" s="183"/>
      <c r="R27" s="183"/>
      <c r="S27" s="183"/>
      <c r="T27" s="183"/>
      <c r="U27" s="183"/>
      <c r="V27" s="184"/>
      <c r="W27" s="182" t="s">
        <v>555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20</v>
      </c>
      <c r="Q29" s="207"/>
      <c r="R29" s="207"/>
      <c r="S29" s="207"/>
      <c r="T29" s="207"/>
      <c r="U29" s="207"/>
      <c r="V29" s="208"/>
      <c r="W29" s="206">
        <f>AR13</f>
        <v>22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29</v>
      </c>
      <c r="AV31" s="265"/>
      <c r="AW31" s="368" t="s">
        <v>301</v>
      </c>
      <c r="AX31" s="369"/>
    </row>
    <row r="32" spans="1:50" ht="23.25" customHeight="1" x14ac:dyDescent="0.15">
      <c r="A32" s="536"/>
      <c r="B32" s="534"/>
      <c r="C32" s="534"/>
      <c r="D32" s="534"/>
      <c r="E32" s="534"/>
      <c r="F32" s="535"/>
      <c r="G32" s="510" t="s">
        <v>595</v>
      </c>
      <c r="H32" s="511"/>
      <c r="I32" s="511"/>
      <c r="J32" s="511"/>
      <c r="K32" s="511"/>
      <c r="L32" s="511"/>
      <c r="M32" s="511"/>
      <c r="N32" s="511"/>
      <c r="O32" s="512"/>
      <c r="P32" s="121" t="s">
        <v>593</v>
      </c>
      <c r="Q32" s="121"/>
      <c r="R32" s="121"/>
      <c r="S32" s="121"/>
      <c r="T32" s="121"/>
      <c r="U32" s="121"/>
      <c r="V32" s="121"/>
      <c r="W32" s="121"/>
      <c r="X32" s="212"/>
      <c r="Y32" s="335" t="s">
        <v>13</v>
      </c>
      <c r="Z32" s="519"/>
      <c r="AA32" s="520"/>
      <c r="AB32" s="521" t="s">
        <v>560</v>
      </c>
      <c r="AC32" s="521"/>
      <c r="AD32" s="521"/>
      <c r="AE32" s="348">
        <v>56</v>
      </c>
      <c r="AF32" s="349"/>
      <c r="AG32" s="349"/>
      <c r="AH32" s="349"/>
      <c r="AI32" s="348">
        <v>52</v>
      </c>
      <c r="AJ32" s="349"/>
      <c r="AK32" s="349"/>
      <c r="AL32" s="349"/>
      <c r="AM32" s="348">
        <v>43</v>
      </c>
      <c r="AN32" s="349"/>
      <c r="AO32" s="349"/>
      <c r="AP32" s="349"/>
      <c r="AQ32" s="189" t="s">
        <v>555</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560</v>
      </c>
      <c r="AC33" s="491"/>
      <c r="AD33" s="491"/>
      <c r="AE33" s="348">
        <v>75</v>
      </c>
      <c r="AF33" s="349"/>
      <c r="AG33" s="349"/>
      <c r="AH33" s="349"/>
      <c r="AI33" s="348">
        <v>71</v>
      </c>
      <c r="AJ33" s="349"/>
      <c r="AK33" s="349"/>
      <c r="AL33" s="349"/>
      <c r="AM33" s="348">
        <v>71</v>
      </c>
      <c r="AN33" s="349"/>
      <c r="AO33" s="349"/>
      <c r="AP33" s="349"/>
      <c r="AQ33" s="189" t="s">
        <v>555</v>
      </c>
      <c r="AR33" s="190"/>
      <c r="AS33" s="190"/>
      <c r="AT33" s="191"/>
      <c r="AU33" s="349">
        <v>51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75</v>
      </c>
      <c r="AF34" s="349"/>
      <c r="AG34" s="349"/>
      <c r="AH34" s="349"/>
      <c r="AI34" s="348">
        <v>73</v>
      </c>
      <c r="AJ34" s="349"/>
      <c r="AK34" s="349"/>
      <c r="AL34" s="349"/>
      <c r="AM34" s="348">
        <v>61</v>
      </c>
      <c r="AN34" s="349"/>
      <c r="AO34" s="349"/>
      <c r="AP34" s="349"/>
      <c r="AQ34" s="189" t="s">
        <v>555</v>
      </c>
      <c r="AR34" s="190"/>
      <c r="AS34" s="190"/>
      <c r="AT34" s="191"/>
      <c r="AU34" s="349"/>
      <c r="AV34" s="349"/>
      <c r="AW34" s="349"/>
      <c r="AX34" s="365"/>
    </row>
    <row r="35" spans="1:50" ht="23.25" customHeight="1" x14ac:dyDescent="0.15">
      <c r="A35" s="872" t="s">
        <v>539</v>
      </c>
      <c r="B35" s="873"/>
      <c r="C35" s="873"/>
      <c r="D35" s="873"/>
      <c r="E35" s="873"/>
      <c r="F35" s="874"/>
      <c r="G35" s="878" t="s">
        <v>559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594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558</v>
      </c>
      <c r="AC101" s="521"/>
      <c r="AD101" s="521"/>
      <c r="AE101" s="348">
        <v>4276</v>
      </c>
      <c r="AF101" s="349"/>
      <c r="AG101" s="349"/>
      <c r="AH101" s="350"/>
      <c r="AI101" s="348">
        <v>4265</v>
      </c>
      <c r="AJ101" s="349"/>
      <c r="AK101" s="349"/>
      <c r="AL101" s="350"/>
      <c r="AM101" s="348">
        <v>4463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v>4064</v>
      </c>
      <c r="AF102" s="325"/>
      <c r="AG102" s="325"/>
      <c r="AH102" s="325"/>
      <c r="AI102" s="325">
        <v>4063</v>
      </c>
      <c r="AJ102" s="325"/>
      <c r="AK102" s="325"/>
      <c r="AL102" s="325"/>
      <c r="AM102" s="325">
        <v>4163</v>
      </c>
      <c r="AN102" s="325"/>
      <c r="AO102" s="325"/>
      <c r="AP102" s="325"/>
      <c r="AQ102" s="869">
        <v>4056</v>
      </c>
      <c r="AR102" s="870"/>
      <c r="AS102" s="870"/>
      <c r="AT102" s="871"/>
      <c r="AU102" s="869">
        <v>4000</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5">
        <v>441884</v>
      </c>
      <c r="AF116" s="325"/>
      <c r="AG116" s="325"/>
      <c r="AH116" s="325"/>
      <c r="AI116" s="325">
        <v>20628</v>
      </c>
      <c r="AJ116" s="325"/>
      <c r="AK116" s="325"/>
      <c r="AL116" s="325"/>
      <c r="AM116" s="325">
        <v>17154</v>
      </c>
      <c r="AN116" s="325"/>
      <c r="AO116" s="325"/>
      <c r="AP116" s="325"/>
      <c r="AQ116" s="348">
        <v>92739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563</v>
      </c>
      <c r="AF117" s="285"/>
      <c r="AG117" s="285"/>
      <c r="AH117" s="285"/>
      <c r="AI117" s="285" t="s">
        <v>564</v>
      </c>
      <c r="AJ117" s="285"/>
      <c r="AK117" s="285"/>
      <c r="AL117" s="285"/>
      <c r="AM117" s="285" t="s">
        <v>566</v>
      </c>
      <c r="AN117" s="285"/>
      <c r="AO117" s="285"/>
      <c r="AP117" s="285"/>
      <c r="AQ117" s="285" t="s">
        <v>565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557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557</v>
      </c>
      <c r="AF433" s="190"/>
      <c r="AG433" s="190"/>
      <c r="AH433" s="190"/>
      <c r="AI433" s="189" t="s">
        <v>555</v>
      </c>
      <c r="AJ433" s="190"/>
      <c r="AK433" s="190"/>
      <c r="AL433" s="190"/>
      <c r="AM433" s="189" t="s">
        <v>555</v>
      </c>
      <c r="AN433" s="190"/>
      <c r="AO433" s="190"/>
      <c r="AP433" s="191"/>
      <c r="AQ433" s="189" t="s">
        <v>557</v>
      </c>
      <c r="AR433" s="190"/>
      <c r="AS433" s="190"/>
      <c r="AT433" s="191"/>
      <c r="AU433" s="190" t="s">
        <v>557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555</v>
      </c>
      <c r="AC434" s="188"/>
      <c r="AD434" s="188"/>
      <c r="AE434" s="189" t="s">
        <v>555</v>
      </c>
      <c r="AF434" s="190"/>
      <c r="AG434" s="190"/>
      <c r="AH434" s="191"/>
      <c r="AI434" s="189" t="s">
        <v>555</v>
      </c>
      <c r="AJ434" s="190"/>
      <c r="AK434" s="190"/>
      <c r="AL434" s="190"/>
      <c r="AM434" s="189" t="s">
        <v>555</v>
      </c>
      <c r="AN434" s="190"/>
      <c r="AO434" s="190"/>
      <c r="AP434" s="191"/>
      <c r="AQ434" s="189" t="s">
        <v>557</v>
      </c>
      <c r="AR434" s="190"/>
      <c r="AS434" s="190"/>
      <c r="AT434" s="191"/>
      <c r="AU434" s="190" t="s">
        <v>557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555</v>
      </c>
      <c r="AJ435" s="190"/>
      <c r="AK435" s="190"/>
      <c r="AL435" s="190"/>
      <c r="AM435" s="189" t="s">
        <v>555</v>
      </c>
      <c r="AN435" s="190"/>
      <c r="AO435" s="190"/>
      <c r="AP435" s="191"/>
      <c r="AQ435" s="189" t="s">
        <v>557</v>
      </c>
      <c r="AR435" s="190"/>
      <c r="AS435" s="190"/>
      <c r="AT435" s="191"/>
      <c r="AU435" s="190" t="s">
        <v>557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557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557</v>
      </c>
      <c r="AC458" s="202"/>
      <c r="AD458" s="202"/>
      <c r="AE458" s="189" t="s">
        <v>557</v>
      </c>
      <c r="AF458" s="190"/>
      <c r="AG458" s="190"/>
      <c r="AH458" s="190"/>
      <c r="AI458" s="189" t="s">
        <v>555</v>
      </c>
      <c r="AJ458" s="190"/>
      <c r="AK458" s="190"/>
      <c r="AL458" s="190"/>
      <c r="AM458" s="189" t="s">
        <v>555</v>
      </c>
      <c r="AN458" s="190"/>
      <c r="AO458" s="190"/>
      <c r="AP458" s="191"/>
      <c r="AQ458" s="189" t="s">
        <v>555</v>
      </c>
      <c r="AR458" s="190"/>
      <c r="AS458" s="190"/>
      <c r="AT458" s="191"/>
      <c r="AU458" s="190" t="s">
        <v>557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557</v>
      </c>
      <c r="AC459" s="188"/>
      <c r="AD459" s="188"/>
      <c r="AE459" s="189" t="s">
        <v>557</v>
      </c>
      <c r="AF459" s="190"/>
      <c r="AG459" s="190"/>
      <c r="AH459" s="191"/>
      <c r="AI459" s="189" t="s">
        <v>555</v>
      </c>
      <c r="AJ459" s="190"/>
      <c r="AK459" s="190"/>
      <c r="AL459" s="190"/>
      <c r="AM459" s="189" t="s">
        <v>555</v>
      </c>
      <c r="AN459" s="190"/>
      <c r="AO459" s="190"/>
      <c r="AP459" s="191"/>
      <c r="AQ459" s="189" t="s">
        <v>555</v>
      </c>
      <c r="AR459" s="190"/>
      <c r="AS459" s="190"/>
      <c r="AT459" s="191"/>
      <c r="AU459" s="190" t="s">
        <v>557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557</v>
      </c>
      <c r="AF460" s="190"/>
      <c r="AG460" s="190"/>
      <c r="AH460" s="191"/>
      <c r="AI460" s="189" t="s">
        <v>555</v>
      </c>
      <c r="AJ460" s="190"/>
      <c r="AK460" s="190"/>
      <c r="AL460" s="190"/>
      <c r="AM460" s="189" t="s">
        <v>555</v>
      </c>
      <c r="AN460" s="190"/>
      <c r="AO460" s="190"/>
      <c r="AP460" s="191"/>
      <c r="AQ460" s="189" t="s">
        <v>555</v>
      </c>
      <c r="AR460" s="190"/>
      <c r="AS460" s="190"/>
      <c r="AT460" s="191"/>
      <c r="AU460" s="190" t="s">
        <v>557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585</v>
      </c>
      <c r="AH702" s="856"/>
      <c r="AI702" s="856"/>
      <c r="AJ702" s="856"/>
      <c r="AK702" s="856"/>
      <c r="AL702" s="856"/>
      <c r="AM702" s="856"/>
      <c r="AN702" s="856"/>
      <c r="AO702" s="856"/>
      <c r="AP702" s="856"/>
      <c r="AQ702" s="856"/>
      <c r="AR702" s="856"/>
      <c r="AS702" s="856"/>
      <c r="AT702" s="856"/>
      <c r="AU702" s="856"/>
      <c r="AV702" s="856"/>
      <c r="AW702" s="856"/>
      <c r="AX702" s="857"/>
    </row>
    <row r="703" spans="1:50" ht="6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586</v>
      </c>
      <c r="AH703" s="657"/>
      <c r="AI703" s="657"/>
      <c r="AJ703" s="657"/>
      <c r="AK703" s="657"/>
      <c r="AL703" s="657"/>
      <c r="AM703" s="657"/>
      <c r="AN703" s="657"/>
      <c r="AO703" s="657"/>
      <c r="AP703" s="657"/>
      <c r="AQ703" s="657"/>
      <c r="AR703" s="657"/>
      <c r="AS703" s="657"/>
      <c r="AT703" s="657"/>
      <c r="AU703" s="657"/>
      <c r="AV703" s="657"/>
      <c r="AW703" s="657"/>
      <c r="AX703" s="658"/>
    </row>
    <row r="704" spans="1:50" ht="104.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588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570</v>
      </c>
      <c r="AE705" s="720"/>
      <c r="AF705" s="720"/>
      <c r="AG705" s="120" t="s">
        <v>557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74.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550</v>
      </c>
      <c r="AE708" s="671"/>
      <c r="AF708" s="671"/>
      <c r="AG708" s="495" t="s">
        <v>587</v>
      </c>
      <c r="AH708" s="496"/>
      <c r="AI708" s="496"/>
      <c r="AJ708" s="496"/>
      <c r="AK708" s="496"/>
      <c r="AL708" s="496"/>
      <c r="AM708" s="496"/>
      <c r="AN708" s="496"/>
      <c r="AO708" s="496"/>
      <c r="AP708" s="496"/>
      <c r="AQ708" s="496"/>
      <c r="AR708" s="496"/>
      <c r="AS708" s="496"/>
      <c r="AT708" s="496"/>
      <c r="AU708" s="496"/>
      <c r="AV708" s="496"/>
      <c r="AW708" s="496"/>
      <c r="AX708" s="497"/>
    </row>
    <row r="709" spans="1:50" ht="66"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572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570</v>
      </c>
      <c r="AE710" s="115"/>
      <c r="AF710" s="115"/>
      <c r="AG710" s="656" t="s">
        <v>557</v>
      </c>
      <c r="AH710" s="657"/>
      <c r="AI710" s="657"/>
      <c r="AJ710" s="657"/>
      <c r="AK710" s="657"/>
      <c r="AL710" s="657"/>
      <c r="AM710" s="657"/>
      <c r="AN710" s="657"/>
      <c r="AO710" s="657"/>
      <c r="AP710" s="657"/>
      <c r="AQ710" s="657"/>
      <c r="AR710" s="657"/>
      <c r="AS710" s="657"/>
      <c r="AT710" s="657"/>
      <c r="AU710" s="657"/>
      <c r="AV710" s="657"/>
      <c r="AW710" s="657"/>
      <c r="AX710" s="658"/>
    </row>
    <row r="711" spans="1:50" ht="66.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573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t="s">
        <v>557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t="s">
        <v>557</v>
      </c>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550</v>
      </c>
      <c r="AE714" s="578"/>
      <c r="AF714" s="579"/>
      <c r="AG714" s="682" t="s">
        <v>574</v>
      </c>
      <c r="AH714" s="683"/>
      <c r="AI714" s="683"/>
      <c r="AJ714" s="683"/>
      <c r="AK714" s="683"/>
      <c r="AL714" s="683"/>
      <c r="AM714" s="683"/>
      <c r="AN714" s="683"/>
      <c r="AO714" s="683"/>
      <c r="AP714" s="683"/>
      <c r="AQ714" s="683"/>
      <c r="AR714" s="683"/>
      <c r="AS714" s="683"/>
      <c r="AT714" s="683"/>
      <c r="AU714" s="683"/>
      <c r="AV714" s="683"/>
      <c r="AW714" s="683"/>
      <c r="AX714" s="684"/>
    </row>
    <row r="715" spans="1:50" ht="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589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570</v>
      </c>
      <c r="AE716" s="752"/>
      <c r="AF716" s="752"/>
      <c r="AG716" s="656" t="s">
        <v>557</v>
      </c>
      <c r="AH716" s="657"/>
      <c r="AI716" s="657"/>
      <c r="AJ716" s="657"/>
      <c r="AK716" s="657"/>
      <c r="AL716" s="657"/>
      <c r="AM716" s="657"/>
      <c r="AN716" s="657"/>
      <c r="AO716" s="657"/>
      <c r="AP716" s="657"/>
      <c r="AQ716" s="657"/>
      <c r="AR716" s="657"/>
      <c r="AS716" s="657"/>
      <c r="AT716" s="657"/>
      <c r="AU716" s="657"/>
      <c r="AV716" s="657"/>
      <c r="AW716" s="657"/>
      <c r="AX716" s="658"/>
    </row>
    <row r="717" spans="1:50" ht="35.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30"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596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600</v>
      </c>
      <c r="B733" s="739"/>
      <c r="C733" s="739"/>
      <c r="D733" s="739"/>
      <c r="E733" s="740"/>
      <c r="F733" s="759" t="s">
        <v>599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v>317</v>
      </c>
      <c r="H737" s="924"/>
      <c r="I737" s="924"/>
      <c r="J737" s="924"/>
      <c r="K737" s="924"/>
      <c r="L737" s="924"/>
      <c r="M737" s="924"/>
      <c r="N737" s="924"/>
      <c r="O737" s="924"/>
      <c r="P737" s="925"/>
      <c r="Q737" s="613" t="s">
        <v>360</v>
      </c>
      <c r="R737" s="613"/>
      <c r="S737" s="613"/>
      <c r="T737" s="613"/>
      <c r="U737" s="613"/>
      <c r="V737" s="613"/>
      <c r="W737" s="923">
        <v>295</v>
      </c>
      <c r="X737" s="924"/>
      <c r="Y737" s="924"/>
      <c r="Z737" s="924"/>
      <c r="AA737" s="924"/>
      <c r="AB737" s="924"/>
      <c r="AC737" s="924"/>
      <c r="AD737" s="924"/>
      <c r="AE737" s="924"/>
      <c r="AF737" s="925"/>
      <c r="AG737" s="613" t="s">
        <v>361</v>
      </c>
      <c r="AH737" s="613"/>
      <c r="AI737" s="613"/>
      <c r="AJ737" s="613"/>
      <c r="AK737" s="613"/>
      <c r="AL737" s="613"/>
      <c r="AM737" s="923">
        <v>303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188</v>
      </c>
      <c r="H738" s="924"/>
      <c r="I738" s="924"/>
      <c r="J738" s="924"/>
      <c r="K738" s="924"/>
      <c r="L738" s="924"/>
      <c r="M738" s="924"/>
      <c r="N738" s="924"/>
      <c r="O738" s="924"/>
      <c r="P738" s="924"/>
      <c r="Q738" s="613" t="s">
        <v>363</v>
      </c>
      <c r="R738" s="613"/>
      <c r="S738" s="613"/>
      <c r="T738" s="613"/>
      <c r="U738" s="613"/>
      <c r="V738" s="613"/>
      <c r="W738" s="923">
        <v>183</v>
      </c>
      <c r="X738" s="924"/>
      <c r="Y738" s="924"/>
      <c r="Z738" s="924"/>
      <c r="AA738" s="924"/>
      <c r="AB738" s="924"/>
      <c r="AC738" s="924"/>
      <c r="AD738" s="924"/>
      <c r="AE738" s="924"/>
      <c r="AF738" s="925"/>
      <c r="AG738" s="901" t="s">
        <v>364</v>
      </c>
      <c r="AH738" s="901"/>
      <c r="AI738" s="901"/>
      <c r="AJ738" s="901"/>
      <c r="AK738" s="901"/>
      <c r="AL738" s="901"/>
      <c r="AM738" s="923">
        <v>186</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200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576</v>
      </c>
      <c r="H781" s="435"/>
      <c r="I781" s="435"/>
      <c r="J781" s="435"/>
      <c r="K781" s="436"/>
      <c r="L781" s="437" t="s">
        <v>579</v>
      </c>
      <c r="M781" s="438"/>
      <c r="N781" s="438"/>
      <c r="O781" s="438"/>
      <c r="P781" s="438"/>
      <c r="Q781" s="438"/>
      <c r="R781" s="438"/>
      <c r="S781" s="438"/>
      <c r="T781" s="438"/>
      <c r="U781" s="438"/>
      <c r="V781" s="438"/>
      <c r="W781" s="438"/>
      <c r="X781" s="439"/>
      <c r="Y781" s="464">
        <v>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t="s">
        <v>577</v>
      </c>
      <c r="H782" s="346"/>
      <c r="I782" s="346"/>
      <c r="J782" s="346"/>
      <c r="K782" s="347"/>
      <c r="L782" s="390" t="s">
        <v>580</v>
      </c>
      <c r="M782" s="391"/>
      <c r="N782" s="391"/>
      <c r="O782" s="391"/>
      <c r="P782" s="391"/>
      <c r="Q782" s="391"/>
      <c r="R782" s="391"/>
      <c r="S782" s="391"/>
      <c r="T782" s="391"/>
      <c r="U782" s="391"/>
      <c r="V782" s="391"/>
      <c r="W782" s="391"/>
      <c r="X782" s="392"/>
      <c r="Y782" s="387">
        <v>2</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578</v>
      </c>
      <c r="H783" s="346"/>
      <c r="I783" s="346"/>
      <c r="J783" s="346"/>
      <c r="K783" s="347"/>
      <c r="L783" s="390" t="s">
        <v>581</v>
      </c>
      <c r="M783" s="391"/>
      <c r="N783" s="391"/>
      <c r="O783" s="391"/>
      <c r="P783" s="391"/>
      <c r="Q783" s="391"/>
      <c r="R783" s="391"/>
      <c r="S783" s="391"/>
      <c r="T783" s="391"/>
      <c r="U783" s="391"/>
      <c r="V783" s="391"/>
      <c r="W783" s="391"/>
      <c r="X783" s="392"/>
      <c r="Y783" s="387">
        <v>5</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582</v>
      </c>
      <c r="D837" s="404"/>
      <c r="E837" s="404"/>
      <c r="F837" s="404"/>
      <c r="G837" s="404"/>
      <c r="H837" s="404"/>
      <c r="I837" s="404"/>
      <c r="J837" s="405">
        <v>2010005006337</v>
      </c>
      <c r="K837" s="406"/>
      <c r="L837" s="406"/>
      <c r="M837" s="406"/>
      <c r="N837" s="406"/>
      <c r="O837" s="406"/>
      <c r="P837" s="308" t="s">
        <v>583</v>
      </c>
      <c r="Q837" s="308"/>
      <c r="R837" s="308"/>
      <c r="S837" s="308"/>
      <c r="T837" s="308"/>
      <c r="U837" s="308"/>
      <c r="V837" s="308"/>
      <c r="W837" s="308"/>
      <c r="X837" s="308"/>
      <c r="Y837" s="316">
        <v>13</v>
      </c>
      <c r="Z837" s="317"/>
      <c r="AA837" s="317"/>
      <c r="AB837" s="318"/>
      <c r="AC837" s="407" t="s">
        <v>584</v>
      </c>
      <c r="AD837" s="413"/>
      <c r="AE837" s="413"/>
      <c r="AF837" s="413"/>
      <c r="AG837" s="413"/>
      <c r="AH837" s="408" t="s">
        <v>557</v>
      </c>
      <c r="AI837" s="409"/>
      <c r="AJ837" s="409"/>
      <c r="AK837" s="409"/>
      <c r="AL837" s="313" t="s">
        <v>557</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557</v>
      </c>
      <c r="F1102" s="862"/>
      <c r="G1102" s="862"/>
      <c r="H1102" s="862"/>
      <c r="I1102" s="862"/>
      <c r="J1102" s="405" t="s">
        <v>557</v>
      </c>
      <c r="K1102" s="406"/>
      <c r="L1102" s="406"/>
      <c r="M1102" s="406"/>
      <c r="N1102" s="406"/>
      <c r="O1102" s="406"/>
      <c r="P1102" s="415" t="s">
        <v>557</v>
      </c>
      <c r="Q1102" s="308"/>
      <c r="R1102" s="308"/>
      <c r="S1102" s="308"/>
      <c r="T1102" s="308"/>
      <c r="U1102" s="308"/>
      <c r="V1102" s="308"/>
      <c r="W1102" s="308"/>
      <c r="X1102" s="308"/>
      <c r="Y1102" s="316" t="s">
        <v>557</v>
      </c>
      <c r="Z1102" s="317"/>
      <c r="AA1102" s="317"/>
      <c r="AB1102" s="318"/>
      <c r="AC1102" s="310"/>
      <c r="AD1102" s="310"/>
      <c r="AE1102" s="310"/>
      <c r="AF1102" s="310"/>
      <c r="AG1102" s="310"/>
      <c r="AH1102" s="311" t="s">
        <v>557</v>
      </c>
      <c r="AI1102" s="312"/>
      <c r="AJ1102" s="312"/>
      <c r="AK1102" s="312"/>
      <c r="AL1102" s="313" t="s">
        <v>557</v>
      </c>
      <c r="AM1102" s="314"/>
      <c r="AN1102" s="314"/>
      <c r="AO1102" s="315"/>
      <c r="AP1102" s="309" t="s">
        <v>557</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99" max="49" man="1"/>
    <brk id="699"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550</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550</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2017-08-21T02:14:26Z</cp:lastPrinted>
  <dcterms:created xsi:type="dcterms:W3CDTF">2012-03-13T00:50:25Z</dcterms:created>
  <dcterms:modified xsi:type="dcterms:W3CDTF">2017-08-21T02:18:20Z</dcterms:modified>
</cp:coreProperties>
</file>