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0" yWindow="0" windowWidth="20490" windowHeight="789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<sst xmlns="http://schemas.openxmlformats.org/spreadsheetml/2006/main" count="2836" uniqueCount="593">
  <si>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</si>
  <si>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</si>
  <si>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</si>
  <si>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</si>
  <si>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</si>
  <si>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</si>
  <si>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</si>
  <si>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</si>
  <si>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</si>
  <si>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</si>
  <si>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</si>
  <si>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</si>
  <si>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</si>
  <si>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</si>
  <si>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</si>
  <si>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</si>
  <si>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</si>
  <si>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</si>
  <si>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</si>
  <si>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</si>
  <si>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</si>
  <si>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</si>
  <si>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</si>
  <si>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</si>
  <si>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</si>
  <si>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</si>
  <si>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</si>
  <si>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</si>
  <si>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</si>
  <si>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</si>
  <si>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</si>
  <si>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</si>
  <si>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</si>
  <si>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</si>
  <si>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</si>
  <si>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</si>
  <si>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</si>
  <si>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</si>
  <si>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</si>
  <si>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</si>
  <si>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</si>
  <si>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</si>
  <si>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</si>
  <si>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</si>
  <si>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</si>
  <si>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</si>
  <si>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</si>
  <si>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</si>
  <si>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</si>
  <si>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</si>
  <si>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</si>
  <si>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</si>
  <si>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</si>
  <si>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</si>
  <si>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</si>
  <si>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</si>
  <si>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</si>
  <si>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</si>
  <si>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</si>
  <si>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</si>
  <si>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</si>
  <si>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</si>
  <si>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</si>
  <si>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</si>
  <si>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</si>
  <si>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</si>
  <si>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</si>
  <si>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</si>
  <si>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</si>
  <si>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</si>
  <si>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</si>
  <si>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</si>
  <si>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</si>
  <si>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</si>
  <si>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</si>
  <si>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</si>
  <si>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</si>
  <si>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</si>
  <si>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</si>
  <si>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</si>
  <si>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</si>
  <si>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</si>
  <si>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</si>
  <si>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</si>
  <si>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</si>
  <si>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</si>
  <si>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</si>
  <si>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</si>
  <si>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</si>
  <si>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</si>
  <si>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</si>
  <si>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</si>
  <si>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</si>
  <si>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</si>
  <si>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</si>
  <si>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</si>
  <si>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</si>
  <si>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</si>
  <si>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</si>
  <si>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</si>
  <si>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</si>
  <si>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</si>
  <si>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</si>
  <si>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</si>
  <si>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</si>
  <si>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</si>
  <si>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</si>
  <si>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</si>
  <si>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</si>
  <si>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</si>
  <si>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</si>
  <si>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</si>
  <si>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</si>
  <si>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</si>
  <si>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</si>
  <si>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</si>
  <si>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</si>
  <si>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</si>
  <si>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</si>
  <si>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</si>
  <si>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</si>
  <si>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</si>
  <si>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</si>
  <si>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</si>
  <si>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</si>
  <si>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</si>
  <si>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</si>
  <si>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</si>
  <si>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</si>
  <si>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</si>
  <si>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</si>
  <si>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</si>
  <si>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</si>
  <si>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</si>
  <si>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</si>
  <si>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</si>
  <si>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</si>
  <si>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</si>
  <si>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</si>
  <si>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</si>
  <si>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</si>
  <si>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</si>
  <si>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</si>
  <si>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</si>
  <si>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</si>
  <si>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</si>
  <si>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</si>
  <si>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</si>
  <si>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</si>
  <si>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</si>
  <si>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</si>
  <si>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</si>
  <si>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</si>
  <si>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</si>
  <si>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</si>
  <si>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</si>
  <si>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</si>
  <si>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</si>
  <si>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</si>
  <si>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</si>
  <si>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</si>
  <si>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</si>
  <si>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</si>
  <si>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</si>
  <si>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</si>
  <si>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</si>
  <si>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</si>
  <si>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</si>
  <si>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</si>
  <si>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</si>
  <si>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</si>
  <si>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</si>
  <si>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</si>
  <si>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</si>
  <si>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</si>
  <si>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</si>
  <si>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</si>
  <si>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</si>
  <si>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</si>
  <si>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</si>
  <si>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</si>
  <si>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</si>
  <si>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</si>
  <si>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</si>
  <si>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</si>
  <si>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</si>
  <si>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</si>
  <si>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</si>
  <si>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</si>
  <si>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</si>
  <si>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</si>
  <si>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</si>
  <si>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</si>
  <si>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</si>
  <si>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</si>
  <si>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</si>
  <si>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</si>
  <si>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</si>
  <si>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</si>
  <si>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</si>
  <si>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</si>
  <si>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</si>
  <si>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</si>
  <si>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</si>
  <si>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</si>
  <si>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</si>
  <si>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</si>
  <si>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</si>
  <si>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</si>
  <si>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</si>
  <si>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</si>
  <si>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</si>
  <si>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</si>
  <si>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</si>
  <si>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</si>
  <si>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</si>
  <si>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</si>
  <si>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</si>
  <si>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</si>
  <si>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</si>
  <si>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</si>
  <si>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</si>
  <si>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</si>
  <si>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</si>
  <si>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</si>
  <si>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</si>
  <si>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</si>
  <si>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</si>
  <si>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</si>
  <si>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</si>
  <si>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</si>
  <si>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</si>
  <si>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</si>
  <si>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</si>
  <si>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</si>
  <si>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</si>
  <si>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</si>
  <si>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</si>
  <si>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</si>
  <si>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</si>
  <si>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</si>
  <si>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</si>
  <si>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</si>
  <si>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</si>
  <si>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</si>
  <si>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</si>
  <si>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</si>
  <si>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</si>
  <si>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</si>
  <si>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</si>
  <si>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</si>
  <si>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</si>
  <si>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</si>
  <si>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</si>
  <si>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</si>
  <si>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</si>
  <si>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</si>
  <si>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</si>
  <si>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</si>
  <si>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</si>
  <si>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</si>
  <si>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</si>
  <si>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</si>
  <si>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</si>
  <si>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</si>
  <si>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</si>
  <si>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</si>
  <si>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</si>
  <si>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</si>
  <si>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</si>
  <si>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</si>
  <si>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</si>
  <si>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</si>
  <si>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</si>
  <si>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</si>
  <si>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</si>
  <si>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</si>
  <si>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</si>
  <si>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</si>
  <si>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</si>
  <si>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</si>
  <si>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</si>
  <si>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</si>
  <si>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</si>
  <si>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</si>
  <si>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</si>
  <si>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</si>
  <si>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</si>
  <si>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</si>
  <si>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</si>
  <si>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</si>
  <si>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</si>
  <si>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</si>
  <si>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</si>
  <si>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</si>
  <si>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</si>
  <si>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</si>
  <si>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</si>
  <si>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</si>
  <si>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</si>
  <si>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</si>
  <si>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</si>
  <si>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</si>
  <si>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</si>
  <si>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</si>
  <si>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</si>
  <si>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</si>
  <si>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</si>
  <si>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</si>
  <si>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</si>
  <si>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</si>
  <si>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</si>
  <si>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</si>
  <si>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</si>
  <si>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</si>
  <si>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</si>
  <si>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</si>
  <si>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</si>
  <si>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</si>
  <si>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</si>
  <si>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</si>
  <si>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</si>
  <si>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</si>
  <si>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</si>
  <si>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</si>
  <si>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</si>
  <si>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</si>
  <si>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</si>
  <si>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</si>
  <si>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</si>
  <si>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</si>
  <si>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</si>
  <si>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</si>
  <si>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</si>
  <si>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</si>
  <si>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</si>
  <si>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</si>
  <si>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</si>
  <si>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</si>
  <si>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</si>
  <si>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</si>
  <si>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</si>
  <si>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</si>
  <si>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</si>
  <si>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</si>
  <si>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</si>
  <si>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</si>
  <si>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</si>
  <si>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</si>
  <si>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</si>
  <si>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</si>
  <si>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</si>
  <si>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</si>
  <si>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</si>
  <si>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</si>
  <si>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</si>
  <si>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</si>
  <si>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</si>
  <si>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</si>
  <si>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</si>
  <si>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</si>
  <si>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</si>
  <si>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</si>
  <si>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</si>
  <si>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</si>
  <si>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</si>
  <si>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</si>
  <si>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</si>
  <si>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</si>
  <si>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</si>
  <si>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</si>
  <si>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</si>
  <si>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</si>
  <si>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</si>
  <si>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</si>
  <si>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</si>
  <si>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</si>
  <si>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</si>
  <si>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</si>
  <si>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</si>
  <si>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</si>
  <si>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</si>
  <si>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</si>
  <si>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</si>
  <si>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</si>
  <si>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</si>
  <si>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</si>
  <si>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</si>
  <si>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</si>
  <si>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</si>
  <si>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</si>
  <si>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</si>
  <si>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</si>
  <si>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</si>
  <si>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</si>
  <si>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</si>
  <si>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</si>
  <si>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</si>
  <si>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</si>
  <si>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</si>
  <si>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</si>
  <si>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</si>
  <si>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</si>
  <si>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</si>
  <si>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</si>
  <si>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</si>
  <si>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</si>
  <si>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</si>
  <si>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</si>
  <si>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</si>
  <si>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</si>
  <si>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</si>
  <si>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</si>
  <si>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</si>
  <si>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</si>
  <si>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</si>
  <si>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</si>
  <si>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</si>
  <si>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</si>
  <si>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</si>
  <si>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</si>
  <si>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</si>
  <si>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</si>
  <si>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</si>
  <si>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</si>
  <si>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</si>
  <si>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</si>
  <si>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</si>
  <si>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</si>
  <si>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</si>
  <si>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</si>
  <si>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</si>
  <si>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</si>
  <si>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</si>
  <si>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</si>
  <si>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</si>
  <si>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</si>
  <si>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</si>
  <si>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</si>
  <si>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</si>
  <si>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</si>
  <si>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</si>
  <si>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</si>
  <si>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</si>
  <si>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</si>
  <si>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</si>
  <si>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</si>
  <si>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</si>
  <si>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</si>
  <si>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</si>
  <si>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</si>
  <si>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</si>
  <si>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</si>
  <si>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</si>
  <si>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</si>
  <si>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</si>
  <si>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</si>
  <si>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</si>
  <si>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</si>
  <si>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</si>
  <si>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</si>
  <si>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</si>
  <si>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</si>
  <si>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</si>
  <si>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</si>
  <si>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</si>
  <si>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</si>
  <si>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</si>
  <si>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</si>
  <si>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</si>
  <si>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</si>
  <si>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</si>
  <si>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</si>
  <si>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</si>
  <si>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</si>
  <si>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</si>
  <si>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</si>
  <si>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</si>
  <si>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</si>
  <si>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</si>
  <si>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</si>
  <si>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</si>
  <si>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</si>
  <si>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</si>
  <si>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</si>
  <si>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</si>
  <si>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</si>
  <si>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</si>
  <si>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</si>
  <si>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</si>
  <si>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</si>
  <si>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</si>
  <si>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</si>
  <si>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</si>
  <si>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</si>
  <si>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</si>
  <si>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</si>
  <si>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</si>
  <si>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</si>
  <si>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</si>
  <si>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</si>
  <si>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</si>
  <si>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</si>
  <si>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</si>
  <si>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</si>
  <si>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</si>
  <si>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</si>
  <si>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</si>
  <si>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</si>
  <si>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</si>
  <si>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</si>
  <si>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</si>
  <si>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</si>
  <si>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</si>
  <si>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</si>
  <si>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</si>
  <si>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</si>
  <si>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</si>
  <si>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</si>
  <si>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</si>
  <si>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</si>
  <si>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</si>
  <si>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</si>
  <si>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</si>
  <si>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</si>
  <si>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</si>
  <si>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</si>
  <si>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</si>
  <si>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</si>
  <si>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</si>
  <si>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</si>
  <si>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</si>
  <si>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</si>
  <si>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</si>
  <si>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</si>
  <si>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</si>
  <si>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</si>
  <si>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</si>
  <si>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</si>
  <si>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</si>
  <si>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</si>
  <si>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</si>
  <si>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</si>
  <si>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</si>
  <si>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</si>
  <si>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</si>
  <si>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</si>
  <si>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</si>
  <si>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</si>
  <si>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</si>
  <si>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</si>
  <si>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</si>
  <si>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</si>
  <si>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</si>
  <si>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</si>
  <si>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便/日</t>
    <rPh sb="0" eb="1">
      <t>ビン</t>
    </rPh>
    <rPh sb="2" eb="3">
      <t>ニチ</t>
    </rPh>
    <phoneticPr fontId="5"/>
  </si>
  <si>
    <t>便/日
以上</t>
    <rPh sb="0" eb="1">
      <t>ビン</t>
    </rPh>
    <rPh sb="2" eb="3">
      <t>ニチ</t>
    </rPh>
    <rPh sb="4" eb="6">
      <t>イジョウ</t>
    </rPh>
    <phoneticPr fontId="5"/>
  </si>
  <si>
    <t>-</t>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</si>
  <si>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</si>
  <si>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</si>
  <si>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t>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</si>
  <si>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</si>
  <si>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</si>
  <si>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事業実施箇所数</t>
    <rPh sb="0" eb="2">
      <t>ジギョウ</t>
    </rPh>
    <rPh sb="4" eb="6">
      <t>カショ</t>
    </rPh>
    <rPh sb="6" eb="7">
      <t>スウ</t>
    </rPh>
    <phoneticPr fontId="5"/>
  </si>
  <si>
    <t>執行額／事業実施箇所数</t>
    <rPh sb="0" eb="2">
      <t>シッコウ</t>
    </rPh>
    <rPh sb="2" eb="3">
      <t>ガク</t>
    </rPh>
    <rPh sb="4" eb="6">
      <t>ジギョウ</t>
    </rPh>
    <rPh sb="6" eb="8">
      <t>ジッシ</t>
    </rPh>
    <rPh sb="8" eb="10">
      <t>カショ</t>
    </rPh>
    <rPh sb="10" eb="11">
      <t>スウ</t>
    </rPh>
    <phoneticPr fontId="5"/>
  </si>
  <si>
    <t>77　全国の港湾からクルーズ船で入国する外国人旅客数</t>
  </si>
  <si>
    <t>国際クルーズ旅客受入機能高度化事業</t>
    <rPh sb="0" eb="2">
      <t>コクサイ</t>
    </rPh>
    <rPh sb="6" eb="8">
      <t>リョカク</t>
    </rPh>
    <rPh sb="8" eb="10">
      <t>ウケイ</t>
    </rPh>
    <rPh sb="10" eb="12">
      <t>キノウ</t>
    </rPh>
    <rPh sb="12" eb="15">
      <t>コウドカ</t>
    </rPh>
    <rPh sb="15" eb="17">
      <t>ジギョウ</t>
    </rPh>
    <phoneticPr fontId="5"/>
  </si>
  <si>
    <t>-</t>
    <phoneticPr fontId="5"/>
  </si>
  <si>
    <t>港湾機能高度化事業費補助金</t>
    <rPh sb="0" eb="2">
      <t>コウワン</t>
    </rPh>
    <rPh sb="2" eb="4">
      <t>キノウ</t>
    </rPh>
    <rPh sb="4" eb="7">
      <t>コウドカ</t>
    </rPh>
    <rPh sb="7" eb="10">
      <t>ジギョウヒ</t>
    </rPh>
    <rPh sb="10" eb="13">
      <t>ホジョキン</t>
    </rPh>
    <phoneticPr fontId="5"/>
  </si>
  <si>
    <t>万人</t>
    <rPh sb="0" eb="2">
      <t>マンニン</t>
    </rPh>
    <phoneticPr fontId="5"/>
  </si>
  <si>
    <t>-</t>
    <phoneticPr fontId="5"/>
  </si>
  <si>
    <t>-</t>
    <phoneticPr fontId="5"/>
  </si>
  <si>
    <t>‐</t>
  </si>
  <si>
    <t>計画課</t>
    <rPh sb="0" eb="3">
      <t>ケイカクカ</t>
    </rPh>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</si>
  <si>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</si>
  <si>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1,000,000/25</t>
    <phoneticPr fontId="5"/>
  </si>
  <si>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</si>
  <si>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</si>
  <si>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</si>
  <si>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t>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</si>
  <si>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</si>
  <si>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物流に支障を来さないよう円滑にクルーズ旅客を受け入れているための設備等であり、国費投入により整備の誘導を図っている。</t>
    <rPh sb="0" eb="2">
      <t>ブツリュウ</t>
    </rPh>
    <rPh sb="3" eb="5">
      <t>シショウ</t>
    </rPh>
    <rPh sb="6" eb="7">
      <t>キタ</t>
    </rPh>
    <rPh sb="12" eb="14">
      <t>エンカツ</t>
    </rPh>
    <rPh sb="19" eb="21">
      <t>リョカク</t>
    </rPh>
    <rPh sb="22" eb="23">
      <t>ウ</t>
    </rPh>
    <rPh sb="24" eb="25">
      <t>イ</t>
    </rPh>
    <rPh sb="32" eb="34">
      <t>セツビ</t>
    </rPh>
    <rPh sb="34" eb="35">
      <t>トウ</t>
    </rPh>
    <rPh sb="39" eb="41">
      <t>コクヒ</t>
    </rPh>
    <rPh sb="41" eb="43">
      <t>トウニュウ</t>
    </rPh>
    <rPh sb="46" eb="48">
      <t>セイビ</t>
    </rPh>
    <rPh sb="49" eb="51">
      <t>ユウドウ</t>
    </rPh>
    <rPh sb="52" eb="53">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</si>
  <si>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</si>
  <si>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・観光立国実現に向けたアクション・プログラム2016（平成28年5月13日観光立国推進閣僚会議決定）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rPh sb="86" eb="88">
      <t>カンコウ</t>
    </rPh>
    <rPh sb="92" eb="94">
      <t>セイビ</t>
    </rPh>
    <rPh sb="100" eb="102">
      <t>ヘイセイ</t>
    </rPh>
    <rPh sb="104" eb="105">
      <t>ネン</t>
    </rPh>
    <rPh sb="107" eb="108">
      <t>ガツ</t>
    </rPh>
    <rPh sb="110" eb="111">
      <t>ニチ</t>
    </rPh>
    <rPh sb="111" eb="112">
      <t>ト</t>
    </rPh>
    <phoneticPr fontId="5"/>
  </si>
  <si>
    <t>クルーズ旅客の利便性や安全性の向上及び物流の効率化機能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2" eb="25">
      <t>コウリツカ</t>
    </rPh>
    <rPh sb="25" eb="27">
      <t>キノウ</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</si>
  <si>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港</t>
    <rPh sb="0" eb="1">
      <t>ミナト</t>
    </rPh>
    <phoneticPr fontId="5"/>
  </si>
  <si>
    <t>引き続き、執行方法等の改善を行い、効率的な事業の実施を図るべき。</t>
    <phoneticPr fontId="5"/>
  </si>
  <si>
    <t>外部有識者の点検対象外</t>
    <rPh sb="0" eb="2">
      <t>ガイブ</t>
    </rPh>
    <rPh sb="2" eb="5">
      <t>ユウシキシャ</t>
    </rPh>
    <rPh sb="6" eb="8">
      <t>テンケン</t>
    </rPh>
    <rPh sb="8" eb="10">
      <t>タイショウ</t>
    </rPh>
    <rPh sb="10" eb="11">
      <t>ガイ</t>
    </rPh>
    <phoneticPr fontId="5"/>
  </si>
  <si>
    <t>課長　堀田　治</t>
    <rPh sb="0" eb="2">
      <t>カチョウ</t>
    </rPh>
    <rPh sb="3" eb="5">
      <t>ホリタ</t>
    </rPh>
    <rPh sb="6" eb="7">
      <t>オサム</t>
    </rPh>
    <phoneticPr fontId="5"/>
  </si>
  <si>
    <t>要求額のうち、「新しい日本のための優先課題推進枠」1,212百万円</t>
    <rPh sb="0" eb="3">
      <t>ヨウキュウガク</t>
    </rPh>
    <rPh sb="8" eb="9">
      <t>アタラ</t>
    </rPh>
    <rPh sb="11" eb="13">
      <t>ニホン</t>
    </rPh>
    <rPh sb="17" eb="19">
      <t>ユウセン</t>
    </rPh>
    <rPh sb="19" eb="21">
      <t>カダイ</t>
    </rPh>
    <rPh sb="21" eb="23">
      <t>スイシン</t>
    </rPh>
    <rPh sb="23" eb="24">
      <t>ワク</t>
    </rPh>
    <rPh sb="30" eb="31">
      <t>ヒャク</t>
    </rPh>
    <rPh sb="32" eb="33">
      <t>エン</t>
    </rPh>
    <phoneticPr fontId="5"/>
  </si>
  <si>
    <t>諸謝金</t>
    <rPh sb="0" eb="3">
      <t>ショシャキン</t>
    </rPh>
    <phoneticPr fontId="5"/>
  </si>
  <si>
    <t>委員等旅費</t>
    <rPh sb="0" eb="2">
      <t>イイン</t>
    </rPh>
    <rPh sb="2" eb="3">
      <t>トウ</t>
    </rPh>
    <rPh sb="3" eb="5">
      <t>リョヒ</t>
    </rPh>
    <phoneticPr fontId="5"/>
  </si>
  <si>
    <t>執行方法等の改善を行い、引き続き効率的な事業の実施を図る。</t>
    <rPh sb="12" eb="13">
      <t>ヒ</t>
    </rPh>
    <rPh sb="14" eb="15">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</si>
</sst>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741</xdr:row>
      <xdr:rowOff>273844</xdr:rowOff>
    </xdr:from>
    <xdr:to>
      <xdr:col>33</xdr:col>
      <xdr:colOff>176894</xdr:colOff>
      <xdr:row>744</xdr:row>
      <xdr:rowOff>345283</xdr:rowOff>
    </xdr:to>
    <xdr:sp macro="" textlink="">
      <xdr:nvSpPr>
        <xdr:cNvPr id="2" name="テキスト ボックス 1"/>
        <xdr:cNvSpPr txBox="1"/>
      </xdr:nvSpPr>
      <xdr:spPr>
        <a:xfrm>
          <a:off x="4202907" y="43410188"/>
          <a:ext cx="2653393" cy="1143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国土交通省</a:t>
          </a:r>
          <a:endParaRPr kumimoji="1" lang="en-US" altLang="ja-JP" sz="1800"/>
        </a:p>
        <a:p>
          <a:pPr algn="ctr"/>
          <a:endParaRPr kumimoji="1" lang="en-US" altLang="ja-JP" sz="1800"/>
        </a:p>
        <a:p>
          <a:pPr algn="ctr"/>
          <a:r>
            <a:rPr kumimoji="1" lang="ja-JP" altLang="en-US" sz="1800"/>
            <a:t>１，０００百万円</a:t>
          </a:r>
        </a:p>
      </xdr:txBody>
    </xdr:sp>
    <xdr:clientData/>
  </xdr:twoCellAnchor>
  <xdr:twoCellAnchor>
    <xdr:from>
      <xdr:col>20</xdr:col>
      <xdr:colOff>154782</xdr:colOff>
      <xdr:row>745</xdr:row>
      <xdr:rowOff>154780</xdr:rowOff>
    </xdr:from>
    <xdr:to>
      <xdr:col>33</xdr:col>
      <xdr:colOff>163287</xdr:colOff>
      <xdr:row>747</xdr:row>
      <xdr:rowOff>631031</xdr:rowOff>
    </xdr:to>
    <xdr:sp macro="" textlink="">
      <xdr:nvSpPr>
        <xdr:cNvPr id="3" name="テキスト ボックス 2"/>
        <xdr:cNvSpPr txBox="1"/>
      </xdr:nvSpPr>
      <xdr:spPr>
        <a:xfrm>
          <a:off x="4202907" y="41374218"/>
          <a:ext cx="2639786" cy="1333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地方公共団体等が策定する事業計画に基づき、同地方公共団体等が実施する国際クルーズ旅客受入機能高度化事業に対して補助（交付決定）を行う</a:t>
          </a:r>
          <a:endParaRPr kumimoji="1" lang="en-US" altLang="ja-JP" sz="1100"/>
        </a:p>
      </xdr:txBody>
    </xdr:sp>
    <xdr:clientData/>
  </xdr:twoCellAnchor>
  <xdr:twoCellAnchor>
    <xdr:from>
      <xdr:col>19</xdr:col>
      <xdr:colOff>130969</xdr:colOff>
      <xdr:row>745</xdr:row>
      <xdr:rowOff>142875</xdr:rowOff>
    </xdr:from>
    <xdr:to>
      <xdr:col>35</xdr:col>
      <xdr:colOff>6993</xdr:colOff>
      <xdr:row>747</xdr:row>
      <xdr:rowOff>281215</xdr:rowOff>
    </xdr:to>
    <xdr:sp macro="" textlink="">
      <xdr:nvSpPr>
        <xdr:cNvPr id="4" name="大かっこ 3"/>
        <xdr:cNvSpPr/>
      </xdr:nvSpPr>
      <xdr:spPr>
        <a:xfrm>
          <a:off x="3976688" y="44707969"/>
          <a:ext cx="3114524" cy="85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748</xdr:row>
      <xdr:rowOff>47625</xdr:rowOff>
    </xdr:from>
    <xdr:to>
      <xdr:col>27</xdr:col>
      <xdr:colOff>0</xdr:colOff>
      <xdr:row>750</xdr:row>
      <xdr:rowOff>317500</xdr:rowOff>
    </xdr:to>
    <xdr:cxnSp macro="">
      <xdr:nvCxnSpPr>
        <xdr:cNvPr id="5" name="直線矢印コネクタ 4"/>
        <xdr:cNvCxnSpPr/>
      </xdr:nvCxnSpPr>
      <xdr:spPr>
        <a:xfrm>
          <a:off x="5464969" y="45684281"/>
          <a:ext cx="0" cy="984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23812</xdr:rowOff>
    </xdr:from>
    <xdr:to>
      <xdr:col>22</xdr:col>
      <xdr:colOff>114340</xdr:colOff>
      <xdr:row>752</xdr:row>
      <xdr:rowOff>277812</xdr:rowOff>
    </xdr:to>
    <xdr:sp macro="" textlink="">
      <xdr:nvSpPr>
        <xdr:cNvPr id="6" name="テキスト ボックス 5"/>
        <xdr:cNvSpPr txBox="1"/>
      </xdr:nvSpPr>
      <xdr:spPr>
        <a:xfrm>
          <a:off x="3631407" y="47089218"/>
          <a:ext cx="935871"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補助</a:t>
          </a:r>
          <a:r>
            <a:rPr kumimoji="1" lang="en-US" altLang="ja-JP" sz="1400"/>
            <a:t>】</a:t>
          </a:r>
          <a:endParaRPr kumimoji="1" lang="ja-JP" altLang="en-US" sz="1400"/>
        </a:p>
      </xdr:txBody>
    </xdr:sp>
    <xdr:clientData/>
  </xdr:twoCellAnchor>
  <xdr:twoCellAnchor>
    <xdr:from>
      <xdr:col>20</xdr:col>
      <xdr:colOff>47625</xdr:colOff>
      <xdr:row>752</xdr:row>
      <xdr:rowOff>345282</xdr:rowOff>
    </xdr:from>
    <xdr:to>
      <xdr:col>34</xdr:col>
      <xdr:colOff>153079</xdr:colOff>
      <xdr:row>756</xdr:row>
      <xdr:rowOff>73139</xdr:rowOff>
    </xdr:to>
    <xdr:sp macro="" textlink="">
      <xdr:nvSpPr>
        <xdr:cNvPr id="7" name="テキスト ボックス 6"/>
        <xdr:cNvSpPr txBox="1"/>
      </xdr:nvSpPr>
      <xdr:spPr>
        <a:xfrm>
          <a:off x="4095750" y="47410688"/>
          <a:ext cx="2939142" cy="1156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地方公共団体等</a:t>
          </a:r>
          <a:endParaRPr kumimoji="1" lang="en-US" altLang="ja-JP" sz="1800"/>
        </a:p>
        <a:p>
          <a:pPr algn="ctr"/>
          <a:endParaRPr kumimoji="1" lang="en-US" altLang="ja-JP" sz="1800"/>
        </a:p>
        <a:p>
          <a:pPr algn="ctr"/>
          <a:r>
            <a:rPr kumimoji="1" lang="ja-JP" altLang="en-US" sz="1800"/>
            <a:t>１，０００百万円</a:t>
          </a:r>
        </a:p>
      </xdr:txBody>
    </xdr:sp>
    <xdr:clientData/>
  </xdr:twoCellAnchor>
  <xdr:twoCellAnchor>
    <xdr:from>
      <xdr:col>20</xdr:col>
      <xdr:colOff>166688</xdr:colOff>
      <xdr:row>756</xdr:row>
      <xdr:rowOff>392906</xdr:rowOff>
    </xdr:from>
    <xdr:to>
      <xdr:col>33</xdr:col>
      <xdr:colOff>93551</xdr:colOff>
      <xdr:row>757</xdr:row>
      <xdr:rowOff>284048</xdr:rowOff>
    </xdr:to>
    <xdr:sp macro="" textlink="">
      <xdr:nvSpPr>
        <xdr:cNvPr id="8" name="テキスト ボックス 7"/>
        <xdr:cNvSpPr txBox="1"/>
      </xdr:nvSpPr>
      <xdr:spPr>
        <a:xfrm>
          <a:off x="4214813" y="48887062"/>
          <a:ext cx="2558144" cy="557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事業計画に基づき国際クルーズ旅客受入機能高度化事業を実施</a:t>
          </a:r>
        </a:p>
      </xdr:txBody>
    </xdr:sp>
    <xdr:clientData/>
  </xdr:twoCellAnchor>
  <xdr:twoCellAnchor>
    <xdr:from>
      <xdr:col>19</xdr:col>
      <xdr:colOff>142875</xdr:colOff>
      <xdr:row>756</xdr:row>
      <xdr:rowOff>250032</xdr:rowOff>
    </xdr:from>
    <xdr:to>
      <xdr:col>35</xdr:col>
      <xdr:colOff>4081</xdr:colOff>
      <xdr:row>757</xdr:row>
      <xdr:rowOff>427228</xdr:rowOff>
    </xdr:to>
    <xdr:sp macro="" textlink="">
      <xdr:nvSpPr>
        <xdr:cNvPr id="9" name="大かっこ 8"/>
        <xdr:cNvSpPr/>
      </xdr:nvSpPr>
      <xdr:spPr>
        <a:xfrm>
          <a:off x="3988594" y="48744188"/>
          <a:ext cx="3099706" cy="843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80" zoomScaleNormal="75" zoomScaleSheetLayoutView="80" zoomScalePageLayoutView="85" workbookViewId="0">
      <selection activeCell="Y132" sqref="Y132:AA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14</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546</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566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78</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573</v>
      </c>
      <c r="AF5" s="713"/>
      <c r="AG5" s="713"/>
      <c r="AH5" s="713"/>
      <c r="AI5" s="713"/>
      <c r="AJ5" s="713"/>
      <c r="AK5" s="713"/>
      <c r="AL5" s="713"/>
      <c r="AM5" s="713"/>
      <c r="AN5" s="713"/>
      <c r="AO5" s="713"/>
      <c r="AP5" s="714"/>
      <c r="AQ5" s="715" t="s">
        <v>588</v>
      </c>
      <c r="AR5" s="716"/>
      <c r="AS5" s="716"/>
      <c r="AT5" s="716"/>
      <c r="AU5" s="716"/>
      <c r="AV5" s="716"/>
      <c r="AW5" s="716"/>
      <c r="AX5" s="717"/>
    </row>
    <row r="6" spans="1:50" ht="28.5"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3.75" customHeight="1" x14ac:dyDescent="0.15">
      <c r="A7" s="822" t="s">
        <v>23</v>
      </c>
      <c r="B7" s="823"/>
      <c r="C7" s="823"/>
      <c r="D7" s="823"/>
      <c r="E7" s="823"/>
      <c r="F7" s="824"/>
      <c r="G7" s="825" t="s">
        <v>549</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583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2" t="s">
        <v>391</v>
      </c>
      <c r="B8" s="823"/>
      <c r="C8" s="823"/>
      <c r="D8" s="823"/>
      <c r="E8" s="823"/>
      <c r="F8" s="824"/>
      <c r="G8" s="193" t="str">
        <f>入力規則等!A26</f>
        <v>海洋政策、観光立国、地方創生</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55" t="s">
        <v>574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75.75" customHeight="1" x14ac:dyDescent="0.15">
      <c r="A10" s="735" t="s">
        <v>31</v>
      </c>
      <c r="B10" s="736"/>
      <c r="C10" s="736"/>
      <c r="D10" s="736"/>
      <c r="E10" s="736"/>
      <c r="F10" s="736"/>
      <c r="G10" s="664" t="s">
        <v>584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1.5"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t="s">
        <v>560</v>
      </c>
      <c r="Q13" s="183"/>
      <c r="R13" s="183"/>
      <c r="S13" s="183"/>
      <c r="T13" s="183"/>
      <c r="U13" s="183"/>
      <c r="V13" s="184"/>
      <c r="W13" s="182" t="s">
        <v>567</v>
      </c>
      <c r="X13" s="183"/>
      <c r="Y13" s="183"/>
      <c r="Z13" s="183"/>
      <c r="AA13" s="183"/>
      <c r="AB13" s="183"/>
      <c r="AC13" s="184"/>
      <c r="AD13" s="182" t="s">
        <v>567</v>
      </c>
      <c r="AE13" s="183"/>
      <c r="AF13" s="183"/>
      <c r="AG13" s="183"/>
      <c r="AH13" s="183"/>
      <c r="AI13" s="183"/>
      <c r="AJ13" s="184"/>
      <c r="AK13" s="182">
        <v>1000</v>
      </c>
      <c r="AL13" s="183"/>
      <c r="AM13" s="183"/>
      <c r="AN13" s="183"/>
      <c r="AO13" s="183"/>
      <c r="AP13" s="183"/>
      <c r="AQ13" s="184"/>
      <c r="AR13" s="179">
        <v>1212</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560</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t="s">
        <v>550</v>
      </c>
      <c r="Q15" s="183"/>
      <c r="R15" s="183"/>
      <c r="S15" s="183"/>
      <c r="T15" s="183"/>
      <c r="U15" s="183"/>
      <c r="V15" s="184"/>
      <c r="W15" s="182" t="s">
        <v>560</v>
      </c>
      <c r="X15" s="183"/>
      <c r="Y15" s="183"/>
      <c r="Z15" s="183"/>
      <c r="AA15" s="183"/>
      <c r="AB15" s="183"/>
      <c r="AC15" s="184"/>
      <c r="AD15" s="182" t="s">
        <v>560</v>
      </c>
      <c r="AE15" s="183"/>
      <c r="AF15" s="183"/>
      <c r="AG15" s="183"/>
      <c r="AH15" s="183"/>
      <c r="AI15" s="183"/>
      <c r="AJ15" s="184"/>
      <c r="AK15" s="182"/>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t="s">
        <v>560</v>
      </c>
      <c r="Q16" s="183"/>
      <c r="R16" s="183"/>
      <c r="S16" s="183"/>
      <c r="T16" s="183"/>
      <c r="U16" s="183"/>
      <c r="V16" s="184"/>
      <c r="W16" s="182" t="s">
        <v>560</v>
      </c>
      <c r="X16" s="183"/>
      <c r="Y16" s="183"/>
      <c r="Z16" s="183"/>
      <c r="AA16" s="183"/>
      <c r="AB16" s="183"/>
      <c r="AC16" s="184"/>
      <c r="AD16" s="182" t="s">
        <v>560</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549</v>
      </c>
      <c r="Q17" s="183"/>
      <c r="R17" s="183"/>
      <c r="S17" s="183"/>
      <c r="T17" s="183"/>
      <c r="U17" s="183"/>
      <c r="V17" s="184"/>
      <c r="W17" s="182" t="s">
        <v>549</v>
      </c>
      <c r="X17" s="183"/>
      <c r="Y17" s="183"/>
      <c r="Z17" s="183"/>
      <c r="AA17" s="183"/>
      <c r="AB17" s="183"/>
      <c r="AC17" s="184"/>
      <c r="AD17" s="182" t="s">
        <v>560</v>
      </c>
      <c r="AE17" s="183"/>
      <c r="AF17" s="183"/>
      <c r="AG17" s="183"/>
      <c r="AH17" s="183"/>
      <c r="AI17" s="183"/>
      <c r="AJ17" s="184"/>
      <c r="AK17" s="182" t="s">
        <v>549</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SUM(AK13:AQ16)</f>
        <v>1000</v>
      </c>
      <c r="AL18" s="204"/>
      <c r="AM18" s="204"/>
      <c r="AN18" s="204"/>
      <c r="AO18" s="204"/>
      <c r="AP18" s="204"/>
      <c r="AQ18" s="205"/>
      <c r="AR18" s="203">
        <f>SUM(AR13:AX17)</f>
        <v>1212</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t="s">
        <v>560</v>
      </c>
      <c r="Q19" s="183"/>
      <c r="R19" s="183"/>
      <c r="S19" s="183"/>
      <c r="T19" s="183"/>
      <c r="U19" s="183"/>
      <c r="V19" s="184"/>
      <c r="W19" s="182" t="s">
        <v>567</v>
      </c>
      <c r="X19" s="183"/>
      <c r="Y19" s="183"/>
      <c r="Z19" s="183"/>
      <c r="AA19" s="183"/>
      <c r="AB19" s="183"/>
      <c r="AC19" s="184"/>
      <c r="AD19" s="182" t="s">
        <v>567</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t="str">
        <f>IF(P18=0, "-", SUM(P19)/P18)</f>
        <v>-</v>
      </c>
      <c r="Q20" s="522"/>
      <c r="R20" s="522"/>
      <c r="S20" s="522"/>
      <c r="T20" s="522"/>
      <c r="U20" s="522"/>
      <c r="V20" s="522"/>
      <c r="W20" s="522" t="str">
        <f t="shared" ref="W20" si="0">IF(W18=0, "-", SUM(W19)/W18)</f>
        <v>-</v>
      </c>
      <c r="X20" s="522"/>
      <c r="Y20" s="522"/>
      <c r="Z20" s="522"/>
      <c r="AA20" s="522"/>
      <c r="AB20" s="522"/>
      <c r="AC20" s="522"/>
      <c r="AD20" s="522" t="str">
        <f t="shared" ref="AD20" si="1">IF(AD18=0, "-", SUM(AD19)/AD18)</f>
        <v>-</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t="e">
        <f>IF(P19=0, "-", SUM(P19)/SUM(P13,P14))</f>
        <v>#DIV/0!</v>
      </c>
      <c r="Q21" s="522"/>
      <c r="R21" s="522"/>
      <c r="S21" s="522"/>
      <c r="T21" s="522"/>
      <c r="U21" s="522"/>
      <c r="V21" s="522"/>
      <c r="W21" s="522" t="e">
        <f t="shared" ref="W21" si="2">IF(W19=0, "-", SUM(W19)/SUM(W13,W14))</f>
        <v>#DIV/0!</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75" customHeight="1" x14ac:dyDescent="0.15">
      <c r="A23" s="162"/>
      <c r="B23" s="163"/>
      <c r="C23" s="163"/>
      <c r="D23" s="163"/>
      <c r="E23" s="163"/>
      <c r="F23" s="164"/>
      <c r="G23" s="147" t="s">
        <v>568</v>
      </c>
      <c r="H23" s="148"/>
      <c r="I23" s="148"/>
      <c r="J23" s="148"/>
      <c r="K23" s="148"/>
      <c r="L23" s="148"/>
      <c r="M23" s="148"/>
      <c r="N23" s="148"/>
      <c r="O23" s="149"/>
      <c r="P23" s="179">
        <v>1000</v>
      </c>
      <c r="Q23" s="180"/>
      <c r="R23" s="180"/>
      <c r="S23" s="180"/>
      <c r="T23" s="180"/>
      <c r="U23" s="180"/>
      <c r="V23" s="181"/>
      <c r="W23" s="179">
        <v>1212</v>
      </c>
      <c r="X23" s="180"/>
      <c r="Y23" s="180"/>
      <c r="Z23" s="180"/>
      <c r="AA23" s="180"/>
      <c r="AB23" s="180"/>
      <c r="AC23" s="181"/>
      <c r="AD23" s="170" t="s">
        <v>589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3.25" customHeight="1" x14ac:dyDescent="0.15">
      <c r="A24" s="162"/>
      <c r="B24" s="163"/>
      <c r="C24" s="163"/>
      <c r="D24" s="163"/>
      <c r="E24" s="163"/>
      <c r="F24" s="164"/>
      <c r="G24" s="150" t="s">
        <v>590</v>
      </c>
      <c r="H24" s="151"/>
      <c r="I24" s="151"/>
      <c r="J24" s="151"/>
      <c r="K24" s="151"/>
      <c r="L24" s="151"/>
      <c r="M24" s="151"/>
      <c r="N24" s="151"/>
      <c r="O24" s="152"/>
      <c r="P24" s="182">
        <v>0</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25" customHeight="1" x14ac:dyDescent="0.15">
      <c r="A25" s="162"/>
      <c r="B25" s="163"/>
      <c r="C25" s="163"/>
      <c r="D25" s="163"/>
      <c r="E25" s="163"/>
      <c r="F25" s="164"/>
      <c r="G25" s="150" t="s">
        <v>591</v>
      </c>
      <c r="H25" s="151"/>
      <c r="I25" s="151"/>
      <c r="J25" s="151"/>
      <c r="K25" s="151"/>
      <c r="L25" s="151"/>
      <c r="M25" s="151"/>
      <c r="N25" s="151"/>
      <c r="O25" s="152"/>
      <c r="P25" s="182">
        <v>0</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2.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2.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1000</v>
      </c>
      <c r="Q29" s="207"/>
      <c r="R29" s="207"/>
      <c r="S29" s="207"/>
      <c r="T29" s="207"/>
      <c r="U29" s="207"/>
      <c r="V29" s="208"/>
      <c r="W29" s="206">
        <f>AR13</f>
        <v>1212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550</v>
      </c>
      <c r="AR31" s="198"/>
      <c r="AS31" s="132" t="s">
        <v>357</v>
      </c>
      <c r="AT31" s="133"/>
      <c r="AU31" s="307">
        <v>32</v>
      </c>
      <c r="AV31" s="307"/>
      <c r="AW31" s="369" t="s">
        <v>301</v>
      </c>
      <c r="AX31" s="370"/>
    </row>
    <row r="32" spans="1:50" ht="23.25" customHeight="1" x14ac:dyDescent="0.15">
      <c r="A32" s="497"/>
      <c r="B32" s="495"/>
      <c r="C32" s="495"/>
      <c r="D32" s="495"/>
      <c r="E32" s="495"/>
      <c r="F32" s="496"/>
      <c r="G32" s="523" t="s">
        <v>561</v>
      </c>
      <c r="H32" s="524"/>
      <c r="I32" s="524"/>
      <c r="J32" s="524"/>
      <c r="K32" s="524"/>
      <c r="L32" s="524"/>
      <c r="M32" s="524"/>
      <c r="N32" s="524"/>
      <c r="O32" s="525"/>
      <c r="P32" s="121" t="s">
        <v>562</v>
      </c>
      <c r="Q32" s="121"/>
      <c r="R32" s="121"/>
      <c r="S32" s="121"/>
      <c r="T32" s="121"/>
      <c r="U32" s="121"/>
      <c r="V32" s="121"/>
      <c r="W32" s="121"/>
      <c r="X32" s="212"/>
      <c r="Y32" s="336" t="s">
        <v>13</v>
      </c>
      <c r="Z32" s="532"/>
      <c r="AA32" s="533"/>
      <c r="AB32" s="534" t="s">
        <v>569</v>
      </c>
      <c r="AC32" s="534"/>
      <c r="AD32" s="534"/>
      <c r="AE32" s="356">
        <v>41.6</v>
      </c>
      <c r="AF32" s="357"/>
      <c r="AG32" s="357"/>
      <c r="AH32" s="357"/>
      <c r="AI32" s="356">
        <v>111.6</v>
      </c>
      <c r="AJ32" s="357"/>
      <c r="AK32" s="357"/>
      <c r="AL32" s="357"/>
      <c r="AM32" s="356">
        <v>199.2</v>
      </c>
      <c r="AN32" s="357"/>
      <c r="AO32" s="357"/>
      <c r="AP32" s="357"/>
      <c r="AQ32" s="189" t="s">
        <v>550</v>
      </c>
      <c r="AR32" s="190"/>
      <c r="AS32" s="190"/>
      <c r="AT32" s="191"/>
      <c r="AU32" s="357" t="s">
        <v>550</v>
      </c>
      <c r="AV32" s="357"/>
      <c r="AW32" s="357"/>
      <c r="AX32" s="366"/>
    </row>
    <row r="33" spans="1:50" ht="23.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569</v>
      </c>
      <c r="AC33" s="504"/>
      <c r="AD33" s="504"/>
      <c r="AE33" s="356" t="s">
        <v>557</v>
      </c>
      <c r="AF33" s="357"/>
      <c r="AG33" s="357"/>
      <c r="AH33" s="357"/>
      <c r="AI33" s="356">
        <v>100</v>
      </c>
      <c r="AJ33" s="357"/>
      <c r="AK33" s="357"/>
      <c r="AL33" s="357"/>
      <c r="AM33" s="356" t="s">
        <v>570</v>
      </c>
      <c r="AN33" s="357"/>
      <c r="AO33" s="357"/>
      <c r="AP33" s="357"/>
      <c r="AQ33" s="189" t="s">
        <v>550</v>
      </c>
      <c r="AR33" s="190"/>
      <c r="AS33" s="190"/>
      <c r="AT33" s="191"/>
      <c r="AU33" s="357">
        <v>500</v>
      </c>
      <c r="AV33" s="357"/>
      <c r="AW33" s="357"/>
      <c r="AX33" s="366"/>
    </row>
    <row r="34" spans="1:50" ht="24"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t="s">
        <v>557</v>
      </c>
      <c r="AF34" s="357"/>
      <c r="AG34" s="357"/>
      <c r="AH34" s="357"/>
      <c r="AI34" s="356">
        <v>112</v>
      </c>
      <c r="AJ34" s="357"/>
      <c r="AK34" s="357"/>
      <c r="AL34" s="357"/>
      <c r="AM34" s="356" t="s">
        <v>570</v>
      </c>
      <c r="AN34" s="357"/>
      <c r="AO34" s="357"/>
      <c r="AP34" s="357"/>
      <c r="AQ34" s="189" t="s">
        <v>550</v>
      </c>
      <c r="AR34" s="190"/>
      <c r="AS34" s="190"/>
      <c r="AT34" s="191"/>
      <c r="AU34" s="357" t="s">
        <v>550</v>
      </c>
      <c r="AV34" s="357"/>
      <c r="AW34" s="357"/>
      <c r="AX34" s="366"/>
    </row>
    <row r="35" spans="1:50" ht="36" customHeight="1" x14ac:dyDescent="0.15">
      <c r="A35" s="879" t="s">
        <v>539</v>
      </c>
      <c r="B35" s="880"/>
      <c r="C35" s="880"/>
      <c r="D35" s="880"/>
      <c r="E35" s="880"/>
      <c r="F35" s="881"/>
      <c r="G35" s="885" t="s">
        <v>578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16.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t="s">
        <v>550</v>
      </c>
      <c r="AR38" s="198"/>
      <c r="AS38" s="132" t="s">
        <v>357</v>
      </c>
      <c r="AT38" s="133"/>
      <c r="AU38" s="307">
        <v>32</v>
      </c>
      <c r="AV38" s="307"/>
      <c r="AW38" s="369" t="s">
        <v>301</v>
      </c>
      <c r="AX38" s="370"/>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t="s">
        <v>551</v>
      </c>
      <c r="AC39" s="534"/>
      <c r="AD39" s="534"/>
      <c r="AE39" s="356"/>
      <c r="AF39" s="357"/>
      <c r="AG39" s="357"/>
      <c r="AH39" s="357"/>
      <c r="AI39" s="356"/>
      <c r="AJ39" s="357"/>
      <c r="AK39" s="357"/>
      <c r="AL39" s="357"/>
      <c r="AM39" s="356"/>
      <c r="AN39" s="357"/>
      <c r="AO39" s="357"/>
      <c r="AP39" s="357"/>
      <c r="AQ39" s="189" t="s">
        <v>550</v>
      </c>
      <c r="AR39" s="190"/>
      <c r="AS39" s="190"/>
      <c r="AT39" s="191"/>
      <c r="AU39" s="357" t="s">
        <v>550</v>
      </c>
      <c r="AV39" s="357"/>
      <c r="AW39" s="357"/>
      <c r="AX39" s="366"/>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551</v>
      </c>
      <c r="AC40" s="504"/>
      <c r="AD40" s="504"/>
      <c r="AE40" s="356"/>
      <c r="AF40" s="357"/>
      <c r="AG40" s="357"/>
      <c r="AH40" s="357"/>
      <c r="AI40" s="356"/>
      <c r="AJ40" s="357"/>
      <c r="AK40" s="357"/>
      <c r="AL40" s="357"/>
      <c r="AM40" s="356"/>
      <c r="AN40" s="357"/>
      <c r="AO40" s="357"/>
      <c r="AP40" s="357"/>
      <c r="AQ40" s="189" t="s">
        <v>550</v>
      </c>
      <c r="AR40" s="190"/>
      <c r="AS40" s="190"/>
      <c r="AT40" s="191"/>
      <c r="AU40" s="357">
        <v>5</v>
      </c>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t="s">
        <v>550</v>
      </c>
      <c r="AR41" s="190"/>
      <c r="AS41" s="190"/>
      <c r="AT41" s="191"/>
      <c r="AU41" s="357" t="s">
        <v>550</v>
      </c>
      <c r="AV41" s="357"/>
      <c r="AW41" s="357"/>
      <c r="AX41" s="366"/>
    </row>
    <row r="42" spans="1:50" ht="23.25" hidden="1"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529</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529</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26.2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530</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528</v>
      </c>
      <c r="X70" s="981"/>
      <c r="Y70" s="921" t="s">
        <v>13</v>
      </c>
      <c r="Z70" s="921"/>
      <c r="AA70" s="922"/>
      <c r="AB70" s="923" t="s">
        <v>529</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1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529</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28.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530</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542</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3.25" customHeight="1" x14ac:dyDescent="0.15">
      <c r="A101" s="473"/>
      <c r="B101" s="474"/>
      <c r="C101" s="474"/>
      <c r="D101" s="474"/>
      <c r="E101" s="474"/>
      <c r="F101" s="475"/>
      <c r="G101" s="121" t="s">
        <v>563</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585</v>
      </c>
      <c r="AC101" s="534"/>
      <c r="AD101" s="534"/>
      <c r="AE101" s="356" t="s">
        <v>549</v>
      </c>
      <c r="AF101" s="357"/>
      <c r="AG101" s="357"/>
      <c r="AH101" s="358"/>
      <c r="AI101" s="356" t="s">
        <v>567</v>
      </c>
      <c r="AJ101" s="357"/>
      <c r="AK101" s="357"/>
      <c r="AL101" s="358"/>
      <c r="AM101" s="356" t="s">
        <v>567</v>
      </c>
      <c r="AN101" s="357"/>
      <c r="AO101" s="357"/>
      <c r="AP101" s="358"/>
      <c r="AQ101" s="356" t="s">
        <v>570</v>
      </c>
      <c r="AR101" s="357"/>
      <c r="AS101" s="357"/>
      <c r="AT101" s="358"/>
      <c r="AU101" s="356" t="s">
        <v>570</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585</v>
      </c>
      <c r="AC102" s="534"/>
      <c r="AD102" s="534"/>
      <c r="AE102" s="326" t="s">
        <v>549</v>
      </c>
      <c r="AF102" s="326"/>
      <c r="AG102" s="326"/>
      <c r="AH102" s="326"/>
      <c r="AI102" s="326" t="s">
        <v>567</v>
      </c>
      <c r="AJ102" s="326"/>
      <c r="AK102" s="326"/>
      <c r="AL102" s="326"/>
      <c r="AM102" s="326" t="s">
        <v>567</v>
      </c>
      <c r="AN102" s="326"/>
      <c r="AO102" s="326"/>
      <c r="AP102" s="326"/>
      <c r="AQ102" s="876">
        <v>25</v>
      </c>
      <c r="AR102" s="877"/>
      <c r="AS102" s="877"/>
      <c r="AT102" s="878"/>
      <c r="AU102" s="876" t="s">
        <v>570</v>
      </c>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564</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558</v>
      </c>
      <c r="AC116" s="278"/>
      <c r="AD116" s="279"/>
      <c r="AE116" s="326" t="s">
        <v>549</v>
      </c>
      <c r="AF116" s="326"/>
      <c r="AG116" s="326"/>
      <c r="AH116" s="326"/>
      <c r="AI116" s="326" t="s">
        <v>567</v>
      </c>
      <c r="AJ116" s="326"/>
      <c r="AK116" s="326"/>
      <c r="AL116" s="326"/>
      <c r="AM116" s="326" t="s">
        <v>567</v>
      </c>
      <c r="AN116" s="326"/>
      <c r="AO116" s="326"/>
      <c r="AP116" s="326"/>
      <c r="AQ116" s="356">
        <v>40000</v>
      </c>
      <c r="AR116" s="357"/>
      <c r="AS116" s="357"/>
      <c r="AT116" s="357"/>
      <c r="AU116" s="357"/>
      <c r="AV116" s="357"/>
      <c r="AW116" s="357"/>
      <c r="AX116" s="366"/>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559</v>
      </c>
      <c r="AC117" s="340"/>
      <c r="AD117" s="341"/>
      <c r="AE117" s="283" t="s">
        <v>549</v>
      </c>
      <c r="AF117" s="283"/>
      <c r="AG117" s="283"/>
      <c r="AH117" s="283"/>
      <c r="AI117" s="283" t="s">
        <v>567</v>
      </c>
      <c r="AJ117" s="283"/>
      <c r="AK117" s="283"/>
      <c r="AL117" s="283"/>
      <c r="AM117" s="283" t="s">
        <v>567</v>
      </c>
      <c r="AN117" s="283"/>
      <c r="AO117" s="283"/>
      <c r="AP117" s="283"/>
      <c r="AQ117" s="283" t="s">
        <v>575</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992" t="s">
        <v>371</v>
      </c>
      <c r="B130" s="990"/>
      <c r="C130" s="989" t="s">
        <v>368</v>
      </c>
      <c r="D130" s="990"/>
      <c r="E130" s="285" t="s">
        <v>401</v>
      </c>
      <c r="F130" s="286"/>
      <c r="G130" s="287" t="s">
        <v>552</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993"/>
      <c r="B131" s="236"/>
      <c r="C131" s="235"/>
      <c r="D131" s="236"/>
      <c r="E131" s="222" t="s">
        <v>400</v>
      </c>
      <c r="F131" s="223"/>
      <c r="G131" s="216" t="s">
        <v>553</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550</v>
      </c>
      <c r="AR133" s="307"/>
      <c r="AS133" s="132" t="s">
        <v>357</v>
      </c>
      <c r="AT133" s="133"/>
      <c r="AU133" s="198">
        <v>32</v>
      </c>
      <c r="AV133" s="198"/>
      <c r="AW133" s="132" t="s">
        <v>301</v>
      </c>
      <c r="AX133" s="210"/>
    </row>
    <row r="134" spans="1:50" ht="39.75" customHeight="1" x14ac:dyDescent="0.15">
      <c r="A134" s="993"/>
      <c r="B134" s="236"/>
      <c r="C134" s="235"/>
      <c r="D134" s="236"/>
      <c r="E134" s="235"/>
      <c r="F134" s="295"/>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569</v>
      </c>
      <c r="AC134" s="188"/>
      <c r="AD134" s="188"/>
      <c r="AE134" s="249">
        <v>41.6</v>
      </c>
      <c r="AF134" s="190"/>
      <c r="AG134" s="190"/>
      <c r="AH134" s="190"/>
      <c r="AI134" s="356">
        <v>111.6</v>
      </c>
      <c r="AJ134" s="357"/>
      <c r="AK134" s="357"/>
      <c r="AL134" s="357"/>
      <c r="AM134" s="356">
        <v>199.2</v>
      </c>
      <c r="AN134" s="357"/>
      <c r="AO134" s="357"/>
      <c r="AP134" s="357"/>
      <c r="AQ134" s="249" t="s">
        <v>550</v>
      </c>
      <c r="AR134" s="190"/>
      <c r="AS134" s="190"/>
      <c r="AT134" s="190"/>
      <c r="AU134" s="249" t="s">
        <v>550</v>
      </c>
      <c r="AV134" s="190"/>
      <c r="AW134" s="190"/>
      <c r="AX134" s="192"/>
    </row>
    <row r="135" spans="1:50" ht="29.2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569</v>
      </c>
      <c r="AC135" s="202"/>
      <c r="AD135" s="202"/>
      <c r="AE135" s="249" t="s">
        <v>549</v>
      </c>
      <c r="AF135" s="190"/>
      <c r="AG135" s="190"/>
      <c r="AH135" s="190"/>
      <c r="AI135" s="356" t="s">
        <v>579</v>
      </c>
      <c r="AJ135" s="357"/>
      <c r="AK135" s="357"/>
      <c r="AL135" s="357"/>
      <c r="AM135" s="356" t="s">
        <v>567</v>
      </c>
      <c r="AN135" s="357"/>
      <c r="AO135" s="357"/>
      <c r="AP135" s="357"/>
      <c r="AQ135" s="249" t="s">
        <v>550</v>
      </c>
      <c r="AR135" s="190"/>
      <c r="AS135" s="190"/>
      <c r="AT135" s="190"/>
      <c r="AU135" s="249">
        <v>500</v>
      </c>
      <c r="AV135" s="190"/>
      <c r="AW135" s="190"/>
      <c r="AX135" s="192"/>
    </row>
    <row r="136" spans="1:50" ht="18.75"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t="s">
        <v>550</v>
      </c>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t="s">
        <v>554</v>
      </c>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t="s">
        <v>554</v>
      </c>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t="s">
        <v>550</v>
      </c>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t="s">
        <v>555</v>
      </c>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t="s">
        <v>556</v>
      </c>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6" customHeight="1" x14ac:dyDescent="0.15">
      <c r="A188" s="993"/>
      <c r="B188" s="236"/>
      <c r="C188" s="235"/>
      <c r="D188" s="236"/>
      <c r="E188" s="120" t="s">
        <v>576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7"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6.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548</v>
      </c>
      <c r="AE702" s="693"/>
      <c r="AF702" s="693"/>
      <c r="AG702" s="864" t="s">
        <v>580</v>
      </c>
      <c r="AH702" s="865"/>
      <c r="AI702" s="865"/>
      <c r="AJ702" s="865"/>
      <c r="AK702" s="865"/>
      <c r="AL702" s="865"/>
      <c r="AM702" s="865"/>
      <c r="AN702" s="865"/>
      <c r="AO702" s="865"/>
      <c r="AP702" s="865"/>
      <c r="AQ702" s="865"/>
      <c r="AR702" s="865"/>
      <c r="AS702" s="865"/>
      <c r="AT702" s="865"/>
      <c r="AU702" s="865"/>
      <c r="AV702" s="865"/>
      <c r="AW702" s="865"/>
      <c r="AX702" s="866"/>
    </row>
    <row r="703" spans="1:50" ht="4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548</v>
      </c>
      <c r="AE703" s="115"/>
      <c r="AF703" s="115"/>
      <c r="AG703" s="657" t="s">
        <v>581</v>
      </c>
      <c r="AH703" s="658"/>
      <c r="AI703" s="658"/>
      <c r="AJ703" s="658"/>
      <c r="AK703" s="658"/>
      <c r="AL703" s="658"/>
      <c r="AM703" s="658"/>
      <c r="AN703" s="658"/>
      <c r="AO703" s="658"/>
      <c r="AP703" s="658"/>
      <c r="AQ703" s="658"/>
      <c r="AR703" s="658"/>
      <c r="AS703" s="658"/>
      <c r="AT703" s="658"/>
      <c r="AU703" s="658"/>
      <c r="AV703" s="658"/>
      <c r="AW703" s="658"/>
      <c r="AX703" s="659"/>
    </row>
    <row r="704" spans="1:50" ht="46.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548</v>
      </c>
      <c r="AE704" s="571"/>
      <c r="AF704" s="571"/>
      <c r="AG704" s="422" t="s">
        <v>582</v>
      </c>
      <c r="AH704" s="214"/>
      <c r="AI704" s="214"/>
      <c r="AJ704" s="214"/>
      <c r="AK704" s="214"/>
      <c r="AL704" s="214"/>
      <c r="AM704" s="214"/>
      <c r="AN704" s="214"/>
      <c r="AO704" s="214"/>
      <c r="AP704" s="214"/>
      <c r="AQ704" s="214"/>
      <c r="AR704" s="214"/>
      <c r="AS704" s="214"/>
      <c r="AT704" s="214"/>
      <c r="AU704" s="214"/>
      <c r="AV704" s="214"/>
      <c r="AW704" s="214"/>
      <c r="AX704" s="423"/>
    </row>
    <row r="705" spans="1:50" ht="18.75"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572</v>
      </c>
      <c r="AE705" s="729"/>
      <c r="AF705" s="72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7"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572</v>
      </c>
      <c r="AE708" s="617"/>
      <c r="AF708" s="617"/>
      <c r="AG708" s="508"/>
      <c r="AH708" s="509"/>
      <c r="AI708" s="509"/>
      <c r="AJ708" s="509"/>
      <c r="AK708" s="509"/>
      <c r="AL708" s="509"/>
      <c r="AM708" s="509"/>
      <c r="AN708" s="509"/>
      <c r="AO708" s="509"/>
      <c r="AP708" s="509"/>
      <c r="AQ708" s="509"/>
      <c r="AR708" s="509"/>
      <c r="AS708" s="509"/>
      <c r="AT708" s="509"/>
      <c r="AU708" s="509"/>
      <c r="AV708" s="509"/>
      <c r="AW708" s="509"/>
      <c r="AX708" s="510"/>
    </row>
    <row r="709" spans="1:50" ht="27"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572</v>
      </c>
      <c r="AE709" s="115"/>
      <c r="AF709" s="115"/>
      <c r="AG709" s="657"/>
      <c r="AH709" s="658"/>
      <c r="AI709" s="658"/>
      <c r="AJ709" s="658"/>
      <c r="AK709" s="658"/>
      <c r="AL709" s="658"/>
      <c r="AM709" s="658"/>
      <c r="AN709" s="658"/>
      <c r="AO709" s="658"/>
      <c r="AP709" s="658"/>
      <c r="AQ709" s="658"/>
      <c r="AR709" s="658"/>
      <c r="AS709" s="658"/>
      <c r="AT709" s="658"/>
      <c r="AU709" s="658"/>
      <c r="AV709" s="658"/>
      <c r="AW709" s="658"/>
      <c r="AX709" s="659"/>
    </row>
    <row r="710" spans="1:50" ht="27"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572</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7"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572</v>
      </c>
      <c r="AE711" s="115"/>
      <c r="AF711" s="115"/>
      <c r="AG711" s="657"/>
      <c r="AH711" s="658"/>
      <c r="AI711" s="658"/>
      <c r="AJ711" s="658"/>
      <c r="AK711" s="658"/>
      <c r="AL711" s="658"/>
      <c r="AM711" s="658"/>
      <c r="AN711" s="658"/>
      <c r="AO711" s="658"/>
      <c r="AP711" s="658"/>
      <c r="AQ711" s="658"/>
      <c r="AR711" s="658"/>
      <c r="AS711" s="658"/>
      <c r="AT711" s="658"/>
      <c r="AU711" s="658"/>
      <c r="AV711" s="658"/>
      <c r="AW711" s="658"/>
      <c r="AX711" s="659"/>
    </row>
    <row r="712" spans="1:50" ht="27"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572</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7"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7"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572</v>
      </c>
      <c r="AE714" s="577"/>
      <c r="AF714" s="578"/>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572</v>
      </c>
      <c r="AE715" s="617"/>
      <c r="AF715" s="618"/>
      <c r="AG715" s="508"/>
      <c r="AH715" s="509"/>
      <c r="AI715" s="509"/>
      <c r="AJ715" s="509"/>
      <c r="AK715" s="509"/>
      <c r="AL715" s="509"/>
      <c r="AM715" s="509"/>
      <c r="AN715" s="509"/>
      <c r="AO715" s="509"/>
      <c r="AP715" s="509"/>
      <c r="AQ715" s="509"/>
      <c r="AR715" s="509"/>
      <c r="AS715" s="509"/>
      <c r="AT715" s="509"/>
      <c r="AU715" s="509"/>
      <c r="AV715" s="509"/>
      <c r="AW715" s="509"/>
      <c r="AX715" s="510"/>
    </row>
    <row r="716" spans="1:50" ht="30.7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572</v>
      </c>
      <c r="AE716" s="761"/>
      <c r="AF716" s="761"/>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572</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572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t="s">
        <v>572</v>
      </c>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4.1"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4.1"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4.1"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4.1"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4.1"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34" t="s">
        <v>54</v>
      </c>
      <c r="D726" s="566"/>
      <c r="E726" s="566"/>
      <c r="F726" s="567"/>
      <c r="G726" s="803" t="s">
        <v>577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08"/>
      <c r="B727" s="609"/>
      <c r="C727" s="798" t="s">
        <v>58</v>
      </c>
      <c r="D727" s="799"/>
      <c r="E727" s="799"/>
      <c r="F727" s="800"/>
      <c r="G727" s="801" t="s">
        <v>571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54" customHeight="1" thickBot="1" x14ac:dyDescent="0.2">
      <c r="A729" s="767" t="s">
        <v>587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3.75" customHeight="1" thickBot="1" x14ac:dyDescent="0.2">
      <c r="A731" s="603"/>
      <c r="B731" s="604"/>
      <c r="C731" s="604"/>
      <c r="D731" s="604"/>
      <c r="E731" s="605"/>
      <c r="F731" s="673" t="s">
        <v>586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2.5" customHeight="1" thickBot="1" x14ac:dyDescent="0.2">
      <c r="A733" s="747"/>
      <c r="B733" s="748"/>
      <c r="C733" s="748"/>
      <c r="D733" s="748"/>
      <c r="E733" s="749"/>
      <c r="F733" s="768" t="s">
        <v>592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9.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t="s">
        <v>550</v>
      </c>
      <c r="H737" s="953"/>
      <c r="I737" s="953"/>
      <c r="J737" s="953"/>
      <c r="K737" s="953"/>
      <c r="L737" s="953"/>
      <c r="M737" s="953"/>
      <c r="N737" s="953"/>
      <c r="O737" s="953"/>
      <c r="P737" s="954"/>
      <c r="Q737" s="611" t="s">
        <v>360</v>
      </c>
      <c r="R737" s="611"/>
      <c r="S737" s="611"/>
      <c r="T737" s="611"/>
      <c r="U737" s="611"/>
      <c r="V737" s="611"/>
      <c r="W737" s="952" t="s">
        <v>550</v>
      </c>
      <c r="X737" s="953"/>
      <c r="Y737" s="953"/>
      <c r="Z737" s="953"/>
      <c r="AA737" s="953"/>
      <c r="AB737" s="953"/>
      <c r="AC737" s="953"/>
      <c r="AD737" s="953"/>
      <c r="AE737" s="953"/>
      <c r="AF737" s="954"/>
      <c r="AG737" s="611" t="s">
        <v>361</v>
      </c>
      <c r="AH737" s="611"/>
      <c r="AI737" s="611"/>
      <c r="AJ737" s="611"/>
      <c r="AK737" s="611"/>
      <c r="AL737" s="611"/>
      <c r="AM737" s="952" t="s">
        <v>557</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t="s">
        <v>557</v>
      </c>
      <c r="H738" s="953"/>
      <c r="I738" s="953"/>
      <c r="J738" s="953"/>
      <c r="K738" s="953"/>
      <c r="L738" s="953"/>
      <c r="M738" s="953"/>
      <c r="N738" s="953"/>
      <c r="O738" s="953"/>
      <c r="P738" s="953"/>
      <c r="Q738" s="611" t="s">
        <v>363</v>
      </c>
      <c r="R738" s="611"/>
      <c r="S738" s="611"/>
      <c r="T738" s="611"/>
      <c r="U738" s="611"/>
      <c r="V738" s="611"/>
      <c r="W738" s="952" t="s">
        <v>468</v>
      </c>
      <c r="X738" s="953"/>
      <c r="Y738" s="953"/>
      <c r="Z738" s="953"/>
      <c r="AA738" s="953"/>
      <c r="AB738" s="953"/>
      <c r="AC738" s="953"/>
      <c r="AD738" s="953"/>
      <c r="AE738" s="953"/>
      <c r="AF738" s="954"/>
      <c r="AG738" s="917" t="s">
        <v>364</v>
      </c>
      <c r="AH738" s="917"/>
      <c r="AI738" s="917"/>
      <c r="AJ738" s="917"/>
      <c r="AK738" s="917"/>
      <c r="AL738" s="917"/>
      <c r="AM738" s="952" t="s">
        <v>468</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t="s">
        <v>567</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2.7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9.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52.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8"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9.7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1.2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9"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6"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30" t="s">
        <v>519</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c r="H781" s="440"/>
      <c r="I781" s="440"/>
      <c r="J781" s="440"/>
      <c r="K781" s="441"/>
      <c r="L781" s="442"/>
      <c r="M781" s="443"/>
      <c r="N781" s="443"/>
      <c r="O781" s="443"/>
      <c r="P781" s="443"/>
      <c r="Q781" s="443"/>
      <c r="R781" s="443"/>
      <c r="S781" s="443"/>
      <c r="T781" s="443"/>
      <c r="U781" s="443"/>
      <c r="V781" s="443"/>
      <c r="W781" s="443"/>
      <c r="X781" s="444"/>
      <c r="Y781" s="448"/>
      <c r="Z781" s="449"/>
      <c r="AA781" s="449"/>
      <c r="AB781" s="539"/>
      <c r="AC781" s="439"/>
      <c r="AD781" s="440"/>
      <c r="AE781" s="440"/>
      <c r="AF781" s="440"/>
      <c r="AG781" s="441"/>
      <c r="AH781" s="442"/>
      <c r="AI781" s="443"/>
      <c r="AJ781" s="443"/>
      <c r="AK781" s="443"/>
      <c r="AL781" s="443"/>
      <c r="AM781" s="443"/>
      <c r="AN781" s="443"/>
      <c r="AO781" s="443"/>
      <c r="AP781" s="443"/>
      <c r="AQ781" s="443"/>
      <c r="AR781" s="443"/>
      <c r="AS781" s="443"/>
      <c r="AT781" s="444"/>
      <c r="AU781" s="448"/>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4"/>
      <c r="AD837" s="413"/>
      <c r="AE837" s="413"/>
      <c r="AF837" s="413"/>
      <c r="AG837" s="413"/>
      <c r="AH837" s="408"/>
      <c r="AI837" s="409"/>
      <c r="AJ837" s="409"/>
      <c r="AK837" s="409"/>
      <c r="AL837" s="315"/>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4"/>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5:AX15 P13:AX13 P16:AJ16">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548</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548</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sqref="A1:XFD104857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sqref="A1:XFD104857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525</v>
      </c>
      <c r="H2" s="431"/>
      <c r="I2" s="431"/>
      <c r="J2" s="431"/>
      <c r="K2" s="431"/>
      <c r="L2" s="431"/>
      <c r="M2" s="431"/>
      <c r="N2" s="431"/>
      <c r="O2" s="431"/>
      <c r="P2" s="431"/>
      <c r="Q2" s="431"/>
      <c r="R2" s="431"/>
      <c r="S2" s="431"/>
      <c r="T2" s="431"/>
      <c r="U2" s="431"/>
      <c r="V2" s="431"/>
      <c r="W2" s="431"/>
      <c r="X2" s="431"/>
      <c r="Y2" s="431"/>
      <c r="Z2" s="431"/>
      <c r="AA2" s="431"/>
      <c r="AB2" s="432"/>
      <c r="AC2" s="430"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9" zoomScale="75" zoomScaleNormal="75" zoomScaleSheetLayoutView="75" zoomScalePageLayoutView="70" workbookViewId="0">
      <selection activeCell="AC64" sqref="AC64:AG6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2017-06-23T10:19:14Z</cp:lastPrinted>
  <dcterms:created xsi:type="dcterms:W3CDTF">2012-03-13T00:50:25Z</dcterms:created>
  <dcterms:modified xsi:type="dcterms:W3CDTF">2017-08-22T08:31:21Z</dcterms:modified>
</cp:coreProperties>
</file>