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asuya-y289\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<sst xmlns="http://schemas.openxmlformats.org/spreadsheetml/2006/main" count="2823" uniqueCount="616">
  <si>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</si>
  <si>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</si>
  <si>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</si>
  <si>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</si>
  <si>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</si>
  <si>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</si>
  <si>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</si>
  <si>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</si>
  <si>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</si>
  <si>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</si>
  <si>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</si>
  <si>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</si>
  <si>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</si>
  <si>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</si>
  <si>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</si>
  <si>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</si>
  <si>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</si>
  <si>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</si>
  <si>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</si>
  <si>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</si>
  <si>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</si>
  <si>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</si>
  <si>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</si>
  <si>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</si>
  <si>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</si>
  <si>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</si>
  <si>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</si>
  <si>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</si>
  <si>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</si>
  <si>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</si>
  <si>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</si>
  <si>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</si>
  <si>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</si>
  <si>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</si>
  <si>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</si>
  <si>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</si>
  <si>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</si>
  <si>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</si>
  <si>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</si>
  <si>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</si>
  <si>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</si>
  <si>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</si>
  <si>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</si>
  <si>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</si>
  <si>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</si>
  <si>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</si>
  <si>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</si>
  <si>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</si>
  <si>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</si>
  <si>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</si>
  <si>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</si>
  <si>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</si>
  <si>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</si>
  <si>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</si>
  <si>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</si>
  <si>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</si>
  <si>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</si>
  <si>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</si>
  <si>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</si>
  <si>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</si>
  <si>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</si>
  <si>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</si>
  <si>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</si>
  <si>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</si>
  <si>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</si>
  <si>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</si>
  <si>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</si>
  <si>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</si>
  <si>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</si>
  <si>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</si>
  <si>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</si>
  <si>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</si>
  <si>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</si>
  <si>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</si>
  <si>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</si>
  <si>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</si>
  <si>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</si>
  <si>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</si>
  <si>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</si>
  <si>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</si>
  <si>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</si>
  <si>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</si>
  <si>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</si>
  <si>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</si>
  <si>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</si>
  <si>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</si>
  <si>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</si>
  <si>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</si>
  <si>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</si>
  <si>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</si>
  <si>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</si>
  <si>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</si>
  <si>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</si>
  <si>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</si>
  <si>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</si>
  <si>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</si>
  <si>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</si>
  <si>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</si>
  <si>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</si>
  <si>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</si>
  <si>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</si>
  <si>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</si>
  <si>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</si>
  <si>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</si>
  <si>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</si>
  <si>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</si>
  <si>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</si>
  <si>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</si>
  <si>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</si>
  <si>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</si>
  <si>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</si>
  <si>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</si>
  <si>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</si>
  <si>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</si>
  <si>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</si>
  <si>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</si>
  <si>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</si>
  <si>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</si>
  <si>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</si>
  <si>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</si>
  <si>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</si>
  <si>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</si>
  <si>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</si>
  <si>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</si>
  <si>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</si>
  <si>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</si>
  <si>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</si>
  <si>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</si>
  <si>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</si>
  <si>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</si>
  <si>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</si>
  <si>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</si>
  <si>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</si>
  <si>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</si>
  <si>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</si>
  <si>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</si>
  <si>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</si>
  <si>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</si>
  <si>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</si>
  <si>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</si>
  <si>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</si>
  <si>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</si>
  <si>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</si>
  <si>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</si>
  <si>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</si>
  <si>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</si>
  <si>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</si>
  <si>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</si>
  <si>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</si>
  <si>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</si>
  <si>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</si>
  <si>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</si>
  <si>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</si>
  <si>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</si>
  <si>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</si>
  <si>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</si>
  <si>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</si>
  <si>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</si>
  <si>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</si>
  <si>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</si>
  <si>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</si>
  <si>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</si>
  <si>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</si>
  <si>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</si>
  <si>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</si>
  <si>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</si>
  <si>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</si>
  <si>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</si>
  <si>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</si>
  <si>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</si>
  <si>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</si>
  <si>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</si>
  <si>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</si>
  <si>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</si>
  <si>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</si>
  <si>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</si>
  <si>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</si>
  <si>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</si>
  <si>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</si>
  <si>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</si>
  <si>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</si>
  <si>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</si>
  <si>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</si>
  <si>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</si>
  <si>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</si>
  <si>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</si>
  <si>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</si>
  <si>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</si>
  <si>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</si>
  <si>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</si>
  <si>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</si>
  <si>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</si>
  <si>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</si>
  <si>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</si>
  <si>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</si>
  <si>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</si>
  <si>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</si>
  <si>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</si>
  <si>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</si>
  <si>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</si>
  <si>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</si>
  <si>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</si>
  <si>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</si>
  <si>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</si>
  <si>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</si>
  <si>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</si>
  <si>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</si>
  <si>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</si>
  <si>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</si>
  <si>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</si>
  <si>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</si>
  <si>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</si>
  <si>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</si>
  <si>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</si>
  <si>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</si>
  <si>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</si>
  <si>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</si>
  <si>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</si>
  <si>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</si>
  <si>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</si>
  <si>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</si>
  <si>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</si>
  <si>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</si>
  <si>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</si>
  <si>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</si>
  <si>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</si>
  <si>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</si>
  <si>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</si>
  <si>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</si>
  <si>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</si>
  <si>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</si>
  <si>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</si>
  <si>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</si>
  <si>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</si>
  <si>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</si>
  <si>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</si>
  <si>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</si>
  <si>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</si>
  <si>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</si>
  <si>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</si>
  <si>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</si>
  <si>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</si>
  <si>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</si>
  <si>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</si>
  <si>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</si>
  <si>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</si>
  <si>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</si>
  <si>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</si>
  <si>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</si>
  <si>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</si>
  <si>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</si>
  <si>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</si>
  <si>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</si>
  <si>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</si>
  <si>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</si>
  <si>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</si>
  <si>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</si>
  <si>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</si>
  <si>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</si>
  <si>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</si>
  <si>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</si>
  <si>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</si>
  <si>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</si>
  <si>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</si>
  <si>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</si>
  <si>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</si>
  <si>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</si>
  <si>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</si>
  <si>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</si>
  <si>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</si>
  <si>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</si>
  <si>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</si>
  <si>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</si>
  <si>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</si>
  <si>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</si>
  <si>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</si>
  <si>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</si>
  <si>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</si>
  <si>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</si>
  <si>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</si>
  <si>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</si>
  <si>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</si>
  <si>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</si>
  <si>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</si>
  <si>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</si>
  <si>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</si>
  <si>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</si>
  <si>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</si>
  <si>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</si>
  <si>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</si>
  <si>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</si>
  <si>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</si>
  <si>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</si>
  <si>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</si>
  <si>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</si>
  <si>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</si>
  <si>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</si>
  <si>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</si>
  <si>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</si>
  <si>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</si>
  <si>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</si>
  <si>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</si>
  <si>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</si>
  <si>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</si>
  <si>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</si>
  <si>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</si>
  <si>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</si>
  <si>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</si>
  <si>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</si>
  <si>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</si>
  <si>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</si>
  <si>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</si>
  <si>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</si>
  <si>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</si>
  <si>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</si>
  <si>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</si>
  <si>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</si>
  <si>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</si>
  <si>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</si>
  <si>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</si>
  <si>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</si>
  <si>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</si>
  <si>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</si>
  <si>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</si>
  <si>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</si>
  <si>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</si>
  <si>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</si>
  <si>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</si>
  <si>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</si>
  <si>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</si>
  <si>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</si>
  <si>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</si>
  <si>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</si>
  <si>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</si>
  <si>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</si>
  <si>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</si>
  <si>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</si>
  <si>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</si>
  <si>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</si>
  <si>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</si>
  <si>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</si>
  <si>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</si>
  <si>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</si>
  <si>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</si>
  <si>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</si>
  <si>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</si>
  <si>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</si>
  <si>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</si>
  <si>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</si>
  <si>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</si>
  <si>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</si>
  <si>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</si>
  <si>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</si>
  <si>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</si>
  <si>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</si>
  <si>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</si>
  <si>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</si>
  <si>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</si>
  <si>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</si>
  <si>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</si>
  <si>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</si>
  <si>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</si>
  <si>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</si>
  <si>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</si>
  <si>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</si>
  <si>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</si>
  <si>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</si>
  <si>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</si>
  <si>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</si>
  <si>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</si>
  <si>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</si>
  <si>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</si>
  <si>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</si>
  <si>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</si>
  <si>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</si>
  <si>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</si>
  <si>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</si>
  <si>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</si>
  <si>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</si>
  <si>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</si>
  <si>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</si>
  <si>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</si>
  <si>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</si>
  <si>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</si>
  <si>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</si>
  <si>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</si>
  <si>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</si>
  <si>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</si>
  <si>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</si>
  <si>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</si>
  <si>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</si>
  <si>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</si>
  <si>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</si>
  <si>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</si>
  <si>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</si>
  <si>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</si>
  <si>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</si>
  <si>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</si>
  <si>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</si>
  <si>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</si>
  <si>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</si>
  <si>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</si>
  <si>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</si>
  <si>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</si>
  <si>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</si>
  <si>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</si>
  <si>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</si>
  <si>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</si>
  <si>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</si>
  <si>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</si>
  <si>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</si>
  <si>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</si>
  <si>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</si>
  <si>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</si>
  <si>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</si>
  <si>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</si>
  <si>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</si>
  <si>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</si>
  <si>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</si>
  <si>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</si>
  <si>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</si>
  <si>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</si>
  <si>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</si>
  <si>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</si>
  <si>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</si>
  <si>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</si>
  <si>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</si>
  <si>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</si>
  <si>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</si>
  <si>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</si>
  <si>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</si>
  <si>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</si>
  <si>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</si>
  <si>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</si>
  <si>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</si>
  <si>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</si>
  <si>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</si>
  <si>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</si>
  <si>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</si>
  <si>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</si>
  <si>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</si>
  <si>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</si>
  <si>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</si>
  <si>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</si>
  <si>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</si>
  <si>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</si>
  <si>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</si>
  <si>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</si>
  <si>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</si>
  <si>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</si>
  <si>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</si>
  <si>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</si>
  <si>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</si>
  <si>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</si>
  <si>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</si>
  <si>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</si>
  <si>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</si>
  <si>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</si>
  <si>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</si>
  <si>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</si>
  <si>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</si>
  <si>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</si>
  <si>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</si>
  <si>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</si>
  <si>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</si>
  <si>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</si>
  <si>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</si>
  <si>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</si>
  <si>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</si>
  <si>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</si>
  <si>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</si>
  <si>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</si>
  <si>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</si>
  <si>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</si>
  <si>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</si>
  <si>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</si>
  <si>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</si>
  <si>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</si>
  <si>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</si>
  <si>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</si>
  <si>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</si>
  <si>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</si>
  <si>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</si>
  <si>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</si>
  <si>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</si>
  <si>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</si>
  <si>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</si>
  <si>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</si>
  <si>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</si>
  <si>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</si>
  <si>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</si>
  <si>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</si>
  <si>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</si>
  <si>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</si>
  <si>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</si>
  <si>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</si>
  <si>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</si>
  <si>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</si>
  <si>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</si>
  <si>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</si>
  <si>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</si>
  <si>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</si>
  <si>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</si>
  <si>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</si>
  <si>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</si>
  <si>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</si>
  <si>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</si>
  <si>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</si>
  <si>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</si>
  <si>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</si>
  <si>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</si>
  <si>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</si>
  <si>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</si>
  <si>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</si>
  <si>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</si>
  <si>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</si>
  <si>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</si>
  <si>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</si>
  <si>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</si>
  <si>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</si>
  <si>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</si>
  <si>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</si>
  <si>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</si>
  <si>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</si>
  <si>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</si>
  <si>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</si>
  <si>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</si>
  <si>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</si>
  <si>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</si>
  <si>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</si>
  <si>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</si>
  <si>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</si>
  <si>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</si>
  <si>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</si>
  <si>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</si>
  <si>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</si>
  <si>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</si>
  <si>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</si>
  <si>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</si>
  <si>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</si>
  <si>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国土交通省</t>
  </si>
  <si>
    <t>総合政策局</t>
    <rPh sb="0" eb="2">
      <t>ソウゴウ</t>
    </rPh>
    <rPh sb="2" eb="4">
      <t>セイサク</t>
    </rPh>
    <rPh sb="4" eb="5">
      <t>キョク</t>
    </rPh>
    <phoneticPr fontId="5"/>
  </si>
  <si>
    <t>海洋政策課</t>
    <rPh sb="0" eb="2">
      <t>カイヨウ</t>
    </rPh>
    <rPh sb="2" eb="5">
      <t>セイサクカ</t>
    </rPh>
    <phoneticPr fontId="5"/>
  </si>
  <si>
    <t>英　浩道</t>
    <rPh sb="0" eb="1">
      <t>エイ</t>
    </rPh>
    <rPh sb="2" eb="4">
      <t>ヒロミチ</t>
    </rPh>
    <phoneticPr fontId="5"/>
  </si>
  <si>
    <t>-</t>
    <phoneticPr fontId="5"/>
  </si>
  <si>
    <t>海洋環境対策調査費（本省分）</t>
    <rPh sb="0" eb="2">
      <t>カイヨウ</t>
    </rPh>
    <rPh sb="2" eb="4">
      <t>カンキョウ</t>
    </rPh>
    <rPh sb="4" eb="6">
      <t>タイサク</t>
    </rPh>
    <rPh sb="6" eb="9">
      <t>チョウサヒ</t>
    </rPh>
    <rPh sb="10" eb="12">
      <t>ホンショウ</t>
    </rPh>
    <rPh sb="12" eb="13">
      <t>ブン</t>
    </rPh>
    <phoneticPr fontId="5"/>
  </si>
  <si>
    <t>職員旅費（本省分）</t>
    <rPh sb="0" eb="2">
      <t>ショクイン</t>
    </rPh>
    <rPh sb="2" eb="4">
      <t>リョヒ</t>
    </rPh>
    <rPh sb="5" eb="7">
      <t>ホンショウ</t>
    </rPh>
    <rPh sb="7" eb="8">
      <t>ブン</t>
    </rPh>
    <phoneticPr fontId="5"/>
  </si>
  <si>
    <t>職員旅費（地方分）</t>
    <rPh sb="0" eb="2">
      <t>ショクイン</t>
    </rPh>
    <rPh sb="2" eb="4">
      <t>リョヒ</t>
    </rPh>
    <rPh sb="5" eb="7">
      <t>チホウ</t>
    </rPh>
    <rPh sb="7" eb="8">
      <t>ブン</t>
    </rPh>
    <phoneticPr fontId="5"/>
  </si>
  <si>
    <t>諸謝金（本省分）</t>
    <rPh sb="0" eb="1">
      <t>ショ</t>
    </rPh>
    <rPh sb="1" eb="3">
      <t>シャキン</t>
    </rPh>
    <rPh sb="4" eb="6">
      <t>ホンショウ</t>
    </rPh>
    <rPh sb="6" eb="7">
      <t>ブン</t>
    </rPh>
    <phoneticPr fontId="5"/>
  </si>
  <si>
    <t>委員等旅費（本省分）</t>
    <rPh sb="0" eb="2">
      <t>イイン</t>
    </rPh>
    <rPh sb="2" eb="3">
      <t>トウ</t>
    </rPh>
    <rPh sb="3" eb="5">
      <t>リョヒ</t>
    </rPh>
    <rPh sb="6" eb="8">
      <t>ホンショウ</t>
    </rPh>
    <rPh sb="8" eb="9">
      <t>ブン</t>
    </rPh>
    <phoneticPr fontId="5"/>
  </si>
  <si>
    <t>我が国の沿岸に重大な被害を及ぼす海洋汚染等の件数</t>
  </si>
  <si>
    <t>件</t>
    <rPh sb="0" eb="1">
      <t>ケン</t>
    </rPh>
    <phoneticPr fontId="5"/>
  </si>
  <si>
    <t>海洋汚染防止指導、油濁防止管理者講習にかかる会議開催の回数</t>
  </si>
  <si>
    <t>千円（実績額）／回（会議回数等）
海洋汚染防止指導講習会　回
油濁防止管理者講習会　回</t>
  </si>
  <si>
    <t>回</t>
    <rPh sb="0" eb="1">
      <t>カイ</t>
    </rPh>
    <phoneticPr fontId="5"/>
  </si>
  <si>
    <t>千円</t>
    <rPh sb="0" eb="2">
      <t>センエン</t>
    </rPh>
    <phoneticPr fontId="5"/>
  </si>
  <si>
    <t>　　千円/回</t>
    <rPh sb="2" eb="4">
      <t>センエン</t>
    </rPh>
    <rPh sb="5" eb="6">
      <t>カイ</t>
    </rPh>
    <phoneticPr fontId="5"/>
  </si>
  <si>
    <t>298/5</t>
    <phoneticPr fontId="5"/>
  </si>
  <si>
    <t>382/5</t>
    <phoneticPr fontId="5"/>
  </si>
  <si>
    <t>２　良好な生活環境、自然環境の形成、バリアフリー社会の実現</t>
  </si>
  <si>
    <t>４　海洋･沿岸域環境や港湾空間の保全･再生･形成､海洋廃棄物処理､海洋汚染防止を推進する</t>
  </si>
  <si>
    <t>件</t>
    <rPh sb="0" eb="1">
      <t>ケン</t>
    </rPh>
    <phoneticPr fontId="5"/>
  </si>
  <si>
    <t>-</t>
  </si>
  <si>
    <t>-</t>
    <phoneticPr fontId="5"/>
  </si>
  <si>
    <t>我が国における枠組みに関する事業であり、国が実施すべきである。</t>
  </si>
  <si>
    <t>‐</t>
  </si>
  <si>
    <t>我が国の海域を適切に管理・利活用し持続可能な発展を図ること、又は海洋汚染防止法の趣旨を周知することはそれぞれ必要な事業であり、継続して取り組んでいく必要がある。</t>
  </si>
  <si>
    <t>引き続き、一般競争等による調達を行い、競争性の確保を図る。また内部でできる業務については、出来る限り自前で行うことでコストの削減に努める。</t>
  </si>
  <si>
    <t>有</t>
  </si>
  <si>
    <t>無</t>
  </si>
  <si>
    <t>海洋の適切な管理の検討ならびに海洋汚染防止法の周知のための検討会・講習会にかかる費用であり、水準として妥当である。</t>
  </si>
  <si>
    <t>海洋汚染防止にかかる講習会や、管轄海域管理・利活用及び海洋環境に係る調査等に限定している</t>
  </si>
  <si>
    <t>検討会・講習会について、地方整備局等の会議室を使用し、各種手配についても自前で行うことでコストの削減に努めている</t>
    <rPh sb="12" eb="14">
      <t>チホウ</t>
    </rPh>
    <rPh sb="14" eb="16">
      <t>セイビ</t>
    </rPh>
    <rPh sb="16" eb="17">
      <t>キョク</t>
    </rPh>
    <rPh sb="17" eb="18">
      <t>トウ</t>
    </rPh>
    <rPh sb="19" eb="22">
      <t>カイギシツ</t>
    </rPh>
    <rPh sb="23" eb="25">
      <t>シヨウ</t>
    </rPh>
    <rPh sb="27" eb="29">
      <t>カクシュ</t>
    </rPh>
    <rPh sb="29" eb="31">
      <t>テハイ</t>
    </rPh>
    <phoneticPr fontId="5"/>
  </si>
  <si>
    <t>我が国の沿岸に重大な被害を及ぼす海洋汚染等の件数は十分に抑制されている。</t>
  </si>
  <si>
    <t>海洋汚染防止講習会等に関しては開催場所・人数等を過去の実績や地域間のバランスを踏まえ決定し、海洋汚染防止の啓発に着実に努めている。</t>
  </si>
  <si>
    <t>海洋政策推進に向けた調査検討においては、計画された会議等を行い、検討された内容についても今後の海洋政策の方針等に活用している。</t>
  </si>
  <si>
    <t>入札参加予定者が、先方都合（仕様内容の履行が自社では困難であったため）により入札を断念したため、結果的に一者応札なったもの。</t>
    <rPh sb="0" eb="2">
      <t>ニュウサツ</t>
    </rPh>
    <rPh sb="2" eb="4">
      <t>サンカ</t>
    </rPh>
    <rPh sb="4" eb="6">
      <t>ヨテイ</t>
    </rPh>
    <rPh sb="6" eb="7">
      <t>シャ</t>
    </rPh>
    <rPh sb="9" eb="11">
      <t>センポウ</t>
    </rPh>
    <rPh sb="11" eb="13">
      <t>ツゴウ</t>
    </rPh>
    <rPh sb="14" eb="16">
      <t>シヨウ</t>
    </rPh>
    <rPh sb="16" eb="18">
      <t>ナイヨウ</t>
    </rPh>
    <rPh sb="19" eb="21">
      <t>リコウ</t>
    </rPh>
    <rPh sb="22" eb="24">
      <t>ジシャ</t>
    </rPh>
    <rPh sb="26" eb="28">
      <t>コンナン</t>
    </rPh>
    <rPh sb="38" eb="40">
      <t>ニュウサツ</t>
    </rPh>
    <rPh sb="41" eb="43">
      <t>ダンネン</t>
    </rPh>
    <rPh sb="48" eb="50">
      <t>ケッカ</t>
    </rPh>
    <rPh sb="50" eb="51">
      <t>テキ</t>
    </rPh>
    <rPh sb="52" eb="54">
      <t>イッシャ</t>
    </rPh>
    <rPh sb="54" eb="56">
      <t>オウサツ</t>
    </rPh>
    <phoneticPr fontId="5"/>
  </si>
  <si>
    <t>A.（株）三菱総合研究所</t>
    <rPh sb="3" eb="4">
      <t>カブ</t>
    </rPh>
    <rPh sb="5" eb="7">
      <t>ミツビシ</t>
    </rPh>
    <rPh sb="7" eb="9">
      <t>ソウゴウ</t>
    </rPh>
    <rPh sb="9" eb="12">
      <t>ケンキュウジョ</t>
    </rPh>
    <phoneticPr fontId="5"/>
  </si>
  <si>
    <t>B.（株）文化工房</t>
    <rPh sb="3" eb="4">
      <t>カブ</t>
    </rPh>
    <rPh sb="5" eb="7">
      <t>ブンカ</t>
    </rPh>
    <rPh sb="7" eb="9">
      <t>コウボウ</t>
    </rPh>
    <phoneticPr fontId="5"/>
  </si>
  <si>
    <t>C.（株）環境計画研究所</t>
    <rPh sb="3" eb="4">
      <t>カブ</t>
    </rPh>
    <rPh sb="5" eb="7">
      <t>カンキョウ</t>
    </rPh>
    <rPh sb="7" eb="9">
      <t>ケイカク</t>
    </rPh>
    <rPh sb="9" eb="12">
      <t>ケンキュウジョ</t>
    </rPh>
    <phoneticPr fontId="5"/>
  </si>
  <si>
    <t>D.日本エヌ・ユー・エス（株）</t>
    <rPh sb="2" eb="4">
      <t>ニホン</t>
    </rPh>
    <rPh sb="13" eb="14">
      <t>カブ</t>
    </rPh>
    <phoneticPr fontId="5"/>
  </si>
  <si>
    <t>-</t>
    <phoneticPr fontId="5"/>
  </si>
  <si>
    <t>E.</t>
    <phoneticPr fontId="5"/>
  </si>
  <si>
    <t xml:space="preserve">F. </t>
    <phoneticPr fontId="5"/>
  </si>
  <si>
    <t>G.</t>
    <phoneticPr fontId="5"/>
  </si>
  <si>
    <t>調査検討</t>
    <rPh sb="0" eb="2">
      <t>チョウサ</t>
    </rPh>
    <rPh sb="2" eb="4">
      <t>ケントウ</t>
    </rPh>
    <phoneticPr fontId="5"/>
  </si>
  <si>
    <t>外部委託</t>
    <rPh sb="0" eb="2">
      <t>ガイブ</t>
    </rPh>
    <rPh sb="2" eb="4">
      <t>イタク</t>
    </rPh>
    <phoneticPr fontId="5"/>
  </si>
  <si>
    <t>パンフレット及び動画作成</t>
    <rPh sb="6" eb="7">
      <t>オヨ</t>
    </rPh>
    <rPh sb="8" eb="10">
      <t>ドウガ</t>
    </rPh>
    <rPh sb="10" eb="12">
      <t>サクセイ</t>
    </rPh>
    <phoneticPr fontId="5"/>
  </si>
  <si>
    <t>調査、検討、資料作成</t>
    <rPh sb="0" eb="2">
      <t>チョウサ</t>
    </rPh>
    <rPh sb="3" eb="5">
      <t>ケントウ</t>
    </rPh>
    <rPh sb="6" eb="8">
      <t>シリョウ</t>
    </rPh>
    <rPh sb="8" eb="10">
      <t>サクセイ</t>
    </rPh>
    <phoneticPr fontId="5"/>
  </si>
  <si>
    <t>（株）三菱総合研究所</t>
    <rPh sb="1" eb="2">
      <t>カブ</t>
    </rPh>
    <rPh sb="3" eb="5">
      <t>ミツビシ</t>
    </rPh>
    <rPh sb="5" eb="7">
      <t>ソウゴウ</t>
    </rPh>
    <rPh sb="7" eb="9">
      <t>ケンキュウ</t>
    </rPh>
    <rPh sb="9" eb="10">
      <t>ショ</t>
    </rPh>
    <phoneticPr fontId="5"/>
  </si>
  <si>
    <t>北極海航路に係る利用動向及び航行実態等に関する調査検討業務</t>
    <phoneticPr fontId="5"/>
  </si>
  <si>
    <t>（株）文化工房</t>
    <phoneticPr fontId="5"/>
  </si>
  <si>
    <t>海洋管理に資する南鳥島パンフレット及び動画制作業務</t>
    <phoneticPr fontId="5"/>
  </si>
  <si>
    <t>（株）環境計画研究所</t>
    <phoneticPr fontId="5"/>
  </si>
  <si>
    <t>マルポール条約附属書Ⅴに基づく貨物残留物の海洋環境有害性判定に関する実態調査</t>
    <phoneticPr fontId="5"/>
  </si>
  <si>
    <t>-</t>
    <phoneticPr fontId="5"/>
  </si>
  <si>
    <t>日本エヌ・ユー・エス（株）</t>
    <phoneticPr fontId="5"/>
  </si>
  <si>
    <t xml:space="preserve">船舶バラスト水規制・管理条約に基づくバラスト水交換水域評価・指定のための調査
</t>
    <phoneticPr fontId="5"/>
  </si>
  <si>
    <t>-</t>
    <phoneticPr fontId="5"/>
  </si>
  <si>
    <t>千円（実績額）／回（会議回数等）
国際会議への出席　回</t>
    <rPh sb="17" eb="19">
      <t>コクサイ</t>
    </rPh>
    <rPh sb="19" eb="21">
      <t>カイギ</t>
    </rPh>
    <rPh sb="23" eb="25">
      <t>シュッセキ</t>
    </rPh>
    <phoneticPr fontId="5"/>
  </si>
  <si>
    <t>-</t>
    <phoneticPr fontId="5"/>
  </si>
  <si>
    <t>194/4</t>
    <phoneticPr fontId="5"/>
  </si>
  <si>
    <t>2373/10</t>
    <phoneticPr fontId="5"/>
  </si>
  <si>
    <t>我が国における海洋管理及び利活用のあり方に関する調査検討、海洋・沿岸域環境の保全に資する海洋汚染防止制度の普及啓発など、海洋基本法（平成19年成立）及び新たな海洋基本計画（平成25年閣議決定）に基づく施策を着実に実施し、海洋・沿岸域環境の保全等の推進に資することを目的とする。</t>
    <phoneticPr fontId="5"/>
  </si>
  <si>
    <t>-</t>
    <phoneticPr fontId="5"/>
  </si>
  <si>
    <t>2134/9</t>
    <phoneticPr fontId="5"/>
  </si>
  <si>
    <t>2600/8</t>
    <phoneticPr fontId="5"/>
  </si>
  <si>
    <t>2566/8</t>
    <phoneticPr fontId="5"/>
  </si>
  <si>
    <t>291/5</t>
    <phoneticPr fontId="5"/>
  </si>
  <si>
    <t>国際動向や関連法令内容の正確な理解を把握し、説明会及び協議会を開催し、関係者の知識・意識を向上させ、海洋汚染等の発生抑止に資する。</t>
    <rPh sb="18" eb="20">
      <t>ハアク</t>
    </rPh>
    <rPh sb="22" eb="25">
      <t>セツメイカイ</t>
    </rPh>
    <rPh sb="25" eb="26">
      <t>オヨ</t>
    </rPh>
    <rPh sb="27" eb="30">
      <t>キョウギカイ</t>
    </rPh>
    <rPh sb="31" eb="33">
      <t>カイサイ</t>
    </rPh>
    <rPh sb="39" eb="41">
      <t>チシキ</t>
    </rPh>
    <rPh sb="50" eb="52">
      <t>カイヨウ</t>
    </rPh>
    <rPh sb="52" eb="54">
      <t>オセン</t>
    </rPh>
    <rPh sb="54" eb="55">
      <t>トウ</t>
    </rPh>
    <rPh sb="56" eb="58">
      <t>ハッセイ</t>
    </rPh>
    <rPh sb="58" eb="60">
      <t>ヨクシ</t>
    </rPh>
    <rPh sb="61" eb="62">
      <t>シ</t>
    </rPh>
    <phoneticPr fontId="5"/>
  </si>
  <si>
    <t>海洋汚染防止等に関する国際会議への出席回数</t>
    <rPh sb="0" eb="2">
      <t>カイヨウ</t>
    </rPh>
    <rPh sb="2" eb="4">
      <t>オセン</t>
    </rPh>
    <rPh sb="4" eb="6">
      <t>ボウシ</t>
    </rPh>
    <rPh sb="6" eb="7">
      <t>トウ</t>
    </rPh>
    <rPh sb="8" eb="9">
      <t>カン</t>
    </rPh>
    <rPh sb="11" eb="13">
      <t>コクサイ</t>
    </rPh>
    <rPh sb="13" eb="15">
      <t>カイギ</t>
    </rPh>
    <rPh sb="17" eb="19">
      <t>シュッセキ</t>
    </rPh>
    <phoneticPr fontId="5"/>
  </si>
  <si>
    <t>○我が国における海洋管理及び利活用のあり方に関する調査検討を行う。
○北極海航路に関する調査検討を行う。
○マルポール条約（海洋汚染防止条約）の改正に伴う対応に関する調査検討を行う。
○海洋汚染防止講習会及び油濁防止管理者講習（法定講習）を開催する。</t>
    <phoneticPr fontId="5"/>
  </si>
  <si>
    <t>海洋汚染等及び海上災害の防止に関する法律</t>
    <rPh sb="0" eb="2">
      <t>カイヨウ</t>
    </rPh>
    <rPh sb="2" eb="4">
      <t>オセン</t>
    </rPh>
    <rPh sb="4" eb="5">
      <t>トウ</t>
    </rPh>
    <rPh sb="5" eb="6">
      <t>オヨ</t>
    </rPh>
    <rPh sb="7" eb="9">
      <t>カイジョウ</t>
    </rPh>
    <rPh sb="9" eb="11">
      <t>サイガイ</t>
    </rPh>
    <rPh sb="12" eb="14">
      <t>ボウシ</t>
    </rPh>
    <rPh sb="15" eb="16">
      <t>カン</t>
    </rPh>
    <rPh sb="18" eb="20">
      <t>ホウリツ</t>
    </rPh>
    <phoneticPr fontId="5"/>
  </si>
  <si>
    <t>※百万円未満は四捨五入しているため、「予算額・執行額」欄と誤差が生じている。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</si>
  <si>
    <t>我が国の沿岸に重大な被害を及ぼす海洋汚染等の件数を０件に抑える</t>
    <rPh sb="26" eb="27">
      <t>ケン</t>
    </rPh>
    <rPh sb="28" eb="29">
      <t>オサ</t>
    </rPh>
    <phoneticPr fontId="5"/>
  </si>
  <si>
    <t>海岸・沿岸域環境の保全等の推進</t>
    <rPh sb="0" eb="2">
      <t>カイガン</t>
    </rPh>
    <rPh sb="3" eb="5">
      <t>エンガン</t>
    </rPh>
    <rPh sb="5" eb="6">
      <t>イキ</t>
    </rPh>
    <rPh sb="6" eb="8">
      <t>カンキョウ</t>
    </rPh>
    <rPh sb="9" eb="11">
      <t>ホゼン</t>
    </rPh>
    <rPh sb="11" eb="12">
      <t>トウ</t>
    </rPh>
    <rPh sb="13" eb="15">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</si>
</sst>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193276</xdr:colOff>
      <xdr:row>743</xdr:row>
      <xdr:rowOff>324764</xdr:rowOff>
    </xdr:from>
    <xdr:to>
      <xdr:col>12</xdr:col>
      <xdr:colOff>7351</xdr:colOff>
      <xdr:row>747</xdr:row>
      <xdr:rowOff>115353</xdr:rowOff>
    </xdr:to>
    <xdr:sp macro="" textlink="">
      <xdr:nvSpPr>
        <xdr:cNvPr id="2" name="正方形/長方形 1"/>
        <xdr:cNvSpPr/>
      </xdr:nvSpPr>
      <xdr:spPr bwMode="auto">
        <a:xfrm>
          <a:off x="1403511" y="43915646"/>
          <a:ext cx="1024311" cy="1180119"/>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Ａ．（株）三菱総合研究所</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ja-JP" altLang="en-US"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１４百万円</a:t>
          </a:r>
        </a:p>
      </xdr:txBody>
    </xdr:sp>
    <xdr:clientData/>
  </xdr:twoCellAnchor>
  <xdr:twoCellAnchor>
    <xdr:from>
      <xdr:col>6</xdr:col>
      <xdr:colOff>193276</xdr:colOff>
      <xdr:row>742</xdr:row>
      <xdr:rowOff>246529</xdr:rowOff>
    </xdr:from>
    <xdr:to>
      <xdr:col>12</xdr:col>
      <xdr:colOff>24143</xdr:colOff>
      <xdr:row>743</xdr:row>
      <xdr:rowOff>324764</xdr:rowOff>
    </xdr:to>
    <xdr:sp macro="" textlink="">
      <xdr:nvSpPr>
        <xdr:cNvPr id="3" name="正方形/長方形 2"/>
        <xdr:cNvSpPr/>
      </xdr:nvSpPr>
      <xdr:spPr bwMode="auto">
        <a:xfrm>
          <a:off x="1403511" y="43490029"/>
          <a:ext cx="1041103" cy="425617"/>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一般競争</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168088</xdr:colOff>
      <xdr:row>747</xdr:row>
      <xdr:rowOff>299144</xdr:rowOff>
    </xdr:from>
    <xdr:to>
      <xdr:col>12</xdr:col>
      <xdr:colOff>66123</xdr:colOff>
      <xdr:row>751</xdr:row>
      <xdr:rowOff>284966</xdr:rowOff>
    </xdr:to>
    <xdr:sp macro="" textlink="">
      <xdr:nvSpPr>
        <xdr:cNvPr id="4" name="大かっこ 3"/>
        <xdr:cNvSpPr/>
      </xdr:nvSpPr>
      <xdr:spPr bwMode="auto">
        <a:xfrm>
          <a:off x="1378323" y="45279556"/>
          <a:ext cx="1108271" cy="1375351"/>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北極海航路に係る利用動向及び航行実態等に関する調査検討業務</a:t>
          </a:r>
        </a:p>
      </xdr:txBody>
    </xdr:sp>
    <xdr:clientData/>
  </xdr:twoCellAnchor>
  <xdr:twoCellAnchor>
    <xdr:from>
      <xdr:col>13</xdr:col>
      <xdr:colOff>121559</xdr:colOff>
      <xdr:row>743</xdr:row>
      <xdr:rowOff>320282</xdr:rowOff>
    </xdr:from>
    <xdr:to>
      <xdr:col>18</xdr:col>
      <xdr:colOff>137340</xdr:colOff>
      <xdr:row>747</xdr:row>
      <xdr:rowOff>110871</xdr:rowOff>
    </xdr:to>
    <xdr:sp macro="" textlink="">
      <xdr:nvSpPr>
        <xdr:cNvPr id="5" name="正方形/長方形 4"/>
        <xdr:cNvSpPr/>
      </xdr:nvSpPr>
      <xdr:spPr bwMode="auto">
        <a:xfrm>
          <a:off x="2743735" y="43911164"/>
          <a:ext cx="1024311" cy="1180119"/>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Ｂ．（株）文化工房</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ja-JP" altLang="en-US"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７百万円</a:t>
          </a:r>
        </a:p>
      </xdr:txBody>
    </xdr:sp>
    <xdr:clientData/>
  </xdr:twoCellAnchor>
  <xdr:twoCellAnchor>
    <xdr:from>
      <xdr:col>13</xdr:col>
      <xdr:colOff>121559</xdr:colOff>
      <xdr:row>742</xdr:row>
      <xdr:rowOff>242047</xdr:rowOff>
    </xdr:from>
    <xdr:to>
      <xdr:col>18</xdr:col>
      <xdr:colOff>154132</xdr:colOff>
      <xdr:row>743</xdr:row>
      <xdr:rowOff>320282</xdr:rowOff>
    </xdr:to>
    <xdr:sp macro="" textlink="">
      <xdr:nvSpPr>
        <xdr:cNvPr id="6" name="正方形/長方形 5"/>
        <xdr:cNvSpPr/>
      </xdr:nvSpPr>
      <xdr:spPr bwMode="auto">
        <a:xfrm>
          <a:off x="2743735" y="43485547"/>
          <a:ext cx="1041103" cy="425617"/>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企画競争</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96371</xdr:colOff>
      <xdr:row>747</xdr:row>
      <xdr:rowOff>294662</xdr:rowOff>
    </xdr:from>
    <xdr:to>
      <xdr:col>18</xdr:col>
      <xdr:colOff>196112</xdr:colOff>
      <xdr:row>751</xdr:row>
      <xdr:rowOff>280484</xdr:rowOff>
    </xdr:to>
    <xdr:sp macro="" textlink="">
      <xdr:nvSpPr>
        <xdr:cNvPr id="7" name="大かっこ 6"/>
        <xdr:cNvSpPr/>
      </xdr:nvSpPr>
      <xdr:spPr bwMode="auto">
        <a:xfrm>
          <a:off x="2718547" y="45275074"/>
          <a:ext cx="1108271" cy="1375351"/>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海洋管理に資する南鳥島パンフレット及び動画制作業務</a:t>
          </a:r>
        </a:p>
      </xdr:txBody>
    </xdr:sp>
    <xdr:clientData/>
  </xdr:twoCellAnchor>
  <xdr:twoCellAnchor>
    <xdr:from>
      <xdr:col>20</xdr:col>
      <xdr:colOff>49841</xdr:colOff>
      <xdr:row>743</xdr:row>
      <xdr:rowOff>327006</xdr:rowOff>
    </xdr:from>
    <xdr:to>
      <xdr:col>25</xdr:col>
      <xdr:colOff>65623</xdr:colOff>
      <xdr:row>747</xdr:row>
      <xdr:rowOff>117595</xdr:rowOff>
    </xdr:to>
    <xdr:sp macro="" textlink="">
      <xdr:nvSpPr>
        <xdr:cNvPr id="8" name="正方形/長方形 7"/>
        <xdr:cNvSpPr/>
      </xdr:nvSpPr>
      <xdr:spPr bwMode="auto">
        <a:xfrm>
          <a:off x="4083959" y="43917888"/>
          <a:ext cx="1024311" cy="1180119"/>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Ｃ．（株）環境計画研究所</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ja-JP" altLang="en-US"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７百万円</a:t>
          </a:r>
        </a:p>
      </xdr:txBody>
    </xdr:sp>
    <xdr:clientData/>
  </xdr:twoCellAnchor>
  <xdr:twoCellAnchor>
    <xdr:from>
      <xdr:col>20</xdr:col>
      <xdr:colOff>49841</xdr:colOff>
      <xdr:row>742</xdr:row>
      <xdr:rowOff>248771</xdr:rowOff>
    </xdr:from>
    <xdr:to>
      <xdr:col>25</xdr:col>
      <xdr:colOff>82415</xdr:colOff>
      <xdr:row>743</xdr:row>
      <xdr:rowOff>327006</xdr:rowOff>
    </xdr:to>
    <xdr:sp macro="" textlink="">
      <xdr:nvSpPr>
        <xdr:cNvPr id="9" name="正方形/長方形 8"/>
        <xdr:cNvSpPr/>
      </xdr:nvSpPr>
      <xdr:spPr bwMode="auto">
        <a:xfrm>
          <a:off x="4083959" y="43492271"/>
          <a:ext cx="1041103" cy="425617"/>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一般競争</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24653</xdr:colOff>
      <xdr:row>747</xdr:row>
      <xdr:rowOff>301386</xdr:rowOff>
    </xdr:from>
    <xdr:to>
      <xdr:col>25</xdr:col>
      <xdr:colOff>124395</xdr:colOff>
      <xdr:row>751</xdr:row>
      <xdr:rowOff>287208</xdr:rowOff>
    </xdr:to>
    <xdr:sp macro="" textlink="">
      <xdr:nvSpPr>
        <xdr:cNvPr id="10" name="大かっこ 9"/>
        <xdr:cNvSpPr/>
      </xdr:nvSpPr>
      <xdr:spPr bwMode="auto">
        <a:xfrm>
          <a:off x="4058771" y="45281798"/>
          <a:ext cx="1108271" cy="1375351"/>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マルポール条約附属書</a:t>
          </a:r>
          <a:r>
            <a:rPr kumimoji="1" lang="en-US" altLang="ja-JP" sz="1000" b="0" i="0" u="none" strike="noStrike" kern="1200" cap="none" spc="0" normalizeH="0" baseline="0" noProof="0">
              <a:ln>
                <a:noFill/>
              </a:ln>
              <a:solidFill>
                <a:sysClr val="windowText" lastClr="000000"/>
              </a:solidFill>
              <a:effectLst/>
              <a:uLnTx/>
              <a:uFillTx/>
              <a:latin typeface="+mn-lt"/>
              <a:ea typeface="+mn-ea"/>
              <a:cs typeface="+mn-cs"/>
            </a:rPr>
            <a:t>Ⅴ</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に基づく貨物残留物の海洋環境有害性判定に関する実態調査</a:t>
          </a:r>
        </a:p>
      </xdr:txBody>
    </xdr:sp>
    <xdr:clientData/>
  </xdr:twoCellAnchor>
  <xdr:twoCellAnchor>
    <xdr:from>
      <xdr:col>26</xdr:col>
      <xdr:colOff>123800</xdr:colOff>
      <xdr:row>743</xdr:row>
      <xdr:rowOff>322523</xdr:rowOff>
    </xdr:from>
    <xdr:to>
      <xdr:col>31</xdr:col>
      <xdr:colOff>139582</xdr:colOff>
      <xdr:row>747</xdr:row>
      <xdr:rowOff>113112</xdr:rowOff>
    </xdr:to>
    <xdr:sp macro="" textlink="">
      <xdr:nvSpPr>
        <xdr:cNvPr id="11" name="正方形/長方形 10"/>
        <xdr:cNvSpPr/>
      </xdr:nvSpPr>
      <xdr:spPr bwMode="auto">
        <a:xfrm>
          <a:off x="5368153" y="43913405"/>
          <a:ext cx="1024311" cy="1180119"/>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Ｄ．日本エヌ・ユー・エス（株）</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ja-JP" altLang="en-US"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３百万円</a:t>
          </a:r>
        </a:p>
      </xdr:txBody>
    </xdr:sp>
    <xdr:clientData/>
  </xdr:twoCellAnchor>
  <xdr:twoCellAnchor>
    <xdr:from>
      <xdr:col>26</xdr:col>
      <xdr:colOff>112594</xdr:colOff>
      <xdr:row>742</xdr:row>
      <xdr:rowOff>244288</xdr:rowOff>
    </xdr:from>
    <xdr:to>
      <xdr:col>31</xdr:col>
      <xdr:colOff>145168</xdr:colOff>
      <xdr:row>743</xdr:row>
      <xdr:rowOff>322523</xdr:rowOff>
    </xdr:to>
    <xdr:sp macro="" textlink="">
      <xdr:nvSpPr>
        <xdr:cNvPr id="12" name="正方形/長方形 11"/>
        <xdr:cNvSpPr/>
      </xdr:nvSpPr>
      <xdr:spPr bwMode="auto">
        <a:xfrm>
          <a:off x="5356947" y="43487788"/>
          <a:ext cx="1041103" cy="425617"/>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一般競争</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98612</xdr:colOff>
      <xdr:row>747</xdr:row>
      <xdr:rowOff>296903</xdr:rowOff>
    </xdr:from>
    <xdr:to>
      <xdr:col>31</xdr:col>
      <xdr:colOff>198354</xdr:colOff>
      <xdr:row>751</xdr:row>
      <xdr:rowOff>282725</xdr:rowOff>
    </xdr:to>
    <xdr:sp macro="" textlink="">
      <xdr:nvSpPr>
        <xdr:cNvPr id="13" name="大かっこ 12"/>
        <xdr:cNvSpPr/>
      </xdr:nvSpPr>
      <xdr:spPr bwMode="auto">
        <a:xfrm>
          <a:off x="5342965" y="45277315"/>
          <a:ext cx="1108271" cy="1375351"/>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船舶バラスト水規制・管理条約に基づくバラスト水交換水域評価・指定のための調査</a:t>
          </a:r>
        </a:p>
      </xdr:txBody>
    </xdr:sp>
    <xdr:clientData/>
  </xdr:twoCellAnchor>
  <xdr:twoCellAnchor>
    <xdr:from>
      <xdr:col>33</xdr:col>
      <xdr:colOff>7259</xdr:colOff>
      <xdr:row>743</xdr:row>
      <xdr:rowOff>318041</xdr:rowOff>
    </xdr:from>
    <xdr:to>
      <xdr:col>38</xdr:col>
      <xdr:colOff>23040</xdr:colOff>
      <xdr:row>747</xdr:row>
      <xdr:rowOff>108630</xdr:rowOff>
    </xdr:to>
    <xdr:sp macro="" textlink="">
      <xdr:nvSpPr>
        <xdr:cNvPr id="14" name="正方形/長方形 13"/>
        <xdr:cNvSpPr/>
      </xdr:nvSpPr>
      <xdr:spPr bwMode="auto">
        <a:xfrm>
          <a:off x="6663553" y="43908923"/>
          <a:ext cx="1024311" cy="1180119"/>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Ｅ．（株）ビーズ</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ja-JP" altLang="en-US"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０．６５百万円</a:t>
          </a:r>
        </a:p>
      </xdr:txBody>
    </xdr:sp>
    <xdr:clientData/>
  </xdr:twoCellAnchor>
  <xdr:twoCellAnchor>
    <xdr:from>
      <xdr:col>33</xdr:col>
      <xdr:colOff>7259</xdr:colOff>
      <xdr:row>742</xdr:row>
      <xdr:rowOff>239806</xdr:rowOff>
    </xdr:from>
    <xdr:to>
      <xdr:col>38</xdr:col>
      <xdr:colOff>39832</xdr:colOff>
      <xdr:row>743</xdr:row>
      <xdr:rowOff>318041</xdr:rowOff>
    </xdr:to>
    <xdr:sp macro="" textlink="">
      <xdr:nvSpPr>
        <xdr:cNvPr id="15" name="正方形/長方形 14"/>
        <xdr:cNvSpPr/>
      </xdr:nvSpPr>
      <xdr:spPr bwMode="auto">
        <a:xfrm>
          <a:off x="6663553" y="43483306"/>
          <a:ext cx="1041103" cy="425617"/>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少額随契</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183777</xdr:colOff>
      <xdr:row>747</xdr:row>
      <xdr:rowOff>292421</xdr:rowOff>
    </xdr:from>
    <xdr:to>
      <xdr:col>38</xdr:col>
      <xdr:colOff>81812</xdr:colOff>
      <xdr:row>751</xdr:row>
      <xdr:rowOff>278243</xdr:rowOff>
    </xdr:to>
    <xdr:sp macro="" textlink="">
      <xdr:nvSpPr>
        <xdr:cNvPr id="16" name="大かっこ 15"/>
        <xdr:cNvSpPr/>
      </xdr:nvSpPr>
      <xdr:spPr bwMode="auto">
        <a:xfrm>
          <a:off x="6638365" y="45272833"/>
          <a:ext cx="1108271" cy="1375351"/>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平成</a:t>
          </a:r>
          <a:r>
            <a:rPr kumimoji="1" lang="en-US" altLang="ja-JP" sz="1000" b="0" i="0" u="none" strike="noStrike" kern="1200" cap="none" spc="0" normalizeH="0" baseline="0" noProof="0">
              <a:ln>
                <a:noFill/>
              </a:ln>
              <a:solidFill>
                <a:sysClr val="windowText" lastClr="000000"/>
              </a:solidFill>
              <a:effectLst/>
              <a:uLnTx/>
              <a:uFillTx/>
              <a:latin typeface="+mn-lt"/>
              <a:ea typeface="+mn-ea"/>
              <a:cs typeface="+mn-cs"/>
            </a:rPr>
            <a:t>28</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年度海洋観光ワークショップ実施運営業務</a:t>
          </a:r>
        </a:p>
      </xdr:txBody>
    </xdr:sp>
    <xdr:clientData/>
  </xdr:twoCellAnchor>
  <xdr:twoCellAnchor>
    <xdr:from>
      <xdr:col>39</xdr:col>
      <xdr:colOff>58806</xdr:colOff>
      <xdr:row>743</xdr:row>
      <xdr:rowOff>324764</xdr:rowOff>
    </xdr:from>
    <xdr:to>
      <xdr:col>44</xdr:col>
      <xdr:colOff>74587</xdr:colOff>
      <xdr:row>747</xdr:row>
      <xdr:rowOff>115353</xdr:rowOff>
    </xdr:to>
    <xdr:sp macro="" textlink="">
      <xdr:nvSpPr>
        <xdr:cNvPr id="17" name="正方形/長方形 16"/>
        <xdr:cNvSpPr/>
      </xdr:nvSpPr>
      <xdr:spPr bwMode="auto">
        <a:xfrm>
          <a:off x="7925335" y="43915646"/>
          <a:ext cx="1024311" cy="1180119"/>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Ｆ．（株）イー・シー・インターナショナル</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ja-JP" altLang="en-US"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０．６２百万円</a:t>
          </a:r>
        </a:p>
      </xdr:txBody>
    </xdr:sp>
    <xdr:clientData/>
  </xdr:twoCellAnchor>
  <xdr:twoCellAnchor>
    <xdr:from>
      <xdr:col>39</xdr:col>
      <xdr:colOff>58806</xdr:colOff>
      <xdr:row>742</xdr:row>
      <xdr:rowOff>246529</xdr:rowOff>
    </xdr:from>
    <xdr:to>
      <xdr:col>44</xdr:col>
      <xdr:colOff>91379</xdr:colOff>
      <xdr:row>743</xdr:row>
      <xdr:rowOff>324764</xdr:rowOff>
    </xdr:to>
    <xdr:sp macro="" textlink="">
      <xdr:nvSpPr>
        <xdr:cNvPr id="18" name="正方形/長方形 17"/>
        <xdr:cNvSpPr/>
      </xdr:nvSpPr>
      <xdr:spPr bwMode="auto">
        <a:xfrm>
          <a:off x="7925335" y="43490029"/>
          <a:ext cx="1041103" cy="425617"/>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少額随契</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39</xdr:col>
      <xdr:colOff>33618</xdr:colOff>
      <xdr:row>747</xdr:row>
      <xdr:rowOff>299144</xdr:rowOff>
    </xdr:from>
    <xdr:to>
      <xdr:col>44</xdr:col>
      <xdr:colOff>133359</xdr:colOff>
      <xdr:row>751</xdr:row>
      <xdr:rowOff>284966</xdr:rowOff>
    </xdr:to>
    <xdr:sp macro="" textlink="">
      <xdr:nvSpPr>
        <xdr:cNvPr id="19" name="大かっこ 18"/>
        <xdr:cNvSpPr/>
      </xdr:nvSpPr>
      <xdr:spPr bwMode="auto">
        <a:xfrm>
          <a:off x="7900147" y="45279556"/>
          <a:ext cx="1108271" cy="1375351"/>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第</a:t>
          </a:r>
          <a:r>
            <a:rPr kumimoji="1" lang="en-US" altLang="ja-JP" sz="1000" b="0" i="0" u="none" strike="noStrike" kern="1200" cap="none" spc="0" normalizeH="0" baseline="0" noProof="0">
              <a:ln>
                <a:noFill/>
              </a:ln>
              <a:solidFill>
                <a:sysClr val="windowText" lastClr="000000"/>
              </a:solidFill>
              <a:effectLst/>
              <a:uLnTx/>
              <a:uFillTx/>
              <a:latin typeface="+mn-lt"/>
              <a:ea typeface="+mn-ea"/>
              <a:cs typeface="+mn-cs"/>
            </a:rPr>
            <a:t>5</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回北極海航路に係る官民連携協議会実施運営業務</a:t>
          </a:r>
        </a:p>
      </xdr:txBody>
    </xdr:sp>
    <xdr:clientData/>
  </xdr:twoCellAnchor>
  <xdr:twoCellAnchor>
    <xdr:from>
      <xdr:col>45</xdr:col>
      <xdr:colOff>121559</xdr:colOff>
      <xdr:row>743</xdr:row>
      <xdr:rowOff>320282</xdr:rowOff>
    </xdr:from>
    <xdr:to>
      <xdr:col>49</xdr:col>
      <xdr:colOff>339047</xdr:colOff>
      <xdr:row>747</xdr:row>
      <xdr:rowOff>110871</xdr:rowOff>
    </xdr:to>
    <xdr:sp macro="" textlink="">
      <xdr:nvSpPr>
        <xdr:cNvPr id="20" name="正方形/長方形 19"/>
        <xdr:cNvSpPr/>
      </xdr:nvSpPr>
      <xdr:spPr bwMode="auto">
        <a:xfrm>
          <a:off x="9198324" y="43911164"/>
          <a:ext cx="1024311" cy="1180119"/>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Ｇ．（株）日本翻訳センター</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ja-JP" altLang="en-US"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０．６０百万円</a:t>
          </a:r>
        </a:p>
      </xdr:txBody>
    </xdr:sp>
    <xdr:clientData/>
  </xdr:twoCellAnchor>
  <xdr:twoCellAnchor>
    <xdr:from>
      <xdr:col>45</xdr:col>
      <xdr:colOff>121559</xdr:colOff>
      <xdr:row>742</xdr:row>
      <xdr:rowOff>242047</xdr:rowOff>
    </xdr:from>
    <xdr:to>
      <xdr:col>49</xdr:col>
      <xdr:colOff>355839</xdr:colOff>
      <xdr:row>743</xdr:row>
      <xdr:rowOff>320282</xdr:rowOff>
    </xdr:to>
    <xdr:sp macro="" textlink="">
      <xdr:nvSpPr>
        <xdr:cNvPr id="21" name="正方形/長方形 20"/>
        <xdr:cNvSpPr/>
      </xdr:nvSpPr>
      <xdr:spPr bwMode="auto">
        <a:xfrm>
          <a:off x="9198324" y="43485547"/>
          <a:ext cx="1041103" cy="425617"/>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少額随契</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45</xdr:col>
      <xdr:colOff>96371</xdr:colOff>
      <xdr:row>747</xdr:row>
      <xdr:rowOff>294662</xdr:rowOff>
    </xdr:from>
    <xdr:to>
      <xdr:col>49</xdr:col>
      <xdr:colOff>397819</xdr:colOff>
      <xdr:row>751</xdr:row>
      <xdr:rowOff>280484</xdr:rowOff>
    </xdr:to>
    <xdr:sp macro="" textlink="">
      <xdr:nvSpPr>
        <xdr:cNvPr id="22" name="大かっこ 21"/>
        <xdr:cNvSpPr/>
      </xdr:nvSpPr>
      <xdr:spPr bwMode="auto">
        <a:xfrm>
          <a:off x="9173136" y="45275074"/>
          <a:ext cx="1108271" cy="1375351"/>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海洋政策に関する海外文献の翻訳業務</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24</xdr:col>
      <xdr:colOff>112059</xdr:colOff>
      <xdr:row>740</xdr:row>
      <xdr:rowOff>112059</xdr:rowOff>
    </xdr:from>
    <xdr:to>
      <xdr:col>33</xdr:col>
      <xdr:colOff>114428</xdr:colOff>
      <xdr:row>741</xdr:row>
      <xdr:rowOff>100948</xdr:rowOff>
    </xdr:to>
    <xdr:sp macro="" textlink="">
      <xdr:nvSpPr>
        <xdr:cNvPr id="23" name="正方形/長方形 22"/>
        <xdr:cNvSpPr/>
      </xdr:nvSpPr>
      <xdr:spPr bwMode="auto">
        <a:xfrm>
          <a:off x="4953000" y="42660794"/>
          <a:ext cx="1817722" cy="336272"/>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３４百万円</a:t>
          </a:r>
        </a:p>
      </xdr:txBody>
    </xdr:sp>
    <xdr:clientData/>
  </xdr:twoCellAnchor>
  <xdr:twoCellAnchor>
    <xdr:from>
      <xdr:col>9</xdr:col>
      <xdr:colOff>89647</xdr:colOff>
      <xdr:row>741</xdr:row>
      <xdr:rowOff>324970</xdr:rowOff>
    </xdr:from>
    <xdr:to>
      <xdr:col>48</xdr:col>
      <xdr:colOff>100853</xdr:colOff>
      <xdr:row>741</xdr:row>
      <xdr:rowOff>324970</xdr:rowOff>
    </xdr:to>
    <xdr:cxnSp macro="">
      <xdr:nvCxnSpPr>
        <xdr:cNvPr id="31" name="直線コネクタ 30"/>
        <xdr:cNvCxnSpPr/>
      </xdr:nvCxnSpPr>
      <xdr:spPr>
        <a:xfrm>
          <a:off x="1905000" y="43221088"/>
          <a:ext cx="787773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11205</xdr:colOff>
      <xdr:row>741</xdr:row>
      <xdr:rowOff>112058</xdr:rowOff>
    </xdr:from>
    <xdr:to>
      <xdr:col>29</xdr:col>
      <xdr:colOff>11205</xdr:colOff>
      <xdr:row>742</xdr:row>
      <xdr:rowOff>168520</xdr:rowOff>
    </xdr:to>
    <xdr:cxnSp macro="">
      <xdr:nvCxnSpPr>
        <xdr:cNvPr id="33" name="直線コネクタ 32"/>
        <xdr:cNvCxnSpPr/>
      </xdr:nvCxnSpPr>
      <xdr:spPr>
        <a:xfrm>
          <a:off x="5748186" y="43055154"/>
          <a:ext cx="0" cy="40815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89646</xdr:colOff>
      <xdr:row>741</xdr:row>
      <xdr:rowOff>324970</xdr:rowOff>
    </xdr:from>
    <xdr:to>
      <xdr:col>9</xdr:col>
      <xdr:colOff>89646</xdr:colOff>
      <xdr:row>742</xdr:row>
      <xdr:rowOff>179294</xdr:rowOff>
    </xdr:to>
    <xdr:cxnSp macro="">
      <xdr:nvCxnSpPr>
        <xdr:cNvPr id="35" name="直線コネクタ 34"/>
        <xdr:cNvCxnSpPr/>
      </xdr:nvCxnSpPr>
      <xdr:spPr>
        <a:xfrm>
          <a:off x="1904999" y="43221088"/>
          <a:ext cx="0" cy="2017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22412</xdr:colOff>
      <xdr:row>741</xdr:row>
      <xdr:rowOff>324970</xdr:rowOff>
    </xdr:from>
    <xdr:to>
      <xdr:col>16</xdr:col>
      <xdr:colOff>22412</xdr:colOff>
      <xdr:row>742</xdr:row>
      <xdr:rowOff>179294</xdr:rowOff>
    </xdr:to>
    <xdr:cxnSp macro="">
      <xdr:nvCxnSpPr>
        <xdr:cNvPr id="37" name="直線コネクタ 36"/>
        <xdr:cNvCxnSpPr/>
      </xdr:nvCxnSpPr>
      <xdr:spPr>
        <a:xfrm>
          <a:off x="3249706" y="43221088"/>
          <a:ext cx="0" cy="2017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174812</xdr:colOff>
      <xdr:row>741</xdr:row>
      <xdr:rowOff>324366</xdr:rowOff>
    </xdr:from>
    <xdr:to>
      <xdr:col>22</xdr:col>
      <xdr:colOff>174812</xdr:colOff>
      <xdr:row>742</xdr:row>
      <xdr:rowOff>178690</xdr:rowOff>
    </xdr:to>
    <xdr:cxnSp macro="">
      <xdr:nvCxnSpPr>
        <xdr:cNvPr id="38" name="直線コネクタ 37"/>
        <xdr:cNvCxnSpPr/>
      </xdr:nvCxnSpPr>
      <xdr:spPr>
        <a:xfrm>
          <a:off x="4527004" y="43267462"/>
          <a:ext cx="0" cy="20601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192741</xdr:colOff>
      <xdr:row>741</xdr:row>
      <xdr:rowOff>319883</xdr:rowOff>
    </xdr:from>
    <xdr:to>
      <xdr:col>35</xdr:col>
      <xdr:colOff>192741</xdr:colOff>
      <xdr:row>742</xdr:row>
      <xdr:rowOff>174207</xdr:rowOff>
    </xdr:to>
    <xdr:cxnSp macro="">
      <xdr:nvCxnSpPr>
        <xdr:cNvPr id="39" name="直線コネクタ 38"/>
        <xdr:cNvCxnSpPr/>
      </xdr:nvCxnSpPr>
      <xdr:spPr>
        <a:xfrm>
          <a:off x="7116683" y="43262979"/>
          <a:ext cx="0" cy="20601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154641</xdr:colOff>
      <xdr:row>741</xdr:row>
      <xdr:rowOff>322728</xdr:rowOff>
    </xdr:from>
    <xdr:to>
      <xdr:col>41</xdr:col>
      <xdr:colOff>154641</xdr:colOff>
      <xdr:row>742</xdr:row>
      <xdr:rowOff>177052</xdr:rowOff>
    </xdr:to>
    <xdr:cxnSp macro="">
      <xdr:nvCxnSpPr>
        <xdr:cNvPr id="40" name="直線コネクタ 39"/>
        <xdr:cNvCxnSpPr/>
      </xdr:nvCxnSpPr>
      <xdr:spPr>
        <a:xfrm>
          <a:off x="8424582" y="43218846"/>
          <a:ext cx="0" cy="2017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99893</xdr:colOff>
      <xdr:row>741</xdr:row>
      <xdr:rowOff>324009</xdr:rowOff>
    </xdr:from>
    <xdr:to>
      <xdr:col>48</xdr:col>
      <xdr:colOff>99893</xdr:colOff>
      <xdr:row>742</xdr:row>
      <xdr:rowOff>178333</xdr:rowOff>
    </xdr:to>
    <xdr:cxnSp macro="">
      <xdr:nvCxnSpPr>
        <xdr:cNvPr id="41" name="直線コネクタ 40"/>
        <xdr:cNvCxnSpPr/>
      </xdr:nvCxnSpPr>
      <xdr:spPr>
        <a:xfrm>
          <a:off x="9766407" y="43284480"/>
          <a:ext cx="0" cy="2081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168876</xdr:colOff>
      <xdr:row>741</xdr:row>
      <xdr:rowOff>332015</xdr:rowOff>
    </xdr:from>
    <xdr:to>
      <xdr:col>12</xdr:col>
      <xdr:colOff>179615</xdr:colOff>
      <xdr:row>753</xdr:row>
      <xdr:rowOff>67235</xdr:rowOff>
    </xdr:to>
    <xdr:cxnSp macro="">
      <xdr:nvCxnSpPr>
        <xdr:cNvPr id="32" name="直線コネクタ 31"/>
        <xdr:cNvCxnSpPr/>
      </xdr:nvCxnSpPr>
      <xdr:spPr>
        <a:xfrm flipH="1">
          <a:off x="2589347" y="43228133"/>
          <a:ext cx="10739" cy="39038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95840</xdr:colOff>
      <xdr:row>741</xdr:row>
      <xdr:rowOff>331163</xdr:rowOff>
    </xdr:from>
    <xdr:to>
      <xdr:col>19</xdr:col>
      <xdr:colOff>106579</xdr:colOff>
      <xdr:row>753</xdr:row>
      <xdr:rowOff>66383</xdr:rowOff>
    </xdr:to>
    <xdr:cxnSp macro="">
      <xdr:nvCxnSpPr>
        <xdr:cNvPr id="36" name="直線コネクタ 35"/>
        <xdr:cNvCxnSpPr/>
      </xdr:nvCxnSpPr>
      <xdr:spPr>
        <a:xfrm flipH="1">
          <a:off x="3905840" y="43308966"/>
          <a:ext cx="10739" cy="39462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0</xdr:colOff>
      <xdr:row>741</xdr:row>
      <xdr:rowOff>330870</xdr:rowOff>
    </xdr:from>
    <xdr:to>
      <xdr:col>26</xdr:col>
      <xdr:colOff>10739</xdr:colOff>
      <xdr:row>753</xdr:row>
      <xdr:rowOff>62551</xdr:rowOff>
    </xdr:to>
    <xdr:cxnSp macro="">
      <xdr:nvCxnSpPr>
        <xdr:cNvPr id="42" name="直線コネクタ 41"/>
        <xdr:cNvCxnSpPr/>
      </xdr:nvCxnSpPr>
      <xdr:spPr>
        <a:xfrm flipH="1">
          <a:off x="5213684" y="43308673"/>
          <a:ext cx="10739" cy="39427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180975</xdr:colOff>
      <xdr:row>754</xdr:row>
      <xdr:rowOff>225592</xdr:rowOff>
    </xdr:from>
    <xdr:to>
      <xdr:col>15</xdr:col>
      <xdr:colOff>91038</xdr:colOff>
      <xdr:row>757</xdr:row>
      <xdr:rowOff>34111</xdr:rowOff>
    </xdr:to>
    <xdr:sp macro="" textlink="">
      <xdr:nvSpPr>
        <xdr:cNvPr id="44" name="正方形/長方形 43"/>
        <xdr:cNvSpPr/>
      </xdr:nvSpPr>
      <xdr:spPr bwMode="auto">
        <a:xfrm>
          <a:off x="1981200" y="47707717"/>
          <a:ext cx="1110213" cy="1180119"/>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rtl="0" eaLnBrk="1" fontAlgn="auto" latinLnBrk="0" hangingPunct="1"/>
          <a:r>
            <a:rPr kumimoji="1" lang="ja-JP" altLang="en-US" sz="1000" b="0" i="0" kern="1200" baseline="0">
              <a:solidFill>
                <a:sysClr val="windowText" lastClr="000000"/>
              </a:solidFill>
              <a:effectLst/>
              <a:latin typeface="+mn-lt"/>
              <a:ea typeface="+mn-ea"/>
              <a:cs typeface="+mn-cs"/>
            </a:rPr>
            <a:t>Ｈ</a:t>
          </a:r>
          <a:r>
            <a:rPr kumimoji="1" lang="ja-JP" altLang="ja-JP" sz="1000" b="0" i="0" kern="1200" baseline="0">
              <a:solidFill>
                <a:sysClr val="windowText" lastClr="000000"/>
              </a:solidFill>
              <a:effectLst/>
              <a:latin typeface="+mn-lt"/>
              <a:ea typeface="+mn-ea"/>
              <a:cs typeface="+mn-cs"/>
            </a:rPr>
            <a:t>．</a:t>
          </a:r>
          <a:r>
            <a:rPr kumimoji="1" lang="ja-JP" altLang="en-US" sz="1000" b="0" i="0" kern="1200" baseline="0">
              <a:solidFill>
                <a:sysClr val="windowText" lastClr="000000"/>
              </a:solidFill>
              <a:effectLst/>
              <a:latin typeface="+mn-lt"/>
              <a:ea typeface="+mn-ea"/>
              <a:cs typeface="+mn-cs"/>
            </a:rPr>
            <a:t>金鎭姫</a:t>
          </a:r>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r>
            <a:rPr kumimoji="1" lang="ja-JP" altLang="en-US" sz="1000" b="0" i="0" kern="1200" baseline="0">
              <a:solidFill>
                <a:sysClr val="windowText" lastClr="000000"/>
              </a:solidFill>
              <a:effectLst/>
              <a:latin typeface="+mn-lt"/>
              <a:ea typeface="+mn-ea"/>
              <a:cs typeface="+mn-cs"/>
            </a:rPr>
            <a:t>　０．１４</a:t>
          </a:r>
          <a:r>
            <a:rPr kumimoji="1" lang="ja-JP" altLang="ja-JP" sz="1000" b="0" i="0" kern="1200" baseline="0">
              <a:solidFill>
                <a:sysClr val="windowText" lastClr="000000"/>
              </a:solidFill>
              <a:effectLst/>
              <a:latin typeface="+mn-lt"/>
              <a:ea typeface="+mn-ea"/>
              <a:cs typeface="+mn-cs"/>
            </a:rPr>
            <a:t>百万</a:t>
          </a:r>
          <a:endParaRPr lang="ja-JP" altLang="ja-JP" sz="1000">
            <a:solidFill>
              <a:sysClr val="windowText" lastClr="000000"/>
            </a:solidFill>
            <a:effectLst/>
          </a:endParaRPr>
        </a:p>
      </xdr:txBody>
    </xdr:sp>
    <xdr:clientData/>
  </xdr:twoCellAnchor>
  <xdr:twoCellAnchor>
    <xdr:from>
      <xdr:col>10</xdr:col>
      <xdr:colOff>8165</xdr:colOff>
      <xdr:row>753</xdr:row>
      <xdr:rowOff>152400</xdr:rowOff>
    </xdr:from>
    <xdr:to>
      <xdr:col>15</xdr:col>
      <xdr:colOff>58091</xdr:colOff>
      <xdr:row>754</xdr:row>
      <xdr:rowOff>225592</xdr:rowOff>
    </xdr:to>
    <xdr:sp macro="" textlink="">
      <xdr:nvSpPr>
        <xdr:cNvPr id="45" name="正方形/長方形 44"/>
        <xdr:cNvSpPr/>
      </xdr:nvSpPr>
      <xdr:spPr bwMode="auto">
        <a:xfrm>
          <a:off x="2008415" y="47282100"/>
          <a:ext cx="1050051" cy="425617"/>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182785</xdr:colOff>
      <xdr:row>757</xdr:row>
      <xdr:rowOff>217902</xdr:rowOff>
    </xdr:from>
    <xdr:to>
      <xdr:col>15</xdr:col>
      <xdr:colOff>100432</xdr:colOff>
      <xdr:row>759</xdr:row>
      <xdr:rowOff>259753</xdr:rowOff>
    </xdr:to>
    <xdr:sp macro="" textlink="">
      <xdr:nvSpPr>
        <xdr:cNvPr id="46" name="大かっこ 45"/>
        <xdr:cNvSpPr/>
      </xdr:nvSpPr>
      <xdr:spPr bwMode="auto">
        <a:xfrm>
          <a:off x="1983010" y="49071627"/>
          <a:ext cx="1117797" cy="1375351"/>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kumimoji="1" lang="ja-JP" altLang="en-US" sz="1000" b="0" i="0" kern="1200" baseline="0">
              <a:solidFill>
                <a:schemeClr val="tx1"/>
              </a:solidFill>
              <a:effectLst/>
              <a:latin typeface="+mn-lt"/>
              <a:ea typeface="+mn-ea"/>
              <a:cs typeface="+mn-cs"/>
            </a:rPr>
            <a:t>・第１２回日韓海洋環境実務者会合に係る通訳費</a:t>
          </a:r>
          <a:endParaRPr lang="ja-JP" altLang="ja-JP" sz="1000">
            <a:effectLst/>
          </a:endParaRPr>
        </a:p>
      </xdr:txBody>
    </xdr:sp>
    <xdr:clientData/>
  </xdr:twoCellAnchor>
  <xdr:twoCellAnchor>
    <xdr:from>
      <xdr:col>16</xdr:col>
      <xdr:colOff>133350</xdr:colOff>
      <xdr:row>754</xdr:row>
      <xdr:rowOff>225592</xdr:rowOff>
    </xdr:from>
    <xdr:to>
      <xdr:col>22</xdr:col>
      <xdr:colOff>43413</xdr:colOff>
      <xdr:row>757</xdr:row>
      <xdr:rowOff>34111</xdr:rowOff>
    </xdr:to>
    <xdr:sp macro="" textlink="">
      <xdr:nvSpPr>
        <xdr:cNvPr id="49" name="正方形/長方形 48"/>
        <xdr:cNvSpPr/>
      </xdr:nvSpPr>
      <xdr:spPr bwMode="auto">
        <a:xfrm>
          <a:off x="3360644" y="47637680"/>
          <a:ext cx="1120298" cy="1175637"/>
        </a:xfrm>
        <a:prstGeom prst="rect">
          <a:avLst/>
        </a:prstGeom>
        <a:solidFill>
          <a:sysClr val="window" lastClr="FFFFFF"/>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rtl="0" eaLnBrk="1" fontAlgn="auto" latinLnBrk="0" hangingPunct="1"/>
          <a:r>
            <a:rPr kumimoji="1" lang="ja-JP" altLang="en-US" sz="1000" b="0" i="0" kern="1200" baseline="0">
              <a:solidFill>
                <a:sysClr val="windowText" lastClr="000000"/>
              </a:solidFill>
              <a:effectLst/>
              <a:latin typeface="+mn-lt"/>
              <a:ea typeface="+mn-ea"/>
              <a:cs typeface="+mn-cs"/>
            </a:rPr>
            <a:t>Ｉ</a:t>
          </a:r>
          <a:r>
            <a:rPr kumimoji="1" lang="ja-JP" altLang="ja-JP" sz="1000" b="0" i="0" kern="1200" baseline="0">
              <a:solidFill>
                <a:sysClr val="windowText" lastClr="000000"/>
              </a:solidFill>
              <a:effectLst/>
              <a:latin typeface="+mn-lt"/>
              <a:ea typeface="+mn-ea"/>
              <a:cs typeface="+mn-cs"/>
            </a:rPr>
            <a:t>．地方運輸局</a:t>
          </a:r>
          <a:endParaRPr kumimoji="1" lang="en-US" altLang="ja-JP" sz="1000" b="0" i="0" kern="1200" baseline="0">
            <a:solidFill>
              <a:sysClr val="windowText" lastClr="000000"/>
            </a:solidFill>
            <a:effectLst/>
            <a:latin typeface="+mn-lt"/>
            <a:ea typeface="+mn-ea"/>
            <a:cs typeface="+mn-cs"/>
          </a:endParaRPr>
        </a:p>
        <a:p>
          <a:pPr rtl="0" eaLnBrk="1" fontAlgn="auto" latinLnBrk="0" hangingPunct="1"/>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r>
            <a:rPr lang="ja-JP" altLang="en-US" sz="1000">
              <a:solidFill>
                <a:sysClr val="windowText" lastClr="000000"/>
              </a:solidFill>
              <a:effectLst/>
            </a:rPr>
            <a:t>０．１１百万</a:t>
          </a:r>
          <a:endParaRPr lang="ja-JP" altLang="ja-JP" sz="1000">
            <a:solidFill>
              <a:sysClr val="windowText" lastClr="000000"/>
            </a:solidFill>
            <a:effectLst/>
          </a:endParaRPr>
        </a:p>
      </xdr:txBody>
    </xdr:sp>
    <xdr:clientData/>
  </xdr:twoCellAnchor>
  <xdr:twoCellAnchor>
    <xdr:from>
      <xdr:col>16</xdr:col>
      <xdr:colOff>160565</xdr:colOff>
      <xdr:row>753</xdr:row>
      <xdr:rowOff>152400</xdr:rowOff>
    </xdr:from>
    <xdr:to>
      <xdr:col>22</xdr:col>
      <xdr:colOff>10466</xdr:colOff>
      <xdr:row>754</xdr:row>
      <xdr:rowOff>225592</xdr:rowOff>
    </xdr:to>
    <xdr:sp macro="" textlink="">
      <xdr:nvSpPr>
        <xdr:cNvPr id="50" name="正方形/長方形 49"/>
        <xdr:cNvSpPr/>
      </xdr:nvSpPr>
      <xdr:spPr bwMode="auto">
        <a:xfrm>
          <a:off x="3360965" y="47282100"/>
          <a:ext cx="1050051" cy="425617"/>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135160</xdr:colOff>
      <xdr:row>757</xdr:row>
      <xdr:rowOff>217902</xdr:rowOff>
    </xdr:from>
    <xdr:to>
      <xdr:col>22</xdr:col>
      <xdr:colOff>52807</xdr:colOff>
      <xdr:row>759</xdr:row>
      <xdr:rowOff>259753</xdr:rowOff>
    </xdr:to>
    <xdr:sp macro="" textlink="">
      <xdr:nvSpPr>
        <xdr:cNvPr id="51" name="大かっこ 50"/>
        <xdr:cNvSpPr/>
      </xdr:nvSpPr>
      <xdr:spPr bwMode="auto">
        <a:xfrm>
          <a:off x="3335560" y="49071627"/>
          <a:ext cx="1117797" cy="1375351"/>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kumimoji="1" lang="ja-JP" altLang="en-US" sz="1000" b="0" i="0" kern="1200" baseline="0">
              <a:solidFill>
                <a:schemeClr val="tx1"/>
              </a:solidFill>
              <a:effectLst/>
              <a:latin typeface="+mn-lt"/>
              <a:ea typeface="+mn-ea"/>
              <a:cs typeface="+mn-cs"/>
            </a:rPr>
            <a:t>・</a:t>
          </a:r>
          <a:r>
            <a:rPr kumimoji="1" lang="ja-JP" altLang="ja-JP" sz="1000" b="0" i="0" kern="1200" baseline="0">
              <a:solidFill>
                <a:schemeClr val="tx1"/>
              </a:solidFill>
              <a:effectLst/>
              <a:latin typeface="+mn-lt"/>
              <a:ea typeface="+mn-ea"/>
              <a:cs typeface="+mn-cs"/>
            </a:rPr>
            <a:t>海洋汚染防止指導の実施</a:t>
          </a:r>
          <a:endParaRPr lang="ja-JP" altLang="ja-JP" sz="1000">
            <a:effectLst/>
          </a:endParaRPr>
        </a:p>
      </xdr:txBody>
    </xdr:sp>
    <xdr:clientData/>
  </xdr:twoCellAnchor>
  <xdr:twoCellAnchor>
    <xdr:from>
      <xdr:col>23</xdr:col>
      <xdr:colOff>66675</xdr:colOff>
      <xdr:row>754</xdr:row>
      <xdr:rowOff>225592</xdr:rowOff>
    </xdr:from>
    <xdr:to>
      <xdr:col>28</xdr:col>
      <xdr:colOff>176763</xdr:colOff>
      <xdr:row>757</xdr:row>
      <xdr:rowOff>34111</xdr:rowOff>
    </xdr:to>
    <xdr:sp macro="" textlink="">
      <xdr:nvSpPr>
        <xdr:cNvPr id="52" name="正方形/長方形 51"/>
        <xdr:cNvSpPr/>
      </xdr:nvSpPr>
      <xdr:spPr bwMode="auto">
        <a:xfrm>
          <a:off x="4667250" y="47707717"/>
          <a:ext cx="1110213" cy="1180119"/>
        </a:xfrm>
        <a:prstGeom prst="rect">
          <a:avLst/>
        </a:prstGeom>
        <a:solidFill>
          <a:sysClr val="window" lastClr="FFFFFF"/>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rtl="0" eaLnBrk="1" fontAlgn="auto" latinLnBrk="0" hangingPunct="1"/>
          <a:r>
            <a:rPr kumimoji="1" lang="ja-JP" altLang="en-US" sz="1000" b="0" i="0" kern="1200" baseline="0">
              <a:solidFill>
                <a:sysClr val="windowText" lastClr="000000"/>
              </a:solidFill>
              <a:effectLst/>
              <a:latin typeface="+mn-lt"/>
              <a:ea typeface="+mn-ea"/>
              <a:cs typeface="+mn-cs"/>
            </a:rPr>
            <a:t>Ｊ</a:t>
          </a:r>
          <a:r>
            <a:rPr kumimoji="1" lang="ja-JP" altLang="ja-JP" sz="1000" b="0" i="0" kern="1200" baseline="0">
              <a:solidFill>
                <a:sysClr val="windowText" lastClr="000000"/>
              </a:solidFill>
              <a:effectLst/>
              <a:latin typeface="+mn-lt"/>
              <a:ea typeface="+mn-ea"/>
              <a:cs typeface="+mn-cs"/>
            </a:rPr>
            <a:t>．地方運輸</a:t>
          </a:r>
          <a:r>
            <a:rPr kumimoji="1" lang="ja-JP" altLang="en-US" sz="1000" b="0" i="0" kern="1200" baseline="0">
              <a:solidFill>
                <a:sysClr val="windowText" lastClr="000000"/>
              </a:solidFill>
              <a:effectLst/>
              <a:latin typeface="+mn-lt"/>
              <a:ea typeface="+mn-ea"/>
              <a:cs typeface="+mn-cs"/>
            </a:rPr>
            <a:t>局</a:t>
          </a:r>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r>
            <a:rPr kumimoji="1" lang="en-US" altLang="ja-JP" sz="1000" b="0" i="0" kern="1200" baseline="0">
              <a:solidFill>
                <a:sysClr val="windowText" lastClr="000000"/>
              </a:solidFill>
              <a:effectLst/>
              <a:latin typeface="+mn-lt"/>
              <a:ea typeface="+mn-ea"/>
              <a:cs typeface="+mn-cs"/>
            </a:rPr>
            <a:t> </a:t>
          </a:r>
          <a:r>
            <a:rPr kumimoji="1" lang="ja-JP" altLang="en-US" sz="1000" b="0" i="0" kern="1200" baseline="0">
              <a:solidFill>
                <a:sysClr val="windowText" lastClr="000000"/>
              </a:solidFill>
              <a:effectLst/>
              <a:latin typeface="+mn-lt"/>
              <a:ea typeface="+mn-ea"/>
              <a:cs typeface="+mn-cs"/>
            </a:rPr>
            <a:t>０．０３百万</a:t>
          </a:r>
          <a:endParaRPr kumimoji="1" lang="en-US" altLang="ja-JP" sz="1000" b="0" i="0" kern="1200" baseline="0">
            <a:solidFill>
              <a:sysClr val="windowText" lastClr="000000"/>
            </a:solidFill>
            <a:effectLst/>
            <a:latin typeface="+mn-lt"/>
            <a:ea typeface="+mn-ea"/>
            <a:cs typeface="+mn-cs"/>
          </a:endParaRPr>
        </a:p>
      </xdr:txBody>
    </xdr:sp>
    <xdr:clientData/>
  </xdr:twoCellAnchor>
  <xdr:twoCellAnchor>
    <xdr:from>
      <xdr:col>23</xdr:col>
      <xdr:colOff>93890</xdr:colOff>
      <xdr:row>753</xdr:row>
      <xdr:rowOff>152400</xdr:rowOff>
    </xdr:from>
    <xdr:to>
      <xdr:col>28</xdr:col>
      <xdr:colOff>143816</xdr:colOff>
      <xdr:row>754</xdr:row>
      <xdr:rowOff>225592</xdr:rowOff>
    </xdr:to>
    <xdr:sp macro="" textlink="">
      <xdr:nvSpPr>
        <xdr:cNvPr id="53" name="正方形/長方形 52"/>
        <xdr:cNvSpPr/>
      </xdr:nvSpPr>
      <xdr:spPr bwMode="auto">
        <a:xfrm>
          <a:off x="4694465" y="47282100"/>
          <a:ext cx="1050051" cy="425617"/>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68485</xdr:colOff>
      <xdr:row>757</xdr:row>
      <xdr:rowOff>217902</xdr:rowOff>
    </xdr:from>
    <xdr:to>
      <xdr:col>28</xdr:col>
      <xdr:colOff>186157</xdr:colOff>
      <xdr:row>759</xdr:row>
      <xdr:rowOff>259753</xdr:rowOff>
    </xdr:to>
    <xdr:sp macro="" textlink="">
      <xdr:nvSpPr>
        <xdr:cNvPr id="54" name="大かっこ 53"/>
        <xdr:cNvSpPr/>
      </xdr:nvSpPr>
      <xdr:spPr bwMode="auto">
        <a:xfrm>
          <a:off x="4669060" y="49071627"/>
          <a:ext cx="1117797" cy="1375351"/>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kumimoji="1" lang="ja-JP" altLang="en-US" sz="1000" b="0" i="0" kern="1200" baseline="0">
              <a:solidFill>
                <a:schemeClr val="tx1"/>
              </a:solidFill>
              <a:effectLst/>
              <a:latin typeface="+mn-lt"/>
              <a:ea typeface="+mn-ea"/>
              <a:cs typeface="+mn-cs"/>
            </a:rPr>
            <a:t>・油濁防止管理者養成講習の実施</a:t>
          </a:r>
          <a:endParaRPr lang="ja-JP" altLang="ja-JP" sz="1000">
            <a:effectLst/>
          </a:endParaRPr>
        </a:p>
      </xdr:txBody>
    </xdr:sp>
    <xdr:clientData/>
  </xdr:twoCellAnchor>
  <xdr:twoCellAnchor>
    <xdr:from>
      <xdr:col>9</xdr:col>
      <xdr:colOff>9525</xdr:colOff>
      <xdr:row>761</xdr:row>
      <xdr:rowOff>0</xdr:rowOff>
    </xdr:from>
    <xdr:to>
      <xdr:col>28</xdr:col>
      <xdr:colOff>196967</xdr:colOff>
      <xdr:row>762</xdr:row>
      <xdr:rowOff>6260</xdr:rowOff>
    </xdr:to>
    <xdr:sp macro="" textlink="">
      <xdr:nvSpPr>
        <xdr:cNvPr id="55" name="正方形/長方形 54"/>
        <xdr:cNvSpPr/>
      </xdr:nvSpPr>
      <xdr:spPr bwMode="auto">
        <a:xfrm>
          <a:off x="1809750" y="50787300"/>
          <a:ext cx="3987917" cy="453935"/>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職員旅費</a:t>
          </a:r>
          <a:endPar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０．３９百万円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3" zoomScale="85" zoomScaleNormal="75" zoomScaleSheetLayoutView="85" zoomScalePageLayoutView="85" workbookViewId="0">
      <selection activeCell="A736" sqref="A736:AX7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28</v>
      </c>
      <c r="AT2" s="187"/>
      <c r="AU2" s="187"/>
      <c r="AV2" s="52" t="str">
        <f>IF(AW2="", "", "-")</f>
        <v/>
      </c>
      <c r="AW2" s="386"/>
      <c r="AX2" s="386"/>
    </row>
    <row r="3" spans="1:50" ht="21" customHeight="1" thickBot="1" x14ac:dyDescent="0.2">
      <c r="A3" s="492" t="s">
        <v>469</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540</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615</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184</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542</v>
      </c>
      <c r="AF5" s="704"/>
      <c r="AG5" s="704"/>
      <c r="AH5" s="704"/>
      <c r="AI5" s="704"/>
      <c r="AJ5" s="704"/>
      <c r="AK5" s="704"/>
      <c r="AL5" s="704"/>
      <c r="AM5" s="704"/>
      <c r="AN5" s="704"/>
      <c r="AO5" s="704"/>
      <c r="AP5" s="705"/>
      <c r="AQ5" s="706" t="s">
        <v>543</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604</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604</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海洋政策</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603</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611</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470</v>
      </c>
      <c r="AL12" s="277"/>
      <c r="AM12" s="277"/>
      <c r="AN12" s="277"/>
      <c r="AO12" s="277"/>
      <c r="AP12" s="277"/>
      <c r="AQ12" s="278"/>
      <c r="AR12" s="282" t="s">
        <v>471</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37</v>
      </c>
      <c r="Q13" s="183"/>
      <c r="R13" s="183"/>
      <c r="S13" s="183"/>
      <c r="T13" s="183"/>
      <c r="U13" s="183"/>
      <c r="V13" s="184"/>
      <c r="W13" s="182">
        <v>46</v>
      </c>
      <c r="X13" s="183"/>
      <c r="Y13" s="183"/>
      <c r="Z13" s="183"/>
      <c r="AA13" s="183"/>
      <c r="AB13" s="183"/>
      <c r="AC13" s="184"/>
      <c r="AD13" s="182">
        <v>39</v>
      </c>
      <c r="AE13" s="183"/>
      <c r="AF13" s="183"/>
      <c r="AG13" s="183"/>
      <c r="AH13" s="183"/>
      <c r="AI13" s="183"/>
      <c r="AJ13" s="184"/>
      <c r="AK13" s="182">
        <v>38</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v>0</v>
      </c>
      <c r="Q14" s="183"/>
      <c r="R14" s="183"/>
      <c r="S14" s="183"/>
      <c r="T14" s="183"/>
      <c r="U14" s="183"/>
      <c r="V14" s="184"/>
      <c r="W14" s="182">
        <v>0</v>
      </c>
      <c r="X14" s="183"/>
      <c r="Y14" s="183"/>
      <c r="Z14" s="183"/>
      <c r="AA14" s="183"/>
      <c r="AB14" s="183"/>
      <c r="AC14" s="184"/>
      <c r="AD14" s="182">
        <v>0</v>
      </c>
      <c r="AE14" s="183"/>
      <c r="AF14" s="183"/>
      <c r="AG14" s="183"/>
      <c r="AH14" s="183"/>
      <c r="AI14" s="183"/>
      <c r="AJ14" s="184"/>
      <c r="AK14" s="182">
        <v>0</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v>0</v>
      </c>
      <c r="Q15" s="183"/>
      <c r="R15" s="183"/>
      <c r="S15" s="183"/>
      <c r="T15" s="183"/>
      <c r="U15" s="183"/>
      <c r="V15" s="184"/>
      <c r="W15" s="182">
        <v>0</v>
      </c>
      <c r="X15" s="183"/>
      <c r="Y15" s="183"/>
      <c r="Z15" s="183"/>
      <c r="AA15" s="183"/>
      <c r="AB15" s="183"/>
      <c r="AC15" s="184"/>
      <c r="AD15" s="182">
        <v>0</v>
      </c>
      <c r="AE15" s="183"/>
      <c r="AF15" s="183"/>
      <c r="AG15" s="183"/>
      <c r="AH15" s="183"/>
      <c r="AI15" s="183"/>
      <c r="AJ15" s="184"/>
      <c r="AK15" s="182">
        <v>0</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v>0</v>
      </c>
      <c r="Q16" s="183"/>
      <c r="R16" s="183"/>
      <c r="S16" s="183"/>
      <c r="T16" s="183"/>
      <c r="U16" s="183"/>
      <c r="V16" s="184"/>
      <c r="W16" s="182">
        <v>0</v>
      </c>
      <c r="X16" s="183"/>
      <c r="Y16" s="183"/>
      <c r="Z16" s="183"/>
      <c r="AA16" s="183"/>
      <c r="AB16" s="183"/>
      <c r="AC16" s="184"/>
      <c r="AD16" s="182">
        <v>0</v>
      </c>
      <c r="AE16" s="183"/>
      <c r="AF16" s="183"/>
      <c r="AG16" s="183"/>
      <c r="AH16" s="183"/>
      <c r="AI16" s="183"/>
      <c r="AJ16" s="184"/>
      <c r="AK16" s="182">
        <v>0</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v>0</v>
      </c>
      <c r="Q17" s="183"/>
      <c r="R17" s="183"/>
      <c r="S17" s="183"/>
      <c r="T17" s="183"/>
      <c r="U17" s="183"/>
      <c r="V17" s="184"/>
      <c r="W17" s="182">
        <v>0</v>
      </c>
      <c r="X17" s="183"/>
      <c r="Y17" s="183"/>
      <c r="Z17" s="183"/>
      <c r="AA17" s="183"/>
      <c r="AB17" s="183"/>
      <c r="AC17" s="184"/>
      <c r="AD17" s="182">
        <v>0</v>
      </c>
      <c r="AE17" s="183"/>
      <c r="AF17" s="183"/>
      <c r="AG17" s="183"/>
      <c r="AH17" s="183"/>
      <c r="AI17" s="183"/>
      <c r="AJ17" s="184"/>
      <c r="AK17" s="182">
        <v>0</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37</v>
      </c>
      <c r="Q18" s="204"/>
      <c r="R18" s="204"/>
      <c r="S18" s="204"/>
      <c r="T18" s="204"/>
      <c r="U18" s="204"/>
      <c r="V18" s="205"/>
      <c r="W18" s="203">
        <f>SUM(W13:AC17)</f>
        <v>46</v>
      </c>
      <c r="X18" s="204"/>
      <c r="Y18" s="204"/>
      <c r="Z18" s="204"/>
      <c r="AA18" s="204"/>
      <c r="AB18" s="204"/>
      <c r="AC18" s="205"/>
      <c r="AD18" s="203">
        <f>SUM(AD13:AJ17)</f>
        <v>39</v>
      </c>
      <c r="AE18" s="204"/>
      <c r="AF18" s="204"/>
      <c r="AG18" s="204"/>
      <c r="AH18" s="204"/>
      <c r="AI18" s="204"/>
      <c r="AJ18" s="205"/>
      <c r="AK18" s="203">
        <f>SUM(AK13:AQ17)</f>
        <v>38</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30</v>
      </c>
      <c r="Q19" s="183"/>
      <c r="R19" s="183"/>
      <c r="S19" s="183"/>
      <c r="T19" s="183"/>
      <c r="U19" s="183"/>
      <c r="V19" s="184"/>
      <c r="W19" s="182">
        <v>43</v>
      </c>
      <c r="X19" s="183"/>
      <c r="Y19" s="183"/>
      <c r="Z19" s="183"/>
      <c r="AA19" s="183"/>
      <c r="AB19" s="183"/>
      <c r="AC19" s="184"/>
      <c r="AD19" s="182">
        <v>34</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0.81081081081081086</v>
      </c>
      <c r="Q20" s="509"/>
      <c r="R20" s="509"/>
      <c r="S20" s="509"/>
      <c r="T20" s="509"/>
      <c r="U20" s="509"/>
      <c r="V20" s="509"/>
      <c r="W20" s="509">
        <f t="shared" ref="W20" si="0">IF(W18=0, "-", SUM(W19)/W18)</f>
        <v>0.93478260869565222</v>
      </c>
      <c r="X20" s="509"/>
      <c r="Y20" s="509"/>
      <c r="Z20" s="509"/>
      <c r="AA20" s="509"/>
      <c r="AB20" s="509"/>
      <c r="AC20" s="509"/>
      <c r="AD20" s="509">
        <f t="shared" ref="AD20" si="1">IF(AD18=0, "-", SUM(AD19)/AD18)</f>
        <v>0.87179487179487181</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503</v>
      </c>
      <c r="H21" s="899"/>
      <c r="I21" s="899"/>
      <c r="J21" s="899"/>
      <c r="K21" s="899"/>
      <c r="L21" s="899"/>
      <c r="M21" s="899"/>
      <c r="N21" s="899"/>
      <c r="O21" s="899"/>
      <c r="P21" s="509">
        <f>IF(P19=0, "-", SUM(P19)/SUM(P13,P14))</f>
        <v>0.81081081081081086</v>
      </c>
      <c r="Q21" s="509"/>
      <c r="R21" s="509"/>
      <c r="S21" s="509"/>
      <c r="T21" s="509"/>
      <c r="U21" s="509"/>
      <c r="V21" s="509"/>
      <c r="W21" s="509">
        <f t="shared" ref="W21" si="2">IF(W19=0, "-", SUM(W19)/SUM(W13,W14))</f>
        <v>0.93478260869565222</v>
      </c>
      <c r="X21" s="509"/>
      <c r="Y21" s="509"/>
      <c r="Z21" s="509"/>
      <c r="AA21" s="509"/>
      <c r="AB21" s="509"/>
      <c r="AC21" s="509"/>
      <c r="AD21" s="509">
        <f t="shared" ref="AD21" si="3">IF(AD19=0, "-", SUM(AD19)/SUM(AD13,AD14))</f>
        <v>0.87179487179487181</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480</v>
      </c>
      <c r="B22" s="160"/>
      <c r="C22" s="160"/>
      <c r="D22" s="160"/>
      <c r="E22" s="160"/>
      <c r="F22" s="161"/>
      <c r="G22" s="144" t="s">
        <v>478</v>
      </c>
      <c r="H22" s="145"/>
      <c r="I22" s="145"/>
      <c r="J22" s="145"/>
      <c r="K22" s="145"/>
      <c r="L22" s="145"/>
      <c r="M22" s="145"/>
      <c r="N22" s="145"/>
      <c r="O22" s="146"/>
      <c r="P22" s="168" t="s">
        <v>477</v>
      </c>
      <c r="Q22" s="145"/>
      <c r="R22" s="145"/>
      <c r="S22" s="145"/>
      <c r="T22" s="145"/>
      <c r="U22" s="145"/>
      <c r="V22" s="146"/>
      <c r="W22" s="168" t="s">
        <v>476</v>
      </c>
      <c r="X22" s="145"/>
      <c r="Y22" s="145"/>
      <c r="Z22" s="145"/>
      <c r="AA22" s="145"/>
      <c r="AB22" s="145"/>
      <c r="AC22" s="146"/>
      <c r="AD22" s="168" t="s">
        <v>475</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545</v>
      </c>
      <c r="H23" s="148"/>
      <c r="I23" s="148"/>
      <c r="J23" s="148"/>
      <c r="K23" s="148"/>
      <c r="L23" s="148"/>
      <c r="M23" s="148"/>
      <c r="N23" s="148"/>
      <c r="O23" s="149"/>
      <c r="P23" s="179">
        <v>37</v>
      </c>
      <c r="Q23" s="180"/>
      <c r="R23" s="180"/>
      <c r="S23" s="180"/>
      <c r="T23" s="180"/>
      <c r="U23" s="180"/>
      <c r="V23" s="181"/>
      <c r="W23" s="179"/>
      <c r="X23" s="180"/>
      <c r="Y23" s="180"/>
      <c r="Z23" s="180"/>
      <c r="AA23" s="180"/>
      <c r="AB23" s="180"/>
      <c r="AC23" s="181"/>
      <c r="AD23" s="170" t="s">
        <v>613</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546</v>
      </c>
      <c r="H24" s="151"/>
      <c r="I24" s="151"/>
      <c r="J24" s="151"/>
      <c r="K24" s="151"/>
      <c r="L24" s="151"/>
      <c r="M24" s="151"/>
      <c r="N24" s="151"/>
      <c r="O24" s="152"/>
      <c r="P24" s="182">
        <v>0.7</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547</v>
      </c>
      <c r="H25" s="151"/>
      <c r="I25" s="151"/>
      <c r="J25" s="151"/>
      <c r="K25" s="151"/>
      <c r="L25" s="151"/>
      <c r="M25" s="151"/>
      <c r="N25" s="151"/>
      <c r="O25" s="152"/>
      <c r="P25" s="182">
        <v>0.4</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548</v>
      </c>
      <c r="H26" s="151"/>
      <c r="I26" s="151"/>
      <c r="J26" s="151"/>
      <c r="K26" s="151"/>
      <c r="L26" s="151"/>
      <c r="M26" s="151"/>
      <c r="N26" s="151"/>
      <c r="O26" s="152"/>
      <c r="P26" s="182">
        <v>0.2</v>
      </c>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549</v>
      </c>
      <c r="H27" s="151"/>
      <c r="I27" s="151"/>
      <c r="J27" s="151"/>
      <c r="K27" s="151"/>
      <c r="L27" s="151"/>
      <c r="M27" s="151"/>
      <c r="N27" s="151"/>
      <c r="O27" s="152"/>
      <c r="P27" s="182">
        <v>0.1</v>
      </c>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483</v>
      </c>
      <c r="H28" s="154"/>
      <c r="I28" s="154"/>
      <c r="J28" s="154"/>
      <c r="K28" s="154"/>
      <c r="L28" s="154"/>
      <c r="M28" s="154"/>
      <c r="N28" s="154"/>
      <c r="O28" s="155"/>
      <c r="P28" s="203">
        <f>P29-SUM(P23:P27)</f>
        <v>-0.40000000000000568</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479</v>
      </c>
      <c r="H29" s="157"/>
      <c r="I29" s="157"/>
      <c r="J29" s="157"/>
      <c r="K29" s="157"/>
      <c r="L29" s="157"/>
      <c r="M29" s="157"/>
      <c r="N29" s="157"/>
      <c r="O29" s="158"/>
      <c r="P29" s="206">
        <f>AK13</f>
        <v>38</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496</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v>31</v>
      </c>
      <c r="AR31" s="198"/>
      <c r="AS31" s="132" t="s">
        <v>357</v>
      </c>
      <c r="AT31" s="133"/>
      <c r="AU31" s="265"/>
      <c r="AV31" s="265"/>
      <c r="AW31" s="368" t="s">
        <v>301</v>
      </c>
      <c r="AX31" s="369"/>
    </row>
    <row r="32" spans="1:50" ht="23.25" customHeight="1" x14ac:dyDescent="0.15">
      <c r="A32" s="536"/>
      <c r="B32" s="534"/>
      <c r="C32" s="534"/>
      <c r="D32" s="534"/>
      <c r="E32" s="534"/>
      <c r="F32" s="535"/>
      <c r="G32" s="510" t="s">
        <v>614</v>
      </c>
      <c r="H32" s="511"/>
      <c r="I32" s="511"/>
      <c r="J32" s="511"/>
      <c r="K32" s="511"/>
      <c r="L32" s="511"/>
      <c r="M32" s="511"/>
      <c r="N32" s="511"/>
      <c r="O32" s="512"/>
      <c r="P32" s="121" t="s">
        <v>550</v>
      </c>
      <c r="Q32" s="121"/>
      <c r="R32" s="121"/>
      <c r="S32" s="121"/>
      <c r="T32" s="121"/>
      <c r="U32" s="121"/>
      <c r="V32" s="121"/>
      <c r="W32" s="121"/>
      <c r="X32" s="212"/>
      <c r="Y32" s="335" t="s">
        <v>13</v>
      </c>
      <c r="Z32" s="519"/>
      <c r="AA32" s="520"/>
      <c r="AB32" s="521" t="s">
        <v>551</v>
      </c>
      <c r="AC32" s="521"/>
      <c r="AD32" s="521"/>
      <c r="AE32" s="348">
        <v>0</v>
      </c>
      <c r="AF32" s="349"/>
      <c r="AG32" s="349"/>
      <c r="AH32" s="349"/>
      <c r="AI32" s="348">
        <v>0</v>
      </c>
      <c r="AJ32" s="349"/>
      <c r="AK32" s="349"/>
      <c r="AL32" s="349"/>
      <c r="AM32" s="348">
        <v>0</v>
      </c>
      <c r="AN32" s="349"/>
      <c r="AO32" s="349"/>
      <c r="AP32" s="349"/>
      <c r="AQ32" s="189">
        <v>0</v>
      </c>
      <c r="AR32" s="190"/>
      <c r="AS32" s="190"/>
      <c r="AT32" s="191"/>
      <c r="AU32" s="349" t="s">
        <v>544</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551</v>
      </c>
      <c r="AC33" s="491"/>
      <c r="AD33" s="491"/>
      <c r="AE33" s="348">
        <v>0</v>
      </c>
      <c r="AF33" s="349"/>
      <c r="AG33" s="349"/>
      <c r="AH33" s="349"/>
      <c r="AI33" s="348">
        <v>0</v>
      </c>
      <c r="AJ33" s="349"/>
      <c r="AK33" s="349"/>
      <c r="AL33" s="349"/>
      <c r="AM33" s="348">
        <v>0</v>
      </c>
      <c r="AN33" s="349"/>
      <c r="AO33" s="349"/>
      <c r="AP33" s="349"/>
      <c r="AQ33" s="189">
        <v>0</v>
      </c>
      <c r="AR33" s="190"/>
      <c r="AS33" s="190"/>
      <c r="AT33" s="191"/>
      <c r="AU33" s="349" t="s">
        <v>544</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100</v>
      </c>
      <c r="AF34" s="349"/>
      <c r="AG34" s="349"/>
      <c r="AH34" s="349"/>
      <c r="AI34" s="348">
        <v>100</v>
      </c>
      <c r="AJ34" s="349"/>
      <c r="AK34" s="349"/>
      <c r="AL34" s="349"/>
      <c r="AM34" s="348">
        <v>100</v>
      </c>
      <c r="AN34" s="349"/>
      <c r="AO34" s="349"/>
      <c r="AP34" s="349"/>
      <c r="AQ34" s="189">
        <v>100</v>
      </c>
      <c r="AR34" s="190"/>
      <c r="AS34" s="190"/>
      <c r="AT34" s="191"/>
      <c r="AU34" s="349" t="s">
        <v>544</v>
      </c>
      <c r="AV34" s="349"/>
      <c r="AW34" s="349"/>
      <c r="AX34" s="365"/>
    </row>
    <row r="35" spans="1:50" ht="23.25" customHeight="1" x14ac:dyDescent="0.15">
      <c r="A35" s="872" t="s">
        <v>532</v>
      </c>
      <c r="B35" s="873"/>
      <c r="C35" s="873"/>
      <c r="D35" s="873"/>
      <c r="E35" s="873"/>
      <c r="F35" s="874"/>
      <c r="G35" s="878" t="s">
        <v>612</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496</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532</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496</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532</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496</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532</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496</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532</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497</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492</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495</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522</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522</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523</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504</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521</v>
      </c>
      <c r="X70" s="981"/>
      <c r="Y70" s="973" t="s">
        <v>13</v>
      </c>
      <c r="Z70" s="973"/>
      <c r="AA70" s="974"/>
      <c r="AB70" s="975" t="s">
        <v>522</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522</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523</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497</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535</v>
      </c>
      <c r="B78" s="887"/>
      <c r="C78" s="887"/>
      <c r="D78" s="887"/>
      <c r="E78" s="884" t="s">
        <v>462</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491</v>
      </c>
      <c r="AP79" s="109"/>
      <c r="AQ79" s="109"/>
      <c r="AR79" s="90" t="s">
        <v>489</v>
      </c>
      <c r="AS79" s="108"/>
      <c r="AT79" s="109"/>
      <c r="AU79" s="109"/>
      <c r="AV79" s="109"/>
      <c r="AW79" s="109"/>
      <c r="AX79" s="110"/>
    </row>
    <row r="80" spans="1:50" ht="18.75" hidden="1" customHeight="1" x14ac:dyDescent="0.15">
      <c r="A80" s="488" t="s">
        <v>267</v>
      </c>
      <c r="B80" s="832" t="s">
        <v>488</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472</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498</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499</v>
      </c>
      <c r="AR100" s="906"/>
      <c r="AS100" s="906"/>
      <c r="AT100" s="907"/>
      <c r="AU100" s="905" t="s">
        <v>500</v>
      </c>
      <c r="AV100" s="906"/>
      <c r="AW100" s="906"/>
      <c r="AX100" s="908"/>
    </row>
    <row r="101" spans="1:60" ht="23.25" customHeight="1" x14ac:dyDescent="0.15">
      <c r="A101" s="470"/>
      <c r="B101" s="471"/>
      <c r="C101" s="471"/>
      <c r="D101" s="471"/>
      <c r="E101" s="471"/>
      <c r="F101" s="472"/>
      <c r="G101" s="121" t="s">
        <v>610</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554</v>
      </c>
      <c r="AC101" s="521"/>
      <c r="AD101" s="521"/>
      <c r="AE101" s="348">
        <v>10</v>
      </c>
      <c r="AF101" s="349"/>
      <c r="AG101" s="349"/>
      <c r="AH101" s="350"/>
      <c r="AI101" s="348">
        <v>9</v>
      </c>
      <c r="AJ101" s="349"/>
      <c r="AK101" s="349"/>
      <c r="AL101" s="350"/>
      <c r="AM101" s="348">
        <v>8</v>
      </c>
      <c r="AN101" s="349"/>
      <c r="AO101" s="349"/>
      <c r="AP101" s="350"/>
      <c r="AQ101" s="348" t="s">
        <v>598</v>
      </c>
      <c r="AR101" s="349"/>
      <c r="AS101" s="349"/>
      <c r="AT101" s="350"/>
      <c r="AU101" s="348" t="s">
        <v>598</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554</v>
      </c>
      <c r="AC102" s="521"/>
      <c r="AD102" s="521"/>
      <c r="AE102" s="325" t="s">
        <v>598</v>
      </c>
      <c r="AF102" s="325"/>
      <c r="AG102" s="325"/>
      <c r="AH102" s="325"/>
      <c r="AI102" s="325" t="s">
        <v>598</v>
      </c>
      <c r="AJ102" s="325"/>
      <c r="AK102" s="325"/>
      <c r="AL102" s="325"/>
      <c r="AM102" s="325" t="s">
        <v>598</v>
      </c>
      <c r="AN102" s="325"/>
      <c r="AO102" s="325"/>
      <c r="AP102" s="325"/>
      <c r="AQ102" s="869">
        <v>8</v>
      </c>
      <c r="AR102" s="870"/>
      <c r="AS102" s="870"/>
      <c r="AT102" s="871"/>
      <c r="AU102" s="869" t="s">
        <v>600</v>
      </c>
      <c r="AV102" s="870"/>
      <c r="AW102" s="870"/>
      <c r="AX102" s="871"/>
    </row>
    <row r="103" spans="1:60" ht="31.5" customHeight="1" x14ac:dyDescent="0.15">
      <c r="A103" s="467" t="s">
        <v>498</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499</v>
      </c>
      <c r="AR103" s="356"/>
      <c r="AS103" s="356"/>
      <c r="AT103" s="868"/>
      <c r="AU103" s="355" t="s">
        <v>500</v>
      </c>
      <c r="AV103" s="356"/>
      <c r="AW103" s="356"/>
      <c r="AX103" s="357"/>
    </row>
    <row r="104" spans="1:60" ht="23.25" customHeight="1" x14ac:dyDescent="0.15">
      <c r="A104" s="470"/>
      <c r="B104" s="471"/>
      <c r="C104" s="471"/>
      <c r="D104" s="471"/>
      <c r="E104" s="471"/>
      <c r="F104" s="472"/>
      <c r="G104" s="121" t="s">
        <v>552</v>
      </c>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t="s">
        <v>554</v>
      </c>
      <c r="AC104" s="456"/>
      <c r="AD104" s="457"/>
      <c r="AE104" s="325">
        <v>5</v>
      </c>
      <c r="AF104" s="325"/>
      <c r="AG104" s="325"/>
      <c r="AH104" s="325"/>
      <c r="AI104" s="325">
        <v>6</v>
      </c>
      <c r="AJ104" s="325"/>
      <c r="AK104" s="325"/>
      <c r="AL104" s="325"/>
      <c r="AM104" s="325">
        <v>4</v>
      </c>
      <c r="AN104" s="325"/>
      <c r="AO104" s="325"/>
      <c r="AP104" s="325"/>
      <c r="AQ104" s="348" t="s">
        <v>598</v>
      </c>
      <c r="AR104" s="349"/>
      <c r="AS104" s="349"/>
      <c r="AT104" s="350"/>
      <c r="AU104" s="348" t="s">
        <v>598</v>
      </c>
      <c r="AV104" s="349"/>
      <c r="AW104" s="349"/>
      <c r="AX104" s="350"/>
    </row>
    <row r="105" spans="1:60" ht="23.25"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t="s">
        <v>554</v>
      </c>
      <c r="AC105" s="323"/>
      <c r="AD105" s="324"/>
      <c r="AE105" s="325">
        <v>5</v>
      </c>
      <c r="AF105" s="325"/>
      <c r="AG105" s="325"/>
      <c r="AH105" s="325"/>
      <c r="AI105" s="325">
        <v>6</v>
      </c>
      <c r="AJ105" s="325"/>
      <c r="AK105" s="325"/>
      <c r="AL105" s="325"/>
      <c r="AM105" s="325">
        <v>5</v>
      </c>
      <c r="AN105" s="325"/>
      <c r="AO105" s="325"/>
      <c r="AP105" s="325"/>
      <c r="AQ105" s="348">
        <v>5</v>
      </c>
      <c r="AR105" s="349"/>
      <c r="AS105" s="349"/>
      <c r="AT105" s="350"/>
      <c r="AU105" s="869">
        <v>5</v>
      </c>
      <c r="AV105" s="870"/>
      <c r="AW105" s="870"/>
      <c r="AX105" s="871"/>
    </row>
    <row r="106" spans="1:60" ht="31.5" hidden="1" customHeight="1" x14ac:dyDescent="0.15">
      <c r="A106" s="467" t="s">
        <v>498</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499</v>
      </c>
      <c r="AR106" s="356"/>
      <c r="AS106" s="356"/>
      <c r="AT106" s="868"/>
      <c r="AU106" s="355" t="s">
        <v>500</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498</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499</v>
      </c>
      <c r="AR109" s="356"/>
      <c r="AS109" s="356"/>
      <c r="AT109" s="868"/>
      <c r="AU109" s="355" t="s">
        <v>500</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498</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499</v>
      </c>
      <c r="AR112" s="353"/>
      <c r="AS112" s="353"/>
      <c r="AT112" s="354"/>
      <c r="AU112" s="355" t="s">
        <v>500</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473</v>
      </c>
      <c r="AR115" s="333"/>
      <c r="AS115" s="333"/>
      <c r="AT115" s="333"/>
      <c r="AU115" s="333"/>
      <c r="AV115" s="333"/>
      <c r="AW115" s="333"/>
      <c r="AX115" s="334"/>
    </row>
    <row r="116" spans="1:50" ht="23.25" customHeight="1" x14ac:dyDescent="0.15">
      <c r="A116" s="271"/>
      <c r="B116" s="272"/>
      <c r="C116" s="272"/>
      <c r="D116" s="272"/>
      <c r="E116" s="272"/>
      <c r="F116" s="273"/>
      <c r="G116" s="301" t="s">
        <v>599</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555</v>
      </c>
      <c r="AC116" s="280"/>
      <c r="AD116" s="281"/>
      <c r="AE116" s="325">
        <v>237</v>
      </c>
      <c r="AF116" s="325"/>
      <c r="AG116" s="325"/>
      <c r="AH116" s="325"/>
      <c r="AI116" s="325">
        <v>237</v>
      </c>
      <c r="AJ116" s="325"/>
      <c r="AK116" s="325"/>
      <c r="AL116" s="325"/>
      <c r="AM116" s="325">
        <v>325</v>
      </c>
      <c r="AN116" s="325"/>
      <c r="AO116" s="325"/>
      <c r="AP116" s="325"/>
      <c r="AQ116" s="348">
        <v>320</v>
      </c>
      <c r="AR116" s="349"/>
      <c r="AS116" s="349"/>
      <c r="AT116" s="349"/>
      <c r="AU116" s="349"/>
      <c r="AV116" s="349"/>
      <c r="AW116" s="349"/>
      <c r="AX116" s="365"/>
    </row>
    <row r="117" spans="1:50" ht="46.5"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556</v>
      </c>
      <c r="AC117" s="339"/>
      <c r="AD117" s="340"/>
      <c r="AE117" s="285" t="s">
        <v>602</v>
      </c>
      <c r="AF117" s="285"/>
      <c r="AG117" s="285"/>
      <c r="AH117" s="285"/>
      <c r="AI117" s="285" t="s">
        <v>605</v>
      </c>
      <c r="AJ117" s="285"/>
      <c r="AK117" s="285"/>
      <c r="AL117" s="285"/>
      <c r="AM117" s="285" t="s">
        <v>606</v>
      </c>
      <c r="AN117" s="285"/>
      <c r="AO117" s="285"/>
      <c r="AP117" s="285"/>
      <c r="AQ117" s="285" t="s">
        <v>607</v>
      </c>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473</v>
      </c>
      <c r="AR118" s="333"/>
      <c r="AS118" s="333"/>
      <c r="AT118" s="333"/>
      <c r="AU118" s="333"/>
      <c r="AV118" s="333"/>
      <c r="AW118" s="333"/>
      <c r="AX118" s="334"/>
    </row>
    <row r="119" spans="1:50" ht="23.25" customHeight="1" x14ac:dyDescent="0.15">
      <c r="A119" s="271"/>
      <c r="B119" s="272"/>
      <c r="C119" s="272"/>
      <c r="D119" s="272"/>
      <c r="E119" s="272"/>
      <c r="F119" s="273"/>
      <c r="G119" s="301" t="s">
        <v>553</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555</v>
      </c>
      <c r="AC119" s="280"/>
      <c r="AD119" s="281"/>
      <c r="AE119" s="325">
        <v>60</v>
      </c>
      <c r="AF119" s="325"/>
      <c r="AG119" s="325"/>
      <c r="AH119" s="325"/>
      <c r="AI119" s="325">
        <v>64</v>
      </c>
      <c r="AJ119" s="325"/>
      <c r="AK119" s="325"/>
      <c r="AL119" s="325"/>
      <c r="AM119" s="325">
        <v>49</v>
      </c>
      <c r="AN119" s="325"/>
      <c r="AO119" s="325"/>
      <c r="AP119" s="325"/>
      <c r="AQ119" s="325">
        <v>58</v>
      </c>
      <c r="AR119" s="325"/>
      <c r="AS119" s="325"/>
      <c r="AT119" s="325"/>
      <c r="AU119" s="325"/>
      <c r="AV119" s="325"/>
      <c r="AW119" s="325"/>
      <c r="AX119" s="351"/>
    </row>
    <row r="120" spans="1:50" ht="46.5" customHeight="1" thickBo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556</v>
      </c>
      <c r="AC120" s="339"/>
      <c r="AD120" s="340"/>
      <c r="AE120" s="285" t="s">
        <v>557</v>
      </c>
      <c r="AF120" s="285"/>
      <c r="AG120" s="285"/>
      <c r="AH120" s="285"/>
      <c r="AI120" s="285" t="s">
        <v>558</v>
      </c>
      <c r="AJ120" s="285"/>
      <c r="AK120" s="285"/>
      <c r="AL120" s="285"/>
      <c r="AM120" s="285" t="s">
        <v>601</v>
      </c>
      <c r="AN120" s="285"/>
      <c r="AO120" s="285"/>
      <c r="AP120" s="285"/>
      <c r="AQ120" s="285" t="s">
        <v>608</v>
      </c>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473</v>
      </c>
      <c r="AR121" s="333"/>
      <c r="AS121" s="333"/>
      <c r="AT121" s="333"/>
      <c r="AU121" s="333"/>
      <c r="AV121" s="333"/>
      <c r="AW121" s="333"/>
      <c r="AX121" s="334"/>
    </row>
    <row r="122" spans="1:50" ht="23.25" hidden="1" customHeight="1" x14ac:dyDescent="0.15">
      <c r="A122" s="271"/>
      <c r="B122" s="272"/>
      <c r="C122" s="272"/>
      <c r="D122" s="272"/>
      <c r="E122" s="272"/>
      <c r="F122" s="273"/>
      <c r="G122" s="301" t="s">
        <v>509</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510</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473</v>
      </c>
      <c r="AR124" s="333"/>
      <c r="AS124" s="333"/>
      <c r="AT124" s="333"/>
      <c r="AU124" s="333"/>
      <c r="AV124" s="333"/>
      <c r="AW124" s="333"/>
      <c r="AX124" s="334"/>
    </row>
    <row r="125" spans="1:50" ht="23.25" hidden="1" customHeight="1" x14ac:dyDescent="0.15">
      <c r="A125" s="271"/>
      <c r="B125" s="272"/>
      <c r="C125" s="272"/>
      <c r="D125" s="272"/>
      <c r="E125" s="272"/>
      <c r="F125" s="273"/>
      <c r="G125" s="301" t="s">
        <v>509</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508</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473</v>
      </c>
      <c r="AR127" s="333"/>
      <c r="AS127" s="333"/>
      <c r="AT127" s="333"/>
      <c r="AU127" s="333"/>
      <c r="AV127" s="333"/>
      <c r="AW127" s="333"/>
      <c r="AX127" s="334"/>
    </row>
    <row r="128" spans="1:50" ht="23.25" hidden="1" customHeight="1" x14ac:dyDescent="0.15">
      <c r="A128" s="271"/>
      <c r="B128" s="272"/>
      <c r="C128" s="272"/>
      <c r="D128" s="272"/>
      <c r="E128" s="272"/>
      <c r="F128" s="273"/>
      <c r="G128" s="301" t="s">
        <v>509</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508</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559</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560</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v>31</v>
      </c>
      <c r="AR133" s="265"/>
      <c r="AS133" s="132" t="s">
        <v>357</v>
      </c>
      <c r="AT133" s="133"/>
      <c r="AU133" s="198"/>
      <c r="AV133" s="198"/>
      <c r="AW133" s="132" t="s">
        <v>301</v>
      </c>
      <c r="AX133" s="210"/>
    </row>
    <row r="134" spans="1:50" ht="39.75" customHeight="1" x14ac:dyDescent="0.15">
      <c r="A134" s="1002"/>
      <c r="B134" s="236"/>
      <c r="C134" s="235"/>
      <c r="D134" s="236"/>
      <c r="E134" s="235"/>
      <c r="F134" s="297"/>
      <c r="G134" s="211" t="s">
        <v>550</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561</v>
      </c>
      <c r="AC134" s="188"/>
      <c r="AD134" s="188"/>
      <c r="AE134" s="266">
        <v>0</v>
      </c>
      <c r="AF134" s="190"/>
      <c r="AG134" s="190"/>
      <c r="AH134" s="190"/>
      <c r="AI134" s="266">
        <v>0</v>
      </c>
      <c r="AJ134" s="190"/>
      <c r="AK134" s="190"/>
      <c r="AL134" s="190"/>
      <c r="AM134" s="266">
        <v>0</v>
      </c>
      <c r="AN134" s="190"/>
      <c r="AO134" s="190"/>
      <c r="AP134" s="190"/>
      <c r="AQ134" s="266">
        <v>0</v>
      </c>
      <c r="AR134" s="190"/>
      <c r="AS134" s="190"/>
      <c r="AT134" s="190"/>
      <c r="AU134" s="266" t="s">
        <v>563</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561</v>
      </c>
      <c r="AC135" s="202"/>
      <c r="AD135" s="202"/>
      <c r="AE135" s="266">
        <v>0</v>
      </c>
      <c r="AF135" s="190"/>
      <c r="AG135" s="190"/>
      <c r="AH135" s="190"/>
      <c r="AI135" s="266">
        <v>0</v>
      </c>
      <c r="AJ135" s="190"/>
      <c r="AK135" s="190"/>
      <c r="AL135" s="190"/>
      <c r="AM135" s="266">
        <v>0</v>
      </c>
      <c r="AN135" s="190"/>
      <c r="AO135" s="190"/>
      <c r="AP135" s="190"/>
      <c r="AQ135" s="266">
        <v>0</v>
      </c>
      <c r="AR135" s="190"/>
      <c r="AS135" s="190"/>
      <c r="AT135" s="190"/>
      <c r="AU135" s="266" t="s">
        <v>563</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481</v>
      </c>
      <c r="R152" s="129"/>
      <c r="S152" s="129"/>
      <c r="T152" s="129"/>
      <c r="U152" s="129"/>
      <c r="V152" s="129"/>
      <c r="W152" s="129"/>
      <c r="X152" s="129"/>
      <c r="Y152" s="129"/>
      <c r="Z152" s="129"/>
      <c r="AA152" s="129"/>
      <c r="AB152" s="256" t="s">
        <v>482</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481</v>
      </c>
      <c r="R159" s="129"/>
      <c r="S159" s="129"/>
      <c r="T159" s="129"/>
      <c r="U159" s="129"/>
      <c r="V159" s="129"/>
      <c r="W159" s="129"/>
      <c r="X159" s="129"/>
      <c r="Y159" s="129"/>
      <c r="Z159" s="129"/>
      <c r="AA159" s="129"/>
      <c r="AB159" s="256" t="s">
        <v>482</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481</v>
      </c>
      <c r="R166" s="129"/>
      <c r="S166" s="129"/>
      <c r="T166" s="129"/>
      <c r="U166" s="129"/>
      <c r="V166" s="129"/>
      <c r="W166" s="129"/>
      <c r="X166" s="129"/>
      <c r="Y166" s="129"/>
      <c r="Z166" s="129"/>
      <c r="AA166" s="129"/>
      <c r="AB166" s="256" t="s">
        <v>482</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481</v>
      </c>
      <c r="R173" s="129"/>
      <c r="S173" s="129"/>
      <c r="T173" s="129"/>
      <c r="U173" s="129"/>
      <c r="V173" s="129"/>
      <c r="W173" s="129"/>
      <c r="X173" s="129"/>
      <c r="Y173" s="129"/>
      <c r="Z173" s="129"/>
      <c r="AA173" s="129"/>
      <c r="AB173" s="256" t="s">
        <v>482</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481</v>
      </c>
      <c r="R180" s="129"/>
      <c r="S180" s="129"/>
      <c r="T180" s="129"/>
      <c r="U180" s="129"/>
      <c r="V180" s="129"/>
      <c r="W180" s="129"/>
      <c r="X180" s="129"/>
      <c r="Y180" s="129"/>
      <c r="Z180" s="129"/>
      <c r="AA180" s="129"/>
      <c r="AB180" s="256" t="s">
        <v>482</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431</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609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481</v>
      </c>
      <c r="R212" s="129"/>
      <c r="S212" s="129"/>
      <c r="T212" s="129"/>
      <c r="U212" s="129"/>
      <c r="V212" s="129"/>
      <c r="W212" s="129"/>
      <c r="X212" s="129"/>
      <c r="Y212" s="129"/>
      <c r="Z212" s="129"/>
      <c r="AA212" s="129"/>
      <c r="AB212" s="256" t="s">
        <v>482</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481</v>
      </c>
      <c r="R219" s="129"/>
      <c r="S219" s="129"/>
      <c r="T219" s="129"/>
      <c r="U219" s="129"/>
      <c r="V219" s="129"/>
      <c r="W219" s="129"/>
      <c r="X219" s="129"/>
      <c r="Y219" s="129"/>
      <c r="Z219" s="129"/>
      <c r="AA219" s="129"/>
      <c r="AB219" s="256" t="s">
        <v>482</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481</v>
      </c>
      <c r="R226" s="129"/>
      <c r="S226" s="129"/>
      <c r="T226" s="129"/>
      <c r="U226" s="129"/>
      <c r="V226" s="129"/>
      <c r="W226" s="129"/>
      <c r="X226" s="129"/>
      <c r="Y226" s="129"/>
      <c r="Z226" s="129"/>
      <c r="AA226" s="129"/>
      <c r="AB226" s="256" t="s">
        <v>482</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481</v>
      </c>
      <c r="R233" s="129"/>
      <c r="S233" s="129"/>
      <c r="T233" s="129"/>
      <c r="U233" s="129"/>
      <c r="V233" s="129"/>
      <c r="W233" s="129"/>
      <c r="X233" s="129"/>
      <c r="Y233" s="129"/>
      <c r="Z233" s="129"/>
      <c r="AA233" s="129"/>
      <c r="AB233" s="256" t="s">
        <v>482</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481</v>
      </c>
      <c r="R240" s="129"/>
      <c r="S240" s="129"/>
      <c r="T240" s="129"/>
      <c r="U240" s="129"/>
      <c r="V240" s="129"/>
      <c r="W240" s="129"/>
      <c r="X240" s="129"/>
      <c r="Y240" s="129"/>
      <c r="Z240" s="129"/>
      <c r="AA240" s="129"/>
      <c r="AB240" s="256" t="s">
        <v>482</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431</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481</v>
      </c>
      <c r="R272" s="129"/>
      <c r="S272" s="129"/>
      <c r="T272" s="129"/>
      <c r="U272" s="129"/>
      <c r="V272" s="129"/>
      <c r="W272" s="129"/>
      <c r="X272" s="129"/>
      <c r="Y272" s="129"/>
      <c r="Z272" s="129"/>
      <c r="AA272" s="129"/>
      <c r="AB272" s="256" t="s">
        <v>482</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481</v>
      </c>
      <c r="R279" s="129"/>
      <c r="S279" s="129"/>
      <c r="T279" s="129"/>
      <c r="U279" s="129"/>
      <c r="V279" s="129"/>
      <c r="W279" s="129"/>
      <c r="X279" s="129"/>
      <c r="Y279" s="129"/>
      <c r="Z279" s="129"/>
      <c r="AA279" s="129"/>
      <c r="AB279" s="256" t="s">
        <v>482</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481</v>
      </c>
      <c r="R286" s="129"/>
      <c r="S286" s="129"/>
      <c r="T286" s="129"/>
      <c r="U286" s="129"/>
      <c r="V286" s="129"/>
      <c r="W286" s="129"/>
      <c r="X286" s="129"/>
      <c r="Y286" s="129"/>
      <c r="Z286" s="129"/>
      <c r="AA286" s="129"/>
      <c r="AB286" s="256" t="s">
        <v>482</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481</v>
      </c>
      <c r="R293" s="129"/>
      <c r="S293" s="129"/>
      <c r="T293" s="129"/>
      <c r="U293" s="129"/>
      <c r="V293" s="129"/>
      <c r="W293" s="129"/>
      <c r="X293" s="129"/>
      <c r="Y293" s="129"/>
      <c r="Z293" s="129"/>
      <c r="AA293" s="129"/>
      <c r="AB293" s="256" t="s">
        <v>482</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481</v>
      </c>
      <c r="R300" s="129"/>
      <c r="S300" s="129"/>
      <c r="T300" s="129"/>
      <c r="U300" s="129"/>
      <c r="V300" s="129"/>
      <c r="W300" s="129"/>
      <c r="X300" s="129"/>
      <c r="Y300" s="129"/>
      <c r="Z300" s="129"/>
      <c r="AA300" s="129"/>
      <c r="AB300" s="256" t="s">
        <v>482</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431</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481</v>
      </c>
      <c r="R332" s="129"/>
      <c r="S332" s="129"/>
      <c r="T332" s="129"/>
      <c r="U332" s="129"/>
      <c r="V332" s="129"/>
      <c r="W332" s="129"/>
      <c r="X332" s="129"/>
      <c r="Y332" s="129"/>
      <c r="Z332" s="129"/>
      <c r="AA332" s="129"/>
      <c r="AB332" s="256" t="s">
        <v>482</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481</v>
      </c>
      <c r="R339" s="129"/>
      <c r="S339" s="129"/>
      <c r="T339" s="129"/>
      <c r="U339" s="129"/>
      <c r="V339" s="129"/>
      <c r="W339" s="129"/>
      <c r="X339" s="129"/>
      <c r="Y339" s="129"/>
      <c r="Z339" s="129"/>
      <c r="AA339" s="129"/>
      <c r="AB339" s="256" t="s">
        <v>482</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481</v>
      </c>
      <c r="R346" s="129"/>
      <c r="S346" s="129"/>
      <c r="T346" s="129"/>
      <c r="U346" s="129"/>
      <c r="V346" s="129"/>
      <c r="W346" s="129"/>
      <c r="X346" s="129"/>
      <c r="Y346" s="129"/>
      <c r="Z346" s="129"/>
      <c r="AA346" s="129"/>
      <c r="AB346" s="256" t="s">
        <v>482</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481</v>
      </c>
      <c r="R353" s="129"/>
      <c r="S353" s="129"/>
      <c r="T353" s="129"/>
      <c r="U353" s="129"/>
      <c r="V353" s="129"/>
      <c r="W353" s="129"/>
      <c r="X353" s="129"/>
      <c r="Y353" s="129"/>
      <c r="Z353" s="129"/>
      <c r="AA353" s="129"/>
      <c r="AB353" s="256" t="s">
        <v>482</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481</v>
      </c>
      <c r="R360" s="129"/>
      <c r="S360" s="129"/>
      <c r="T360" s="129"/>
      <c r="U360" s="129"/>
      <c r="V360" s="129"/>
      <c r="W360" s="129"/>
      <c r="X360" s="129"/>
      <c r="Y360" s="129"/>
      <c r="Z360" s="129"/>
      <c r="AA360" s="129"/>
      <c r="AB360" s="256" t="s">
        <v>482</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431</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481</v>
      </c>
      <c r="R392" s="129"/>
      <c r="S392" s="129"/>
      <c r="T392" s="129"/>
      <c r="U392" s="129"/>
      <c r="V392" s="129"/>
      <c r="W392" s="129"/>
      <c r="X392" s="129"/>
      <c r="Y392" s="129"/>
      <c r="Z392" s="129"/>
      <c r="AA392" s="129"/>
      <c r="AB392" s="256" t="s">
        <v>482</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481</v>
      </c>
      <c r="R399" s="129"/>
      <c r="S399" s="129"/>
      <c r="T399" s="129"/>
      <c r="U399" s="129"/>
      <c r="V399" s="129"/>
      <c r="W399" s="129"/>
      <c r="X399" s="129"/>
      <c r="Y399" s="129"/>
      <c r="Z399" s="129"/>
      <c r="AA399" s="129"/>
      <c r="AB399" s="256" t="s">
        <v>482</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481</v>
      </c>
      <c r="R406" s="129"/>
      <c r="S406" s="129"/>
      <c r="T406" s="129"/>
      <c r="U406" s="129"/>
      <c r="V406" s="129"/>
      <c r="W406" s="129"/>
      <c r="X406" s="129"/>
      <c r="Y406" s="129"/>
      <c r="Z406" s="129"/>
      <c r="AA406" s="129"/>
      <c r="AB406" s="256" t="s">
        <v>482</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481</v>
      </c>
      <c r="R413" s="129"/>
      <c r="S413" s="129"/>
      <c r="T413" s="129"/>
      <c r="U413" s="129"/>
      <c r="V413" s="129"/>
      <c r="W413" s="129"/>
      <c r="X413" s="129"/>
      <c r="Y413" s="129"/>
      <c r="Z413" s="129"/>
      <c r="AA413" s="129"/>
      <c r="AB413" s="256" t="s">
        <v>482</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481</v>
      </c>
      <c r="R420" s="129"/>
      <c r="S420" s="129"/>
      <c r="T420" s="129"/>
      <c r="U420" s="129"/>
      <c r="V420" s="129"/>
      <c r="W420" s="129"/>
      <c r="X420" s="129"/>
      <c r="Y420" s="129"/>
      <c r="Z420" s="129"/>
      <c r="AA420" s="129"/>
      <c r="AB420" s="256" t="s">
        <v>482</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431</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562</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470</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2"/>
      <c r="B433" s="236"/>
      <c r="C433" s="235"/>
      <c r="D433" s="236"/>
      <c r="E433" s="126"/>
      <c r="F433" s="127"/>
      <c r="G433" s="211" t="s">
        <v>563</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470</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470</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470</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470</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470</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2"/>
      <c r="B458" s="236"/>
      <c r="C458" s="235"/>
      <c r="D458" s="236"/>
      <c r="E458" s="126"/>
      <c r="F458" s="127"/>
      <c r="G458" s="211" t="s">
        <v>563</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470</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470</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470</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470</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563</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470</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470</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470</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470</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470</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470</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470</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470</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470</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470</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470</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470</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470</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470</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470</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470</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470</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470</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470</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470</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470</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470</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470</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470</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470</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470</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470</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470</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470</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470</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470</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470</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470</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470</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470</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470</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470</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470</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470</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470</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539</v>
      </c>
      <c r="AE702" s="866"/>
      <c r="AF702" s="866"/>
      <c r="AG702" s="855" t="s">
        <v>564</v>
      </c>
      <c r="AH702" s="856"/>
      <c r="AI702" s="856"/>
      <c r="AJ702" s="856"/>
      <c r="AK702" s="856"/>
      <c r="AL702" s="856"/>
      <c r="AM702" s="856"/>
      <c r="AN702" s="856"/>
      <c r="AO702" s="856"/>
      <c r="AP702" s="856"/>
      <c r="AQ702" s="856"/>
      <c r="AR702" s="856"/>
      <c r="AS702" s="856"/>
      <c r="AT702" s="856"/>
      <c r="AU702" s="856"/>
      <c r="AV702" s="856"/>
      <c r="AW702" s="856"/>
      <c r="AX702" s="857"/>
    </row>
    <row r="703" spans="1:50" ht="27"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539</v>
      </c>
      <c r="AE703" s="115"/>
      <c r="AF703" s="115"/>
      <c r="AG703" s="656" t="s">
        <v>564</v>
      </c>
      <c r="AH703" s="657"/>
      <c r="AI703" s="657"/>
      <c r="AJ703" s="657"/>
      <c r="AK703" s="657"/>
      <c r="AL703" s="657"/>
      <c r="AM703" s="657"/>
      <c r="AN703" s="657"/>
      <c r="AO703" s="657"/>
      <c r="AP703" s="657"/>
      <c r="AQ703" s="657"/>
      <c r="AR703" s="657"/>
      <c r="AS703" s="657"/>
      <c r="AT703" s="657"/>
      <c r="AU703" s="657"/>
      <c r="AV703" s="657"/>
      <c r="AW703" s="657"/>
      <c r="AX703" s="658"/>
    </row>
    <row r="704" spans="1:50" ht="27"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539</v>
      </c>
      <c r="AE704" s="568"/>
      <c r="AF704" s="568"/>
      <c r="AG704" s="422" t="s">
        <v>564</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539</v>
      </c>
      <c r="AE705" s="720"/>
      <c r="AF705" s="720"/>
      <c r="AG705" s="120" t="s">
        <v>576</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533</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568</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453</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569</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565</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539</v>
      </c>
      <c r="AE709" s="115"/>
      <c r="AF709" s="115"/>
      <c r="AG709" s="656" t="s">
        <v>570</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565</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539</v>
      </c>
      <c r="AE711" s="115"/>
      <c r="AF711" s="115"/>
      <c r="AG711" s="656" t="s">
        <v>571</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493</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565</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494</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565</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458</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539</v>
      </c>
      <c r="AE714" s="578"/>
      <c r="AF714" s="579"/>
      <c r="AG714" s="682" t="s">
        <v>572</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459</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539</v>
      </c>
      <c r="AE715" s="671"/>
      <c r="AF715" s="672"/>
      <c r="AG715" s="495" t="s">
        <v>573</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539</v>
      </c>
      <c r="AE716" s="752"/>
      <c r="AF716" s="752"/>
      <c r="AG716" s="656" t="s">
        <v>574</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539</v>
      </c>
      <c r="AE717" s="115"/>
      <c r="AF717" s="115"/>
      <c r="AG717" s="656" t="s">
        <v>574</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539</v>
      </c>
      <c r="AE718" s="115"/>
      <c r="AF718" s="115"/>
      <c r="AG718" s="123" t="s">
        <v>575</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565</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485</v>
      </c>
      <c r="D720" s="910"/>
      <c r="E720" s="910"/>
      <c r="F720" s="913"/>
      <c r="G720" s="909" t="s">
        <v>486</v>
      </c>
      <c r="H720" s="910"/>
      <c r="I720" s="910"/>
      <c r="J720" s="910"/>
      <c r="K720" s="910"/>
      <c r="L720" s="910"/>
      <c r="M720" s="910"/>
      <c r="N720" s="909" t="s">
        <v>490</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566</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567</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501</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432</v>
      </c>
      <c r="B737" s="613"/>
      <c r="C737" s="613"/>
      <c r="D737" s="613"/>
      <c r="E737" s="613"/>
      <c r="F737" s="613"/>
      <c r="G737" s="923">
        <v>23</v>
      </c>
      <c r="H737" s="924"/>
      <c r="I737" s="924"/>
      <c r="J737" s="924"/>
      <c r="K737" s="924"/>
      <c r="L737" s="924"/>
      <c r="M737" s="924"/>
      <c r="N737" s="924"/>
      <c r="O737" s="924"/>
      <c r="P737" s="925"/>
      <c r="Q737" s="613" t="s">
        <v>360</v>
      </c>
      <c r="R737" s="613"/>
      <c r="S737" s="613"/>
      <c r="T737" s="613"/>
      <c r="U737" s="613"/>
      <c r="V737" s="613"/>
      <c r="W737" s="923">
        <v>37</v>
      </c>
      <c r="X737" s="924"/>
      <c r="Y737" s="924"/>
      <c r="Z737" s="924"/>
      <c r="AA737" s="924"/>
      <c r="AB737" s="924"/>
      <c r="AC737" s="924"/>
      <c r="AD737" s="924"/>
      <c r="AE737" s="924"/>
      <c r="AF737" s="925"/>
      <c r="AG737" s="613" t="s">
        <v>361</v>
      </c>
      <c r="AH737" s="613"/>
      <c r="AI737" s="613"/>
      <c r="AJ737" s="613"/>
      <c r="AK737" s="613"/>
      <c r="AL737" s="613"/>
      <c r="AM737" s="923">
        <v>42</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v>21</v>
      </c>
      <c r="H738" s="924"/>
      <c r="I738" s="924"/>
      <c r="J738" s="924"/>
      <c r="K738" s="924"/>
      <c r="L738" s="924"/>
      <c r="M738" s="924"/>
      <c r="N738" s="924"/>
      <c r="O738" s="924"/>
      <c r="P738" s="924"/>
      <c r="Q738" s="613" t="s">
        <v>363</v>
      </c>
      <c r="R738" s="613"/>
      <c r="S738" s="613"/>
      <c r="T738" s="613"/>
      <c r="U738" s="613"/>
      <c r="V738" s="613"/>
      <c r="W738" s="923">
        <v>22</v>
      </c>
      <c r="X738" s="924"/>
      <c r="Y738" s="924"/>
      <c r="Z738" s="924"/>
      <c r="AA738" s="924"/>
      <c r="AB738" s="924"/>
      <c r="AC738" s="924"/>
      <c r="AD738" s="924"/>
      <c r="AE738" s="924"/>
      <c r="AF738" s="925"/>
      <c r="AG738" s="901" t="s">
        <v>364</v>
      </c>
      <c r="AH738" s="901"/>
      <c r="AI738" s="901"/>
      <c r="AJ738" s="901"/>
      <c r="AK738" s="901"/>
      <c r="AL738" s="901"/>
      <c r="AM738" s="923">
        <v>22</v>
      </c>
      <c r="AN738" s="924"/>
      <c r="AO738" s="924"/>
      <c r="AP738" s="924"/>
      <c r="AQ738" s="924"/>
      <c r="AR738" s="924"/>
      <c r="AS738" s="924"/>
      <c r="AT738" s="924"/>
      <c r="AU738" s="924"/>
      <c r="AV738" s="925"/>
      <c r="AW738" s="87"/>
      <c r="AX738" s="88"/>
    </row>
    <row r="739" spans="1:50" ht="24.75" customHeight="1" thickBot="1" x14ac:dyDescent="0.2">
      <c r="A739" s="736" t="s">
        <v>487</v>
      </c>
      <c r="B739" s="737"/>
      <c r="C739" s="737"/>
      <c r="D739" s="737"/>
      <c r="E739" s="737"/>
      <c r="F739" s="737"/>
      <c r="G739" s="926">
        <v>29</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536</v>
      </c>
      <c r="B740" s="774"/>
      <c r="C740" s="774"/>
      <c r="D740" s="774"/>
      <c r="E740" s="774"/>
      <c r="F740" s="775"/>
      <c r="G740" s="98" t="s">
        <v>474</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538</v>
      </c>
      <c r="B779" s="754"/>
      <c r="C779" s="754"/>
      <c r="D779" s="754"/>
      <c r="E779" s="754"/>
      <c r="F779" s="755"/>
      <c r="G779" s="419" t="s">
        <v>577</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578</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585</v>
      </c>
      <c r="H781" s="435"/>
      <c r="I781" s="435"/>
      <c r="J781" s="435"/>
      <c r="K781" s="436"/>
      <c r="L781" s="437" t="s">
        <v>588</v>
      </c>
      <c r="M781" s="438"/>
      <c r="N781" s="438"/>
      <c r="O781" s="438"/>
      <c r="P781" s="438"/>
      <c r="Q781" s="438"/>
      <c r="R781" s="438"/>
      <c r="S781" s="438"/>
      <c r="T781" s="438"/>
      <c r="U781" s="438"/>
      <c r="V781" s="438"/>
      <c r="W781" s="438"/>
      <c r="X781" s="439"/>
      <c r="Y781" s="464">
        <v>14</v>
      </c>
      <c r="Z781" s="465"/>
      <c r="AA781" s="465"/>
      <c r="AB781" s="562"/>
      <c r="AC781" s="434" t="s">
        <v>586</v>
      </c>
      <c r="AD781" s="435"/>
      <c r="AE781" s="435"/>
      <c r="AF781" s="435"/>
      <c r="AG781" s="436"/>
      <c r="AH781" s="437" t="s">
        <v>587</v>
      </c>
      <c r="AI781" s="438"/>
      <c r="AJ781" s="438"/>
      <c r="AK781" s="438"/>
      <c r="AL781" s="438"/>
      <c r="AM781" s="438"/>
      <c r="AN781" s="438"/>
      <c r="AO781" s="438"/>
      <c r="AP781" s="438"/>
      <c r="AQ781" s="438"/>
      <c r="AR781" s="438"/>
      <c r="AS781" s="438"/>
      <c r="AT781" s="439"/>
      <c r="AU781" s="464">
        <v>7</v>
      </c>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14</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7</v>
      </c>
      <c r="AV791" s="401"/>
      <c r="AW791" s="401"/>
      <c r="AX791" s="403"/>
    </row>
    <row r="792" spans="1:50" ht="24.75" customHeight="1" x14ac:dyDescent="0.15">
      <c r="A792" s="569"/>
      <c r="B792" s="756"/>
      <c r="C792" s="756"/>
      <c r="D792" s="756"/>
      <c r="E792" s="756"/>
      <c r="F792" s="757"/>
      <c r="G792" s="419" t="s">
        <v>579</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580</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69"/>
      <c r="B794" s="756"/>
      <c r="C794" s="756"/>
      <c r="D794" s="756"/>
      <c r="E794" s="756"/>
      <c r="F794" s="757"/>
      <c r="G794" s="434" t="s">
        <v>585</v>
      </c>
      <c r="H794" s="435"/>
      <c r="I794" s="435"/>
      <c r="J794" s="435"/>
      <c r="K794" s="436"/>
      <c r="L794" s="437" t="s">
        <v>588</v>
      </c>
      <c r="M794" s="438"/>
      <c r="N794" s="438"/>
      <c r="O794" s="438"/>
      <c r="P794" s="438"/>
      <c r="Q794" s="438"/>
      <c r="R794" s="438"/>
      <c r="S794" s="438"/>
      <c r="T794" s="438"/>
      <c r="U794" s="438"/>
      <c r="V794" s="438"/>
      <c r="W794" s="438"/>
      <c r="X794" s="439"/>
      <c r="Y794" s="464">
        <v>7</v>
      </c>
      <c r="Z794" s="465"/>
      <c r="AA794" s="465"/>
      <c r="AB794" s="562"/>
      <c r="AC794" s="434" t="s">
        <v>585</v>
      </c>
      <c r="AD794" s="435"/>
      <c r="AE794" s="435"/>
      <c r="AF794" s="435"/>
      <c r="AG794" s="436"/>
      <c r="AH794" s="437" t="s">
        <v>588</v>
      </c>
      <c r="AI794" s="438"/>
      <c r="AJ794" s="438"/>
      <c r="AK794" s="438"/>
      <c r="AL794" s="438"/>
      <c r="AM794" s="438"/>
      <c r="AN794" s="438"/>
      <c r="AO794" s="438"/>
      <c r="AP794" s="438"/>
      <c r="AQ794" s="438"/>
      <c r="AR794" s="438"/>
      <c r="AS794" s="438"/>
      <c r="AT794" s="439"/>
      <c r="AU794" s="464">
        <v>3</v>
      </c>
      <c r="AV794" s="465"/>
      <c r="AW794" s="465"/>
      <c r="AX794" s="466"/>
    </row>
    <row r="795" spans="1:50" ht="24.75"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x14ac:dyDescent="0.15">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7</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3</v>
      </c>
      <c r="AV804" s="401"/>
      <c r="AW804" s="401"/>
      <c r="AX804" s="403"/>
    </row>
    <row r="805" spans="1:50" ht="24.75" hidden="1" customHeight="1" x14ac:dyDescent="0.15">
      <c r="A805" s="569"/>
      <c r="B805" s="756"/>
      <c r="C805" s="756"/>
      <c r="D805" s="756"/>
      <c r="E805" s="756"/>
      <c r="F805" s="757"/>
      <c r="G805" s="419" t="s">
        <v>582</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583</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584</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491</v>
      </c>
      <c r="AM831" s="920"/>
      <c r="AN831" s="920"/>
      <c r="AO831" s="91" t="s">
        <v>489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433</v>
      </c>
      <c r="K836" s="416"/>
      <c r="L836" s="416"/>
      <c r="M836" s="416"/>
      <c r="N836" s="416"/>
      <c r="O836" s="416"/>
      <c r="P836" s="344" t="s">
        <v>378</v>
      </c>
      <c r="Q836" s="344"/>
      <c r="R836" s="344"/>
      <c r="S836" s="344"/>
      <c r="T836" s="344"/>
      <c r="U836" s="344"/>
      <c r="V836" s="344"/>
      <c r="W836" s="344"/>
      <c r="X836" s="344"/>
      <c r="Y836" s="341" t="s">
        <v>430</v>
      </c>
      <c r="Z836" s="342"/>
      <c r="AA836" s="342"/>
      <c r="AB836" s="342"/>
      <c r="AC836" s="251" t="s">
        <v>484</v>
      </c>
      <c r="AD836" s="251"/>
      <c r="AE836" s="251"/>
      <c r="AF836" s="251"/>
      <c r="AG836" s="251"/>
      <c r="AH836" s="341" t="s">
        <v>519</v>
      </c>
      <c r="AI836" s="343"/>
      <c r="AJ836" s="343"/>
      <c r="AK836" s="343"/>
      <c r="AL836" s="343" t="s">
        <v>22</v>
      </c>
      <c r="AM836" s="343"/>
      <c r="AN836" s="343"/>
      <c r="AO836" s="417"/>
      <c r="AP836" s="418" t="s">
        <v>434</v>
      </c>
      <c r="AQ836" s="418"/>
      <c r="AR836" s="418"/>
      <c r="AS836" s="418"/>
      <c r="AT836" s="418"/>
      <c r="AU836" s="418"/>
      <c r="AV836" s="418"/>
      <c r="AW836" s="418"/>
      <c r="AX836" s="418"/>
    </row>
    <row r="837" spans="1:50" ht="63.75" customHeight="1" x14ac:dyDescent="0.15">
      <c r="A837" s="393">
        <v>1</v>
      </c>
      <c r="B837" s="393">
        <v>1</v>
      </c>
      <c r="C837" s="414" t="s">
        <v>589</v>
      </c>
      <c r="D837" s="404"/>
      <c r="E837" s="404"/>
      <c r="F837" s="404"/>
      <c r="G837" s="404"/>
      <c r="H837" s="404"/>
      <c r="I837" s="404"/>
      <c r="J837" s="405">
        <v>6010001030403</v>
      </c>
      <c r="K837" s="406"/>
      <c r="L837" s="406"/>
      <c r="M837" s="406"/>
      <c r="N837" s="406"/>
      <c r="O837" s="406"/>
      <c r="P837" s="415" t="s">
        <v>590</v>
      </c>
      <c r="Q837" s="308"/>
      <c r="R837" s="308"/>
      <c r="S837" s="308"/>
      <c r="T837" s="308"/>
      <c r="U837" s="308"/>
      <c r="V837" s="308"/>
      <c r="W837" s="308"/>
      <c r="X837" s="308"/>
      <c r="Y837" s="316">
        <v>14</v>
      </c>
      <c r="Z837" s="317"/>
      <c r="AA837" s="317"/>
      <c r="AB837" s="318"/>
      <c r="AC837" s="407" t="s">
        <v>524</v>
      </c>
      <c r="AD837" s="413"/>
      <c r="AE837" s="413"/>
      <c r="AF837" s="413"/>
      <c r="AG837" s="413"/>
      <c r="AH837" s="408">
        <v>2</v>
      </c>
      <c r="AI837" s="409"/>
      <c r="AJ837" s="409"/>
      <c r="AK837" s="409"/>
      <c r="AL837" s="313">
        <v>96.8</v>
      </c>
      <c r="AM837" s="314"/>
      <c r="AN837" s="314"/>
      <c r="AO837" s="315"/>
      <c r="AP837" s="309" t="s">
        <v>581</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433</v>
      </c>
      <c r="K869" s="416"/>
      <c r="L869" s="416"/>
      <c r="M869" s="416"/>
      <c r="N869" s="416"/>
      <c r="O869" s="416"/>
      <c r="P869" s="344" t="s">
        <v>378</v>
      </c>
      <c r="Q869" s="344"/>
      <c r="R869" s="344"/>
      <c r="S869" s="344"/>
      <c r="T869" s="344"/>
      <c r="U869" s="344"/>
      <c r="V869" s="344"/>
      <c r="W869" s="344"/>
      <c r="X869" s="344"/>
      <c r="Y869" s="341" t="s">
        <v>430</v>
      </c>
      <c r="Z869" s="342"/>
      <c r="AA869" s="342"/>
      <c r="AB869" s="342"/>
      <c r="AC869" s="251" t="s">
        <v>484</v>
      </c>
      <c r="AD869" s="251"/>
      <c r="AE869" s="251"/>
      <c r="AF869" s="251"/>
      <c r="AG869" s="251"/>
      <c r="AH869" s="341" t="s">
        <v>519</v>
      </c>
      <c r="AI869" s="343"/>
      <c r="AJ869" s="343"/>
      <c r="AK869" s="343"/>
      <c r="AL869" s="343" t="s">
        <v>22</v>
      </c>
      <c r="AM869" s="343"/>
      <c r="AN869" s="343"/>
      <c r="AO869" s="417"/>
      <c r="AP869" s="418" t="s">
        <v>434</v>
      </c>
      <c r="AQ869" s="418"/>
      <c r="AR869" s="418"/>
      <c r="AS869" s="418"/>
      <c r="AT869" s="418"/>
      <c r="AU869" s="418"/>
      <c r="AV869" s="418"/>
      <c r="AW869" s="418"/>
      <c r="AX869" s="418"/>
    </row>
    <row r="870" spans="1:50" ht="46.5" customHeight="1" x14ac:dyDescent="0.15">
      <c r="A870" s="393">
        <v>1</v>
      </c>
      <c r="B870" s="393">
        <v>1</v>
      </c>
      <c r="C870" s="414" t="s">
        <v>591</v>
      </c>
      <c r="D870" s="404"/>
      <c r="E870" s="404"/>
      <c r="F870" s="404"/>
      <c r="G870" s="404"/>
      <c r="H870" s="404"/>
      <c r="I870" s="404"/>
      <c r="J870" s="405">
        <v>2010401025923</v>
      </c>
      <c r="K870" s="406"/>
      <c r="L870" s="406"/>
      <c r="M870" s="406"/>
      <c r="N870" s="406"/>
      <c r="O870" s="406"/>
      <c r="P870" s="415" t="s">
        <v>592</v>
      </c>
      <c r="Q870" s="308"/>
      <c r="R870" s="308"/>
      <c r="S870" s="308"/>
      <c r="T870" s="308"/>
      <c r="U870" s="308"/>
      <c r="V870" s="308"/>
      <c r="W870" s="308"/>
      <c r="X870" s="308"/>
      <c r="Y870" s="316">
        <v>7</v>
      </c>
      <c r="Z870" s="317"/>
      <c r="AA870" s="317"/>
      <c r="AB870" s="318"/>
      <c r="AC870" s="407" t="s">
        <v>528</v>
      </c>
      <c r="AD870" s="413"/>
      <c r="AE870" s="413"/>
      <c r="AF870" s="413"/>
      <c r="AG870" s="413"/>
      <c r="AH870" s="408">
        <v>10</v>
      </c>
      <c r="AI870" s="409"/>
      <c r="AJ870" s="409"/>
      <c r="AK870" s="409"/>
      <c r="AL870" s="313" t="s">
        <v>595</v>
      </c>
      <c r="AM870" s="314"/>
      <c r="AN870" s="314"/>
      <c r="AO870" s="315"/>
      <c r="AP870" s="309" t="s">
        <v>581</v>
      </c>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455</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433</v>
      </c>
      <c r="K902" s="416"/>
      <c r="L902" s="416"/>
      <c r="M902" s="416"/>
      <c r="N902" s="416"/>
      <c r="O902" s="416"/>
      <c r="P902" s="344" t="s">
        <v>378</v>
      </c>
      <c r="Q902" s="344"/>
      <c r="R902" s="344"/>
      <c r="S902" s="344"/>
      <c r="T902" s="344"/>
      <c r="U902" s="344"/>
      <c r="V902" s="344"/>
      <c r="W902" s="344"/>
      <c r="X902" s="344"/>
      <c r="Y902" s="341" t="s">
        <v>430</v>
      </c>
      <c r="Z902" s="342"/>
      <c r="AA902" s="342"/>
      <c r="AB902" s="342"/>
      <c r="AC902" s="251" t="s">
        <v>484</v>
      </c>
      <c r="AD902" s="251"/>
      <c r="AE902" s="251"/>
      <c r="AF902" s="251"/>
      <c r="AG902" s="251"/>
      <c r="AH902" s="341" t="s">
        <v>519</v>
      </c>
      <c r="AI902" s="343"/>
      <c r="AJ902" s="343"/>
      <c r="AK902" s="343"/>
      <c r="AL902" s="343" t="s">
        <v>22</v>
      </c>
      <c r="AM902" s="343"/>
      <c r="AN902" s="343"/>
      <c r="AO902" s="417"/>
      <c r="AP902" s="418" t="s">
        <v>434</v>
      </c>
      <c r="AQ902" s="418"/>
      <c r="AR902" s="418"/>
      <c r="AS902" s="418"/>
      <c r="AT902" s="418"/>
      <c r="AU902" s="418"/>
      <c r="AV902" s="418"/>
      <c r="AW902" s="418"/>
      <c r="AX902" s="418"/>
    </row>
    <row r="903" spans="1:50" ht="57.75" customHeight="1" x14ac:dyDescent="0.15">
      <c r="A903" s="393">
        <v>1</v>
      </c>
      <c r="B903" s="393">
        <v>1</v>
      </c>
      <c r="C903" s="414" t="s">
        <v>593</v>
      </c>
      <c r="D903" s="404"/>
      <c r="E903" s="404"/>
      <c r="F903" s="404"/>
      <c r="G903" s="404"/>
      <c r="H903" s="404"/>
      <c r="I903" s="404"/>
      <c r="J903" s="405">
        <v>2012401016381</v>
      </c>
      <c r="K903" s="406"/>
      <c r="L903" s="406"/>
      <c r="M903" s="406"/>
      <c r="N903" s="406"/>
      <c r="O903" s="406"/>
      <c r="P903" s="415" t="s">
        <v>594</v>
      </c>
      <c r="Q903" s="308"/>
      <c r="R903" s="308"/>
      <c r="S903" s="308"/>
      <c r="T903" s="308"/>
      <c r="U903" s="308"/>
      <c r="V903" s="308"/>
      <c r="W903" s="308"/>
      <c r="X903" s="308"/>
      <c r="Y903" s="316">
        <v>7</v>
      </c>
      <c r="Z903" s="317"/>
      <c r="AA903" s="317"/>
      <c r="AB903" s="318"/>
      <c r="AC903" s="407" t="s">
        <v>524</v>
      </c>
      <c r="AD903" s="413"/>
      <c r="AE903" s="413"/>
      <c r="AF903" s="413"/>
      <c r="AG903" s="413"/>
      <c r="AH903" s="408">
        <v>1</v>
      </c>
      <c r="AI903" s="409"/>
      <c r="AJ903" s="409"/>
      <c r="AK903" s="409"/>
      <c r="AL903" s="313">
        <v>98.2</v>
      </c>
      <c r="AM903" s="314"/>
      <c r="AN903" s="314"/>
      <c r="AO903" s="315"/>
      <c r="AP903" s="309" t="s">
        <v>581</v>
      </c>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1" t="s">
        <v>433</v>
      </c>
      <c r="K935" s="416"/>
      <c r="L935" s="416"/>
      <c r="M935" s="416"/>
      <c r="N935" s="416"/>
      <c r="O935" s="416"/>
      <c r="P935" s="344" t="s">
        <v>378</v>
      </c>
      <c r="Q935" s="344"/>
      <c r="R935" s="344"/>
      <c r="S935" s="344"/>
      <c r="T935" s="344"/>
      <c r="U935" s="344"/>
      <c r="V935" s="344"/>
      <c r="W935" s="344"/>
      <c r="X935" s="344"/>
      <c r="Y935" s="341" t="s">
        <v>430</v>
      </c>
      <c r="Z935" s="342"/>
      <c r="AA935" s="342"/>
      <c r="AB935" s="342"/>
      <c r="AC935" s="251" t="s">
        <v>484</v>
      </c>
      <c r="AD935" s="251"/>
      <c r="AE935" s="251"/>
      <c r="AF935" s="251"/>
      <c r="AG935" s="251"/>
      <c r="AH935" s="341" t="s">
        <v>519</v>
      </c>
      <c r="AI935" s="343"/>
      <c r="AJ935" s="343"/>
      <c r="AK935" s="343"/>
      <c r="AL935" s="343" t="s">
        <v>22</v>
      </c>
      <c r="AM935" s="343"/>
      <c r="AN935" s="343"/>
      <c r="AO935" s="417"/>
      <c r="AP935" s="418" t="s">
        <v>434</v>
      </c>
      <c r="AQ935" s="418"/>
      <c r="AR935" s="418"/>
      <c r="AS935" s="418"/>
      <c r="AT935" s="418"/>
      <c r="AU935" s="418"/>
      <c r="AV935" s="418"/>
      <c r="AW935" s="418"/>
      <c r="AX935" s="418"/>
    </row>
    <row r="936" spans="1:50" ht="53.25" customHeight="1" x14ac:dyDescent="0.15">
      <c r="A936" s="393">
        <v>1</v>
      </c>
      <c r="B936" s="393">
        <v>1</v>
      </c>
      <c r="C936" s="414" t="s">
        <v>596</v>
      </c>
      <c r="D936" s="404"/>
      <c r="E936" s="404"/>
      <c r="F936" s="404"/>
      <c r="G936" s="404"/>
      <c r="H936" s="404"/>
      <c r="I936" s="404"/>
      <c r="J936" s="405">
        <v>8011101057185</v>
      </c>
      <c r="K936" s="406"/>
      <c r="L936" s="406"/>
      <c r="M936" s="406"/>
      <c r="N936" s="406"/>
      <c r="O936" s="406"/>
      <c r="P936" s="415" t="s">
        <v>597</v>
      </c>
      <c r="Q936" s="308"/>
      <c r="R936" s="308"/>
      <c r="S936" s="308"/>
      <c r="T936" s="308"/>
      <c r="U936" s="308"/>
      <c r="V936" s="308"/>
      <c r="W936" s="308"/>
      <c r="X936" s="308"/>
      <c r="Y936" s="316">
        <v>3</v>
      </c>
      <c r="Z936" s="317"/>
      <c r="AA936" s="317"/>
      <c r="AB936" s="318"/>
      <c r="AC936" s="407" t="s">
        <v>524</v>
      </c>
      <c r="AD936" s="413"/>
      <c r="AE936" s="413"/>
      <c r="AF936" s="413"/>
      <c r="AG936" s="413"/>
      <c r="AH936" s="408">
        <v>1</v>
      </c>
      <c r="AI936" s="409"/>
      <c r="AJ936" s="409"/>
      <c r="AK936" s="409"/>
      <c r="AL936" s="313">
        <v>85.1</v>
      </c>
      <c r="AM936" s="314"/>
      <c r="AN936" s="314"/>
      <c r="AO936" s="315"/>
      <c r="AP936" s="309" t="s">
        <v>581</v>
      </c>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433</v>
      </c>
      <c r="K968" s="416"/>
      <c r="L968" s="416"/>
      <c r="M968" s="416"/>
      <c r="N968" s="416"/>
      <c r="O968" s="416"/>
      <c r="P968" s="344" t="s">
        <v>378</v>
      </c>
      <c r="Q968" s="344"/>
      <c r="R968" s="344"/>
      <c r="S968" s="344"/>
      <c r="T968" s="344"/>
      <c r="U968" s="344"/>
      <c r="V968" s="344"/>
      <c r="W968" s="344"/>
      <c r="X968" s="344"/>
      <c r="Y968" s="341" t="s">
        <v>430</v>
      </c>
      <c r="Z968" s="342"/>
      <c r="AA968" s="342"/>
      <c r="AB968" s="342"/>
      <c r="AC968" s="251" t="s">
        <v>484</v>
      </c>
      <c r="AD968" s="251"/>
      <c r="AE968" s="251"/>
      <c r="AF968" s="251"/>
      <c r="AG968" s="251"/>
      <c r="AH968" s="341" t="s">
        <v>519</v>
      </c>
      <c r="AI968" s="343"/>
      <c r="AJ968" s="343"/>
      <c r="AK968" s="343"/>
      <c r="AL968" s="343" t="s">
        <v>22</v>
      </c>
      <c r="AM968" s="343"/>
      <c r="AN968" s="343"/>
      <c r="AO968" s="417"/>
      <c r="AP968" s="418" t="s">
        <v>434</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t="s">
        <v>581</v>
      </c>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433</v>
      </c>
      <c r="K1001" s="416"/>
      <c r="L1001" s="416"/>
      <c r="M1001" s="416"/>
      <c r="N1001" s="416"/>
      <c r="O1001" s="416"/>
      <c r="P1001" s="344" t="s">
        <v>378</v>
      </c>
      <c r="Q1001" s="344"/>
      <c r="R1001" s="344"/>
      <c r="S1001" s="344"/>
      <c r="T1001" s="344"/>
      <c r="U1001" s="344"/>
      <c r="V1001" s="344"/>
      <c r="W1001" s="344"/>
      <c r="X1001" s="344"/>
      <c r="Y1001" s="341" t="s">
        <v>430</v>
      </c>
      <c r="Z1001" s="342"/>
      <c r="AA1001" s="342"/>
      <c r="AB1001" s="342"/>
      <c r="AC1001" s="251" t="s">
        <v>484</v>
      </c>
      <c r="AD1001" s="251"/>
      <c r="AE1001" s="251"/>
      <c r="AF1001" s="251"/>
      <c r="AG1001" s="251"/>
      <c r="AH1001" s="341" t="s">
        <v>519</v>
      </c>
      <c r="AI1001" s="343"/>
      <c r="AJ1001" s="343"/>
      <c r="AK1001" s="343"/>
      <c r="AL1001" s="343" t="s">
        <v>22</v>
      </c>
      <c r="AM1001" s="343"/>
      <c r="AN1001" s="343"/>
      <c r="AO1001" s="417"/>
      <c r="AP1001" s="418" t="s">
        <v>434</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t="s">
        <v>581</v>
      </c>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433</v>
      </c>
      <c r="K1034" s="416"/>
      <c r="L1034" s="416"/>
      <c r="M1034" s="416"/>
      <c r="N1034" s="416"/>
      <c r="O1034" s="416"/>
      <c r="P1034" s="344" t="s">
        <v>378</v>
      </c>
      <c r="Q1034" s="344"/>
      <c r="R1034" s="344"/>
      <c r="S1034" s="344"/>
      <c r="T1034" s="344"/>
      <c r="U1034" s="344"/>
      <c r="V1034" s="344"/>
      <c r="W1034" s="344"/>
      <c r="X1034" s="344"/>
      <c r="Y1034" s="341" t="s">
        <v>430</v>
      </c>
      <c r="Z1034" s="342"/>
      <c r="AA1034" s="342"/>
      <c r="AB1034" s="342"/>
      <c r="AC1034" s="251" t="s">
        <v>484</v>
      </c>
      <c r="AD1034" s="251"/>
      <c r="AE1034" s="251"/>
      <c r="AF1034" s="251"/>
      <c r="AG1034" s="251"/>
      <c r="AH1034" s="341" t="s">
        <v>519</v>
      </c>
      <c r="AI1034" s="343"/>
      <c r="AJ1034" s="343"/>
      <c r="AK1034" s="343"/>
      <c r="AL1034" s="343" t="s">
        <v>22</v>
      </c>
      <c r="AM1034" s="343"/>
      <c r="AN1034" s="343"/>
      <c r="AO1034" s="417"/>
      <c r="AP1034" s="418" t="s">
        <v>434</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t="s">
        <v>581</v>
      </c>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433</v>
      </c>
      <c r="K1067" s="416"/>
      <c r="L1067" s="416"/>
      <c r="M1067" s="416"/>
      <c r="N1067" s="416"/>
      <c r="O1067" s="416"/>
      <c r="P1067" s="344" t="s">
        <v>378</v>
      </c>
      <c r="Q1067" s="344"/>
      <c r="R1067" s="344"/>
      <c r="S1067" s="344"/>
      <c r="T1067" s="344"/>
      <c r="U1067" s="344"/>
      <c r="V1067" s="344"/>
      <c r="W1067" s="344"/>
      <c r="X1067" s="344"/>
      <c r="Y1067" s="341" t="s">
        <v>430</v>
      </c>
      <c r="Z1067" s="342"/>
      <c r="AA1067" s="342"/>
      <c r="AB1067" s="342"/>
      <c r="AC1067" s="251" t="s">
        <v>484</v>
      </c>
      <c r="AD1067" s="251"/>
      <c r="AE1067" s="251"/>
      <c r="AF1067" s="251"/>
      <c r="AG1067" s="251"/>
      <c r="AH1067" s="341" t="s">
        <v>519</v>
      </c>
      <c r="AI1067" s="343"/>
      <c r="AJ1067" s="343"/>
      <c r="AK1067" s="343"/>
      <c r="AL1067" s="343" t="s">
        <v>22</v>
      </c>
      <c r="AM1067" s="343"/>
      <c r="AN1067" s="343"/>
      <c r="AO1067" s="417"/>
      <c r="AP1067" s="418" t="s">
        <v>434</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464</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491</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1"/>
      <c r="E1101" s="251" t="s">
        <v>398</v>
      </c>
      <c r="F1101" s="861"/>
      <c r="G1101" s="861"/>
      <c r="H1101" s="861"/>
      <c r="I1101" s="861"/>
      <c r="J1101" s="251" t="s">
        <v>433</v>
      </c>
      <c r="K1101" s="251"/>
      <c r="L1101" s="251"/>
      <c r="M1101" s="251"/>
      <c r="N1101" s="251"/>
      <c r="O1101" s="251"/>
      <c r="P1101" s="341" t="s">
        <v>28</v>
      </c>
      <c r="Q1101" s="341"/>
      <c r="R1101" s="341"/>
      <c r="S1101" s="341"/>
      <c r="T1101" s="341"/>
      <c r="U1101" s="341"/>
      <c r="V1101" s="341"/>
      <c r="W1101" s="341"/>
      <c r="X1101" s="341"/>
      <c r="Y1101" s="251" t="s">
        <v>435</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465</v>
      </c>
      <c r="AQ1101" s="418"/>
      <c r="AR1101" s="418"/>
      <c r="AS1101" s="418"/>
      <c r="AT1101" s="418"/>
      <c r="AU1101" s="418"/>
      <c r="AV1101" s="418"/>
      <c r="AW1101" s="418"/>
      <c r="AX1101" s="418"/>
    </row>
    <row r="1102" spans="1:50" ht="30" hidden="1"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699" max="49" man="1"/>
    <brk id="735"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505</v>
      </c>
    </row>
    <row r="2" spans="1:42" ht="13.5" customHeight="1" x14ac:dyDescent="0.15">
      <c r="A2" s="14" t="s">
        <v>203</v>
      </c>
      <c r="B2" s="15"/>
      <c r="C2" s="13" t="str">
        <f>IF(B2="","",A2)</f>
        <v/>
      </c>
      <c r="D2" s="13" t="str">
        <f>IF(C2="","",IF(D1&lt;&gt;"",CONCATENATE(D1,"、",C2),C2))</f>
        <v/>
      </c>
      <c r="F2" s="12" t="s">
        <v>189</v>
      </c>
      <c r="G2" s="17" t="s">
        <v>539</v>
      </c>
      <c r="H2" s="13" t="str">
        <f>IF(G2="","",F2)</f>
        <v>一般会計</v>
      </c>
      <c r="I2" s="13" t="str">
        <f>IF(H2="","",IF(I1&lt;&gt;"",CONCATENATE(I1,"、",H2),H2))</f>
        <v>一般会計</v>
      </c>
      <c r="K2" s="14" t="s">
        <v>222</v>
      </c>
      <c r="L2" s="15"/>
      <c r="M2" s="13" t="str">
        <f>IF(L2="","",K2)</f>
        <v/>
      </c>
      <c r="N2" s="13" t="str">
        <f>IF(M2="","",IF(N1&lt;&gt;"",CONCATENATE(N1,"、",M2),M2))</f>
        <v/>
      </c>
      <c r="O2" s="13"/>
      <c r="P2" s="12" t="s">
        <v>191</v>
      </c>
      <c r="Q2" s="17" t="s">
        <v>539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524</v>
      </c>
      <c r="AI2" s="54" t="s">
        <v>387</v>
      </c>
      <c r="AK2" s="54" t="s">
        <v>396</v>
      </c>
      <c r="AM2" s="97"/>
      <c r="AN2" s="97"/>
      <c r="AP2" s="57" t="s">
        <v>524</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539</v>
      </c>
      <c r="R3" s="13" t="str">
        <f t="shared" ref="R3:R8" si="3">IF(Q3="","",P3)</f>
        <v>委託・請負</v>
      </c>
      <c r="S3" s="13" t="str">
        <f t="shared" ref="S3:S8" si="4">IF(R3="",S2,IF(S2&lt;&gt;"",CONCATENATE(S2,"、",R3),R3))</f>
        <v>直接実施、委託・請負</v>
      </c>
      <c r="T3" s="13"/>
      <c r="U3" s="32" t="s">
        <v>436</v>
      </c>
      <c r="W3" s="32" t="s">
        <v>270</v>
      </c>
      <c r="Y3" s="32" t="s">
        <v>71</v>
      </c>
      <c r="Z3" s="30"/>
      <c r="AA3" s="32" t="s">
        <v>74</v>
      </c>
      <c r="AB3" s="31"/>
      <c r="AC3" s="33" t="s">
        <v>256</v>
      </c>
      <c r="AD3" s="28"/>
      <c r="AE3" s="45" t="s">
        <v>297</v>
      </c>
      <c r="AF3" s="30"/>
      <c r="AG3" s="57" t="s">
        <v>525</v>
      </c>
      <c r="AI3" s="54" t="s">
        <v>389</v>
      </c>
      <c r="AK3" s="54" t="str">
        <f>CHAR(CODE(AK2)+1)</f>
        <v>B</v>
      </c>
      <c r="AM3" s="97"/>
      <c r="AN3" s="97"/>
      <c r="AP3" s="57" t="s">
        <v>525</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467</v>
      </c>
      <c r="W4" s="32" t="s">
        <v>271</v>
      </c>
      <c r="Y4" s="32" t="s">
        <v>73</v>
      </c>
      <c r="Z4" s="30"/>
      <c r="AA4" s="32" t="s">
        <v>76</v>
      </c>
      <c r="AB4" s="31"/>
      <c r="AC4" s="32" t="s">
        <v>257</v>
      </c>
      <c r="AD4" s="28"/>
      <c r="AE4" s="45" t="s">
        <v>298</v>
      </c>
      <c r="AF4" s="30"/>
      <c r="AG4" s="57" t="s">
        <v>526</v>
      </c>
      <c r="AI4" s="54" t="s">
        <v>511</v>
      </c>
      <c r="AK4" s="54" t="str">
        <f t="shared" ref="AK4:AK49" si="7">CHAR(CODE(AK3)+1)</f>
        <v>C</v>
      </c>
      <c r="AM4" s="97"/>
      <c r="AN4" s="97"/>
      <c r="AP4" s="57" t="s">
        <v>526</v>
      </c>
    </row>
    <row r="5" spans="1:42" ht="13.5" customHeight="1" x14ac:dyDescent="0.15">
      <c r="A5" s="14" t="s">
        <v>206</v>
      </c>
      <c r="B5" s="15" t="s">
        <v>539</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460</v>
      </c>
      <c r="Y5" s="32" t="s">
        <v>75</v>
      </c>
      <c r="Z5" s="30"/>
      <c r="AA5" s="32" t="s">
        <v>78</v>
      </c>
      <c r="AB5" s="31"/>
      <c r="AC5" s="32" t="s">
        <v>299</v>
      </c>
      <c r="AD5" s="31"/>
      <c r="AE5" s="45" t="s">
        <v>537</v>
      </c>
      <c r="AF5" s="30"/>
      <c r="AG5" s="57" t="s">
        <v>527</v>
      </c>
      <c r="AI5" s="57" t="s">
        <v>512</v>
      </c>
      <c r="AK5" s="54" t="str">
        <f t="shared" si="7"/>
        <v>D</v>
      </c>
      <c r="AP5" s="57" t="s">
        <v>527</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534</v>
      </c>
      <c r="AF6" s="30"/>
      <c r="AG6" s="57" t="s">
        <v>528</v>
      </c>
      <c r="AI6" s="54" t="s">
        <v>463</v>
      </c>
      <c r="AK6" s="54" t="str">
        <f t="shared" si="7"/>
        <v>E</v>
      </c>
      <c r="AP6" s="57" t="s">
        <v>528</v>
      </c>
    </row>
    <row r="7" spans="1:42" ht="13.5" customHeight="1" x14ac:dyDescent="0.15">
      <c r="A7" s="14" t="s">
        <v>208</v>
      </c>
      <c r="B7" s="15"/>
      <c r="C7" s="13" t="str">
        <f t="shared" si="0"/>
        <v/>
      </c>
      <c r="D7" s="13" t="str">
        <f t="shared" si="8"/>
        <v>海洋政策</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529</v>
      </c>
      <c r="AK7" s="54" t="str">
        <f t="shared" si="7"/>
        <v>F</v>
      </c>
      <c r="AP7" s="57" t="s">
        <v>529</v>
      </c>
    </row>
    <row r="8" spans="1:42" ht="13.5" customHeight="1" x14ac:dyDescent="0.15">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530</v>
      </c>
      <c r="AK8" s="54" t="str">
        <f t="shared" si="7"/>
        <v>G</v>
      </c>
      <c r="AP8" s="57" t="s">
        <v>530</v>
      </c>
    </row>
    <row r="9" spans="1:42" ht="13.5" customHeight="1" x14ac:dyDescent="0.15">
      <c r="A9" s="14" t="s">
        <v>210</v>
      </c>
      <c r="B9" s="15"/>
      <c r="C9" s="13" t="str">
        <f t="shared" si="0"/>
        <v/>
      </c>
      <c r="D9" s="13" t="str">
        <f t="shared" si="8"/>
        <v>海洋政策</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531</v>
      </c>
      <c r="AK9" s="54" t="str">
        <f t="shared" si="7"/>
        <v>H</v>
      </c>
      <c r="AP9" s="57" t="s">
        <v>531</v>
      </c>
    </row>
    <row r="10" spans="1:42" ht="13.5" customHeight="1" x14ac:dyDescent="0.15">
      <c r="A10" s="14" t="s">
        <v>461</v>
      </c>
      <c r="B10" s="15"/>
      <c r="C10" s="13" t="str">
        <f t="shared" si="0"/>
        <v/>
      </c>
      <c r="D10" s="13" t="str">
        <f t="shared" si="8"/>
        <v>海洋政策</v>
      </c>
      <c r="F10" s="18" t="s">
        <v>236</v>
      </c>
      <c r="G10" s="17"/>
      <c r="H10" s="13" t="str">
        <f t="shared" si="1"/>
        <v/>
      </c>
      <c r="I10" s="13" t="str">
        <f t="shared" si="5"/>
        <v>一般会計</v>
      </c>
      <c r="K10" s="14" t="s">
        <v>466</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514</v>
      </c>
      <c r="AK10" s="54" t="str">
        <f t="shared" si="7"/>
        <v>I</v>
      </c>
      <c r="AP10" s="54" t="s">
        <v>506</v>
      </c>
    </row>
    <row r="11" spans="1:42" ht="13.5" customHeight="1" x14ac:dyDescent="0.15">
      <c r="A11" s="14" t="s">
        <v>211</v>
      </c>
      <c r="B11" s="15"/>
      <c r="C11" s="13" t="str">
        <f t="shared" si="0"/>
        <v/>
      </c>
      <c r="D11" s="13" t="str">
        <f t="shared" si="8"/>
        <v>海洋政策</v>
      </c>
      <c r="F11" s="18" t="s">
        <v>237</v>
      </c>
      <c r="G11" s="17"/>
      <c r="H11" s="13" t="str">
        <f t="shared" si="1"/>
        <v/>
      </c>
      <c r="I11" s="13" t="str">
        <f t="shared" si="5"/>
        <v>一般会計</v>
      </c>
      <c r="K11" s="14" t="s">
        <v>230</v>
      </c>
      <c r="L11" s="15" t="s">
        <v>539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c r="C13" s="13" t="str">
        <f t="shared" si="0"/>
        <v/>
      </c>
      <c r="D13" s="13" t="str">
        <f t="shared" si="8"/>
        <v>海洋政策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c r="C14" s="13" t="str">
        <f t="shared" si="0"/>
        <v/>
      </c>
      <c r="D14" s="13" t="str">
        <f t="shared" si="8"/>
        <v>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海洋政策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海洋政策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海洋政策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海洋政策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507</v>
      </c>
      <c r="B25" s="17"/>
      <c r="C25" s="13" t="str">
        <f t="shared" si="0"/>
        <v/>
      </c>
      <c r="D25" s="13" t="str">
        <f>IF(C25="",D24,IF(D24&lt;&gt;"",CONCATENATE(D24,"、",C25),C25))</f>
        <v>海洋政策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468</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496</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532</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496</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532</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496</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532</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496</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532</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496</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532</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496</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532</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496</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532</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496</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532</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496</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532</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496</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532</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518</v>
      </c>
      <c r="H2" s="420"/>
      <c r="I2" s="420"/>
      <c r="J2" s="420"/>
      <c r="K2" s="420"/>
      <c r="L2" s="420"/>
      <c r="M2" s="420"/>
      <c r="N2" s="420"/>
      <c r="O2" s="420"/>
      <c r="P2" s="420"/>
      <c r="Q2" s="420"/>
      <c r="R2" s="420"/>
      <c r="S2" s="420"/>
      <c r="T2" s="420"/>
      <c r="U2" s="420"/>
      <c r="V2" s="420"/>
      <c r="W2" s="420"/>
      <c r="X2" s="420"/>
      <c r="Y2" s="420"/>
      <c r="Z2" s="420"/>
      <c r="AA2" s="420"/>
      <c r="AB2" s="444"/>
      <c r="AC2" s="419" t="s">
        <v>520</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403</v>
      </c>
      <c r="H15" s="420"/>
      <c r="I15" s="420"/>
      <c r="J15" s="420"/>
      <c r="K15" s="420"/>
      <c r="L15" s="420"/>
      <c r="M15" s="420"/>
      <c r="N15" s="420"/>
      <c r="O15" s="420"/>
      <c r="P15" s="420"/>
      <c r="Q15" s="420"/>
      <c r="R15" s="420"/>
      <c r="S15" s="420"/>
      <c r="T15" s="420"/>
      <c r="U15" s="420"/>
      <c r="V15" s="420"/>
      <c r="W15" s="420"/>
      <c r="X15" s="420"/>
      <c r="Y15" s="420"/>
      <c r="Z15" s="420"/>
      <c r="AA15" s="420"/>
      <c r="AB15" s="444"/>
      <c r="AC15" s="419" t="s">
        <v>404</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402</v>
      </c>
      <c r="H28" s="420"/>
      <c r="I28" s="420"/>
      <c r="J28" s="420"/>
      <c r="K28" s="420"/>
      <c r="L28" s="420"/>
      <c r="M28" s="420"/>
      <c r="N28" s="420"/>
      <c r="O28" s="420"/>
      <c r="P28" s="420"/>
      <c r="Q28" s="420"/>
      <c r="R28" s="420"/>
      <c r="S28" s="420"/>
      <c r="T28" s="420"/>
      <c r="U28" s="420"/>
      <c r="V28" s="420"/>
      <c r="W28" s="420"/>
      <c r="X28" s="420"/>
      <c r="Y28" s="420"/>
      <c r="Z28" s="420"/>
      <c r="AA28" s="420"/>
      <c r="AB28" s="444"/>
      <c r="AC28" s="419" t="s">
        <v>405</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452</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406</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407</v>
      </c>
      <c r="H68" s="420"/>
      <c r="I68" s="420"/>
      <c r="J68" s="420"/>
      <c r="K68" s="420"/>
      <c r="L68" s="420"/>
      <c r="M68" s="420"/>
      <c r="N68" s="420"/>
      <c r="O68" s="420"/>
      <c r="P68" s="420"/>
      <c r="Q68" s="420"/>
      <c r="R68" s="420"/>
      <c r="S68" s="420"/>
      <c r="T68" s="420"/>
      <c r="U68" s="420"/>
      <c r="V68" s="420"/>
      <c r="W68" s="420"/>
      <c r="X68" s="420"/>
      <c r="Y68" s="420"/>
      <c r="Z68" s="420"/>
      <c r="AA68" s="420"/>
      <c r="AB68" s="444"/>
      <c r="AC68" s="419" t="s">
        <v>408</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409</v>
      </c>
      <c r="H81" s="420"/>
      <c r="I81" s="420"/>
      <c r="J81" s="420"/>
      <c r="K81" s="420"/>
      <c r="L81" s="420"/>
      <c r="M81" s="420"/>
      <c r="N81" s="420"/>
      <c r="O81" s="420"/>
      <c r="P81" s="420"/>
      <c r="Q81" s="420"/>
      <c r="R81" s="420"/>
      <c r="S81" s="420"/>
      <c r="T81" s="420"/>
      <c r="U81" s="420"/>
      <c r="V81" s="420"/>
      <c r="W81" s="420"/>
      <c r="X81" s="420"/>
      <c r="Y81" s="420"/>
      <c r="Z81" s="420"/>
      <c r="AA81" s="420"/>
      <c r="AB81" s="444"/>
      <c r="AC81" s="419" t="s">
        <v>410</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411</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412</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413</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414</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415</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416</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417</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418</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419</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420</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422</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421</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423</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424</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425</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426</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427</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428</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429</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456</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433</v>
      </c>
      <c r="K3" s="416"/>
      <c r="L3" s="416"/>
      <c r="M3" s="416"/>
      <c r="N3" s="416"/>
      <c r="O3" s="416"/>
      <c r="P3" s="344" t="s">
        <v>28</v>
      </c>
      <c r="Q3" s="344"/>
      <c r="R3" s="344"/>
      <c r="S3" s="344"/>
      <c r="T3" s="344"/>
      <c r="U3" s="344"/>
      <c r="V3" s="344"/>
      <c r="W3" s="344"/>
      <c r="X3" s="344"/>
      <c r="Y3" s="341" t="s">
        <v>502</v>
      </c>
      <c r="Z3" s="342"/>
      <c r="AA3" s="342"/>
      <c r="AB3" s="342"/>
      <c r="AC3" s="251" t="s">
        <v>484</v>
      </c>
      <c r="AD3" s="251"/>
      <c r="AE3" s="251"/>
      <c r="AF3" s="251"/>
      <c r="AG3" s="251"/>
      <c r="AH3" s="341" t="s">
        <v>393</v>
      </c>
      <c r="AI3" s="343"/>
      <c r="AJ3" s="343"/>
      <c r="AK3" s="343"/>
      <c r="AL3" s="343" t="s">
        <v>22</v>
      </c>
      <c r="AM3" s="343"/>
      <c r="AN3" s="343"/>
      <c r="AO3" s="417"/>
      <c r="AP3" s="418" t="s">
        <v>434</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457</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433</v>
      </c>
      <c r="K36" s="416"/>
      <c r="L36" s="416"/>
      <c r="M36" s="416"/>
      <c r="N36" s="416"/>
      <c r="O36" s="416"/>
      <c r="P36" s="344" t="s">
        <v>28</v>
      </c>
      <c r="Q36" s="344"/>
      <c r="R36" s="344"/>
      <c r="S36" s="344"/>
      <c r="T36" s="344"/>
      <c r="U36" s="344"/>
      <c r="V36" s="344"/>
      <c r="W36" s="344"/>
      <c r="X36" s="344"/>
      <c r="Y36" s="341" t="s">
        <v>502</v>
      </c>
      <c r="Z36" s="342"/>
      <c r="AA36" s="342"/>
      <c r="AB36" s="342"/>
      <c r="AC36" s="251" t="s">
        <v>484</v>
      </c>
      <c r="AD36" s="251"/>
      <c r="AE36" s="251"/>
      <c r="AF36" s="251"/>
      <c r="AG36" s="251"/>
      <c r="AH36" s="341" t="s">
        <v>393</v>
      </c>
      <c r="AI36" s="343"/>
      <c r="AJ36" s="343"/>
      <c r="AK36" s="343"/>
      <c r="AL36" s="343" t="s">
        <v>22</v>
      </c>
      <c r="AM36" s="343"/>
      <c r="AN36" s="343"/>
      <c r="AO36" s="417"/>
      <c r="AP36" s="418" t="s">
        <v>434</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433</v>
      </c>
      <c r="K69" s="416"/>
      <c r="L69" s="416"/>
      <c r="M69" s="416"/>
      <c r="N69" s="416"/>
      <c r="O69" s="416"/>
      <c r="P69" s="344" t="s">
        <v>28</v>
      </c>
      <c r="Q69" s="344"/>
      <c r="R69" s="344"/>
      <c r="S69" s="344"/>
      <c r="T69" s="344"/>
      <c r="U69" s="344"/>
      <c r="V69" s="344"/>
      <c r="W69" s="344"/>
      <c r="X69" s="344"/>
      <c r="Y69" s="341" t="s">
        <v>502</v>
      </c>
      <c r="Z69" s="342"/>
      <c r="AA69" s="342"/>
      <c r="AB69" s="342"/>
      <c r="AC69" s="251" t="s">
        <v>484</v>
      </c>
      <c r="AD69" s="251"/>
      <c r="AE69" s="251"/>
      <c r="AF69" s="251"/>
      <c r="AG69" s="251"/>
      <c r="AH69" s="341" t="s">
        <v>393</v>
      </c>
      <c r="AI69" s="343"/>
      <c r="AJ69" s="343"/>
      <c r="AK69" s="343"/>
      <c r="AL69" s="343" t="s">
        <v>22</v>
      </c>
      <c r="AM69" s="343"/>
      <c r="AN69" s="343"/>
      <c r="AO69" s="417"/>
      <c r="AP69" s="418" t="s">
        <v>434</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433</v>
      </c>
      <c r="K102" s="416"/>
      <c r="L102" s="416"/>
      <c r="M102" s="416"/>
      <c r="N102" s="416"/>
      <c r="O102" s="416"/>
      <c r="P102" s="344" t="s">
        <v>28</v>
      </c>
      <c r="Q102" s="344"/>
      <c r="R102" s="344"/>
      <c r="S102" s="344"/>
      <c r="T102" s="344"/>
      <c r="U102" s="344"/>
      <c r="V102" s="344"/>
      <c r="W102" s="344"/>
      <c r="X102" s="344"/>
      <c r="Y102" s="341" t="s">
        <v>502</v>
      </c>
      <c r="Z102" s="342"/>
      <c r="AA102" s="342"/>
      <c r="AB102" s="342"/>
      <c r="AC102" s="251" t="s">
        <v>484</v>
      </c>
      <c r="AD102" s="251"/>
      <c r="AE102" s="251"/>
      <c r="AF102" s="251"/>
      <c r="AG102" s="251"/>
      <c r="AH102" s="341" t="s">
        <v>393</v>
      </c>
      <c r="AI102" s="343"/>
      <c r="AJ102" s="343"/>
      <c r="AK102" s="343"/>
      <c r="AL102" s="343" t="s">
        <v>22</v>
      </c>
      <c r="AM102" s="343"/>
      <c r="AN102" s="343"/>
      <c r="AO102" s="417"/>
      <c r="AP102" s="418" t="s">
        <v>434</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433</v>
      </c>
      <c r="K135" s="416"/>
      <c r="L135" s="416"/>
      <c r="M135" s="416"/>
      <c r="N135" s="416"/>
      <c r="O135" s="416"/>
      <c r="P135" s="344" t="s">
        <v>28</v>
      </c>
      <c r="Q135" s="344"/>
      <c r="R135" s="344"/>
      <c r="S135" s="344"/>
      <c r="T135" s="344"/>
      <c r="U135" s="344"/>
      <c r="V135" s="344"/>
      <c r="W135" s="344"/>
      <c r="X135" s="344"/>
      <c r="Y135" s="341" t="s">
        <v>502</v>
      </c>
      <c r="Z135" s="342"/>
      <c r="AA135" s="342"/>
      <c r="AB135" s="342"/>
      <c r="AC135" s="251" t="s">
        <v>484</v>
      </c>
      <c r="AD135" s="251"/>
      <c r="AE135" s="251"/>
      <c r="AF135" s="251"/>
      <c r="AG135" s="251"/>
      <c r="AH135" s="341" t="s">
        <v>393</v>
      </c>
      <c r="AI135" s="343"/>
      <c r="AJ135" s="343"/>
      <c r="AK135" s="343"/>
      <c r="AL135" s="343" t="s">
        <v>22</v>
      </c>
      <c r="AM135" s="343"/>
      <c r="AN135" s="343"/>
      <c r="AO135" s="417"/>
      <c r="AP135" s="418" t="s">
        <v>434</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433</v>
      </c>
      <c r="K168" s="416"/>
      <c r="L168" s="416"/>
      <c r="M168" s="416"/>
      <c r="N168" s="416"/>
      <c r="O168" s="416"/>
      <c r="P168" s="344" t="s">
        <v>28</v>
      </c>
      <c r="Q168" s="344"/>
      <c r="R168" s="344"/>
      <c r="S168" s="344"/>
      <c r="T168" s="344"/>
      <c r="U168" s="344"/>
      <c r="V168" s="344"/>
      <c r="W168" s="344"/>
      <c r="X168" s="344"/>
      <c r="Y168" s="341" t="s">
        <v>502</v>
      </c>
      <c r="Z168" s="342"/>
      <c r="AA168" s="342"/>
      <c r="AB168" s="342"/>
      <c r="AC168" s="251" t="s">
        <v>484</v>
      </c>
      <c r="AD168" s="251"/>
      <c r="AE168" s="251"/>
      <c r="AF168" s="251"/>
      <c r="AG168" s="251"/>
      <c r="AH168" s="341" t="s">
        <v>393</v>
      </c>
      <c r="AI168" s="343"/>
      <c r="AJ168" s="343"/>
      <c r="AK168" s="343"/>
      <c r="AL168" s="343" t="s">
        <v>22</v>
      </c>
      <c r="AM168" s="343"/>
      <c r="AN168" s="343"/>
      <c r="AO168" s="417"/>
      <c r="AP168" s="418" t="s">
        <v>434</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433</v>
      </c>
      <c r="K201" s="416"/>
      <c r="L201" s="416"/>
      <c r="M201" s="416"/>
      <c r="N201" s="416"/>
      <c r="O201" s="416"/>
      <c r="P201" s="344" t="s">
        <v>28</v>
      </c>
      <c r="Q201" s="344"/>
      <c r="R201" s="344"/>
      <c r="S201" s="344"/>
      <c r="T201" s="344"/>
      <c r="U201" s="344"/>
      <c r="V201" s="344"/>
      <c r="W201" s="344"/>
      <c r="X201" s="344"/>
      <c r="Y201" s="341" t="s">
        <v>502</v>
      </c>
      <c r="Z201" s="342"/>
      <c r="AA201" s="342"/>
      <c r="AB201" s="342"/>
      <c r="AC201" s="251" t="s">
        <v>484</v>
      </c>
      <c r="AD201" s="251"/>
      <c r="AE201" s="251"/>
      <c r="AF201" s="251"/>
      <c r="AG201" s="251"/>
      <c r="AH201" s="341" t="s">
        <v>393</v>
      </c>
      <c r="AI201" s="343"/>
      <c r="AJ201" s="343"/>
      <c r="AK201" s="343"/>
      <c r="AL201" s="343" t="s">
        <v>22</v>
      </c>
      <c r="AM201" s="343"/>
      <c r="AN201" s="343"/>
      <c r="AO201" s="417"/>
      <c r="AP201" s="418" t="s">
        <v>434</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433</v>
      </c>
      <c r="K234" s="416"/>
      <c r="L234" s="416"/>
      <c r="M234" s="416"/>
      <c r="N234" s="416"/>
      <c r="O234" s="416"/>
      <c r="P234" s="344" t="s">
        <v>28</v>
      </c>
      <c r="Q234" s="344"/>
      <c r="R234" s="344"/>
      <c r="S234" s="344"/>
      <c r="T234" s="344"/>
      <c r="U234" s="344"/>
      <c r="V234" s="344"/>
      <c r="W234" s="344"/>
      <c r="X234" s="344"/>
      <c r="Y234" s="341" t="s">
        <v>502</v>
      </c>
      <c r="Z234" s="342"/>
      <c r="AA234" s="342"/>
      <c r="AB234" s="342"/>
      <c r="AC234" s="251" t="s">
        <v>484</v>
      </c>
      <c r="AD234" s="251"/>
      <c r="AE234" s="251"/>
      <c r="AF234" s="251"/>
      <c r="AG234" s="251"/>
      <c r="AH234" s="341" t="s">
        <v>393</v>
      </c>
      <c r="AI234" s="343"/>
      <c r="AJ234" s="343"/>
      <c r="AK234" s="343"/>
      <c r="AL234" s="343" t="s">
        <v>22</v>
      </c>
      <c r="AM234" s="343"/>
      <c r="AN234" s="343"/>
      <c r="AO234" s="417"/>
      <c r="AP234" s="418" t="s">
        <v>434</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433</v>
      </c>
      <c r="K267" s="416"/>
      <c r="L267" s="416"/>
      <c r="M267" s="416"/>
      <c r="N267" s="416"/>
      <c r="O267" s="416"/>
      <c r="P267" s="344" t="s">
        <v>28</v>
      </c>
      <c r="Q267" s="344"/>
      <c r="R267" s="344"/>
      <c r="S267" s="344"/>
      <c r="T267" s="344"/>
      <c r="U267" s="344"/>
      <c r="V267" s="344"/>
      <c r="W267" s="344"/>
      <c r="X267" s="344"/>
      <c r="Y267" s="341" t="s">
        <v>502</v>
      </c>
      <c r="Z267" s="342"/>
      <c r="AA267" s="342"/>
      <c r="AB267" s="342"/>
      <c r="AC267" s="251" t="s">
        <v>484</v>
      </c>
      <c r="AD267" s="251"/>
      <c r="AE267" s="251"/>
      <c r="AF267" s="251"/>
      <c r="AG267" s="251"/>
      <c r="AH267" s="341" t="s">
        <v>393</v>
      </c>
      <c r="AI267" s="343"/>
      <c r="AJ267" s="343"/>
      <c r="AK267" s="343"/>
      <c r="AL267" s="343" t="s">
        <v>22</v>
      </c>
      <c r="AM267" s="343"/>
      <c r="AN267" s="343"/>
      <c r="AO267" s="417"/>
      <c r="AP267" s="418" t="s">
        <v>434</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433</v>
      </c>
      <c r="K300" s="416"/>
      <c r="L300" s="416"/>
      <c r="M300" s="416"/>
      <c r="N300" s="416"/>
      <c r="O300" s="416"/>
      <c r="P300" s="344" t="s">
        <v>28</v>
      </c>
      <c r="Q300" s="344"/>
      <c r="R300" s="344"/>
      <c r="S300" s="344"/>
      <c r="T300" s="344"/>
      <c r="U300" s="344"/>
      <c r="V300" s="344"/>
      <c r="W300" s="344"/>
      <c r="X300" s="344"/>
      <c r="Y300" s="341" t="s">
        <v>502</v>
      </c>
      <c r="Z300" s="342"/>
      <c r="AA300" s="342"/>
      <c r="AB300" s="342"/>
      <c r="AC300" s="251" t="s">
        <v>484</v>
      </c>
      <c r="AD300" s="251"/>
      <c r="AE300" s="251"/>
      <c r="AF300" s="251"/>
      <c r="AG300" s="251"/>
      <c r="AH300" s="341" t="s">
        <v>393</v>
      </c>
      <c r="AI300" s="343"/>
      <c r="AJ300" s="343"/>
      <c r="AK300" s="343"/>
      <c r="AL300" s="343" t="s">
        <v>22</v>
      </c>
      <c r="AM300" s="343"/>
      <c r="AN300" s="343"/>
      <c r="AO300" s="417"/>
      <c r="AP300" s="418" t="s">
        <v>434</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433</v>
      </c>
      <c r="K333" s="416"/>
      <c r="L333" s="416"/>
      <c r="M333" s="416"/>
      <c r="N333" s="416"/>
      <c r="O333" s="416"/>
      <c r="P333" s="344" t="s">
        <v>28</v>
      </c>
      <c r="Q333" s="344"/>
      <c r="R333" s="344"/>
      <c r="S333" s="344"/>
      <c r="T333" s="344"/>
      <c r="U333" s="344"/>
      <c r="V333" s="344"/>
      <c r="W333" s="344"/>
      <c r="X333" s="344"/>
      <c r="Y333" s="341" t="s">
        <v>502</v>
      </c>
      <c r="Z333" s="342"/>
      <c r="AA333" s="342"/>
      <c r="AB333" s="342"/>
      <c r="AC333" s="251" t="s">
        <v>484</v>
      </c>
      <c r="AD333" s="251"/>
      <c r="AE333" s="251"/>
      <c r="AF333" s="251"/>
      <c r="AG333" s="251"/>
      <c r="AH333" s="341" t="s">
        <v>393</v>
      </c>
      <c r="AI333" s="343"/>
      <c r="AJ333" s="343"/>
      <c r="AK333" s="343"/>
      <c r="AL333" s="343" t="s">
        <v>22</v>
      </c>
      <c r="AM333" s="343"/>
      <c r="AN333" s="343"/>
      <c r="AO333" s="417"/>
      <c r="AP333" s="418" t="s">
        <v>434</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433</v>
      </c>
      <c r="K366" s="416"/>
      <c r="L366" s="416"/>
      <c r="M366" s="416"/>
      <c r="N366" s="416"/>
      <c r="O366" s="416"/>
      <c r="P366" s="344" t="s">
        <v>28</v>
      </c>
      <c r="Q366" s="344"/>
      <c r="R366" s="344"/>
      <c r="S366" s="344"/>
      <c r="T366" s="344"/>
      <c r="U366" s="344"/>
      <c r="V366" s="344"/>
      <c r="W366" s="344"/>
      <c r="X366" s="344"/>
      <c r="Y366" s="341" t="s">
        <v>502</v>
      </c>
      <c r="Z366" s="342"/>
      <c r="AA366" s="342"/>
      <c r="AB366" s="342"/>
      <c r="AC366" s="251" t="s">
        <v>484</v>
      </c>
      <c r="AD366" s="251"/>
      <c r="AE366" s="251"/>
      <c r="AF366" s="251"/>
      <c r="AG366" s="251"/>
      <c r="AH366" s="341" t="s">
        <v>393</v>
      </c>
      <c r="AI366" s="343"/>
      <c r="AJ366" s="343"/>
      <c r="AK366" s="343"/>
      <c r="AL366" s="343" t="s">
        <v>22</v>
      </c>
      <c r="AM366" s="343"/>
      <c r="AN366" s="343"/>
      <c r="AO366" s="417"/>
      <c r="AP366" s="418" t="s">
        <v>434</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433</v>
      </c>
      <c r="K399" s="416"/>
      <c r="L399" s="416"/>
      <c r="M399" s="416"/>
      <c r="N399" s="416"/>
      <c r="O399" s="416"/>
      <c r="P399" s="344" t="s">
        <v>28</v>
      </c>
      <c r="Q399" s="344"/>
      <c r="R399" s="344"/>
      <c r="S399" s="344"/>
      <c r="T399" s="344"/>
      <c r="U399" s="344"/>
      <c r="V399" s="344"/>
      <c r="W399" s="344"/>
      <c r="X399" s="344"/>
      <c r="Y399" s="341" t="s">
        <v>502</v>
      </c>
      <c r="Z399" s="342"/>
      <c r="AA399" s="342"/>
      <c r="AB399" s="342"/>
      <c r="AC399" s="251" t="s">
        <v>484</v>
      </c>
      <c r="AD399" s="251"/>
      <c r="AE399" s="251"/>
      <c r="AF399" s="251"/>
      <c r="AG399" s="251"/>
      <c r="AH399" s="341" t="s">
        <v>393</v>
      </c>
      <c r="AI399" s="343"/>
      <c r="AJ399" s="343"/>
      <c r="AK399" s="343"/>
      <c r="AL399" s="343" t="s">
        <v>22</v>
      </c>
      <c r="AM399" s="343"/>
      <c r="AN399" s="343"/>
      <c r="AO399" s="417"/>
      <c r="AP399" s="418" t="s">
        <v>434</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433</v>
      </c>
      <c r="K432" s="416"/>
      <c r="L432" s="416"/>
      <c r="M432" s="416"/>
      <c r="N432" s="416"/>
      <c r="O432" s="416"/>
      <c r="P432" s="344" t="s">
        <v>28</v>
      </c>
      <c r="Q432" s="344"/>
      <c r="R432" s="344"/>
      <c r="S432" s="344"/>
      <c r="T432" s="344"/>
      <c r="U432" s="344"/>
      <c r="V432" s="344"/>
      <c r="W432" s="344"/>
      <c r="X432" s="344"/>
      <c r="Y432" s="341" t="s">
        <v>502</v>
      </c>
      <c r="Z432" s="342"/>
      <c r="AA432" s="342"/>
      <c r="AB432" s="342"/>
      <c r="AC432" s="251" t="s">
        <v>484</v>
      </c>
      <c r="AD432" s="251"/>
      <c r="AE432" s="251"/>
      <c r="AF432" s="251"/>
      <c r="AG432" s="251"/>
      <c r="AH432" s="341" t="s">
        <v>393</v>
      </c>
      <c r="AI432" s="343"/>
      <c r="AJ432" s="343"/>
      <c r="AK432" s="343"/>
      <c r="AL432" s="343" t="s">
        <v>22</v>
      </c>
      <c r="AM432" s="343"/>
      <c r="AN432" s="343"/>
      <c r="AO432" s="417"/>
      <c r="AP432" s="418" t="s">
        <v>434</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433</v>
      </c>
      <c r="K465" s="416"/>
      <c r="L465" s="416"/>
      <c r="M465" s="416"/>
      <c r="N465" s="416"/>
      <c r="O465" s="416"/>
      <c r="P465" s="344" t="s">
        <v>28</v>
      </c>
      <c r="Q465" s="344"/>
      <c r="R465" s="344"/>
      <c r="S465" s="344"/>
      <c r="T465" s="344"/>
      <c r="U465" s="344"/>
      <c r="V465" s="344"/>
      <c r="W465" s="344"/>
      <c r="X465" s="344"/>
      <c r="Y465" s="341" t="s">
        <v>502</v>
      </c>
      <c r="Z465" s="342"/>
      <c r="AA465" s="342"/>
      <c r="AB465" s="342"/>
      <c r="AC465" s="251" t="s">
        <v>484</v>
      </c>
      <c r="AD465" s="251"/>
      <c r="AE465" s="251"/>
      <c r="AF465" s="251"/>
      <c r="AG465" s="251"/>
      <c r="AH465" s="341" t="s">
        <v>393</v>
      </c>
      <c r="AI465" s="343"/>
      <c r="AJ465" s="343"/>
      <c r="AK465" s="343"/>
      <c r="AL465" s="343" t="s">
        <v>22</v>
      </c>
      <c r="AM465" s="343"/>
      <c r="AN465" s="343"/>
      <c r="AO465" s="417"/>
      <c r="AP465" s="418" t="s">
        <v>434</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433</v>
      </c>
      <c r="K498" s="416"/>
      <c r="L498" s="416"/>
      <c r="M498" s="416"/>
      <c r="N498" s="416"/>
      <c r="O498" s="416"/>
      <c r="P498" s="344" t="s">
        <v>28</v>
      </c>
      <c r="Q498" s="344"/>
      <c r="R498" s="344"/>
      <c r="S498" s="344"/>
      <c r="T498" s="344"/>
      <c r="U498" s="344"/>
      <c r="V498" s="344"/>
      <c r="W498" s="344"/>
      <c r="X498" s="344"/>
      <c r="Y498" s="341" t="s">
        <v>502</v>
      </c>
      <c r="Z498" s="342"/>
      <c r="AA498" s="342"/>
      <c r="AB498" s="342"/>
      <c r="AC498" s="251" t="s">
        <v>484</v>
      </c>
      <c r="AD498" s="251"/>
      <c r="AE498" s="251"/>
      <c r="AF498" s="251"/>
      <c r="AG498" s="251"/>
      <c r="AH498" s="341" t="s">
        <v>393</v>
      </c>
      <c r="AI498" s="343"/>
      <c r="AJ498" s="343"/>
      <c r="AK498" s="343"/>
      <c r="AL498" s="343" t="s">
        <v>22</v>
      </c>
      <c r="AM498" s="343"/>
      <c r="AN498" s="343"/>
      <c r="AO498" s="417"/>
      <c r="AP498" s="418" t="s">
        <v>434</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433</v>
      </c>
      <c r="K531" s="416"/>
      <c r="L531" s="416"/>
      <c r="M531" s="416"/>
      <c r="N531" s="416"/>
      <c r="O531" s="416"/>
      <c r="P531" s="344" t="s">
        <v>28</v>
      </c>
      <c r="Q531" s="344"/>
      <c r="R531" s="344"/>
      <c r="S531" s="344"/>
      <c r="T531" s="344"/>
      <c r="U531" s="344"/>
      <c r="V531" s="344"/>
      <c r="W531" s="344"/>
      <c r="X531" s="344"/>
      <c r="Y531" s="341" t="s">
        <v>502</v>
      </c>
      <c r="Z531" s="342"/>
      <c r="AA531" s="342"/>
      <c r="AB531" s="342"/>
      <c r="AC531" s="251" t="s">
        <v>484</v>
      </c>
      <c r="AD531" s="251"/>
      <c r="AE531" s="251"/>
      <c r="AF531" s="251"/>
      <c r="AG531" s="251"/>
      <c r="AH531" s="341" t="s">
        <v>393</v>
      </c>
      <c r="AI531" s="343"/>
      <c r="AJ531" s="343"/>
      <c r="AK531" s="343"/>
      <c r="AL531" s="343" t="s">
        <v>22</v>
      </c>
      <c r="AM531" s="343"/>
      <c r="AN531" s="343"/>
      <c r="AO531" s="417"/>
      <c r="AP531" s="418" t="s">
        <v>434</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433</v>
      </c>
      <c r="K564" s="416"/>
      <c r="L564" s="416"/>
      <c r="M564" s="416"/>
      <c r="N564" s="416"/>
      <c r="O564" s="416"/>
      <c r="P564" s="344" t="s">
        <v>28</v>
      </c>
      <c r="Q564" s="344"/>
      <c r="R564" s="344"/>
      <c r="S564" s="344"/>
      <c r="T564" s="344"/>
      <c r="U564" s="344"/>
      <c r="V564" s="344"/>
      <c r="W564" s="344"/>
      <c r="X564" s="344"/>
      <c r="Y564" s="341" t="s">
        <v>502</v>
      </c>
      <c r="Z564" s="342"/>
      <c r="AA564" s="342"/>
      <c r="AB564" s="342"/>
      <c r="AC564" s="251" t="s">
        <v>484</v>
      </c>
      <c r="AD564" s="251"/>
      <c r="AE564" s="251"/>
      <c r="AF564" s="251"/>
      <c r="AG564" s="251"/>
      <c r="AH564" s="341" t="s">
        <v>393</v>
      </c>
      <c r="AI564" s="343"/>
      <c r="AJ564" s="343"/>
      <c r="AK564" s="343"/>
      <c r="AL564" s="343" t="s">
        <v>22</v>
      </c>
      <c r="AM564" s="343"/>
      <c r="AN564" s="343"/>
      <c r="AO564" s="417"/>
      <c r="AP564" s="418" t="s">
        <v>434</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433</v>
      </c>
      <c r="K597" s="416"/>
      <c r="L597" s="416"/>
      <c r="M597" s="416"/>
      <c r="N597" s="416"/>
      <c r="O597" s="416"/>
      <c r="P597" s="344" t="s">
        <v>28</v>
      </c>
      <c r="Q597" s="344"/>
      <c r="R597" s="344"/>
      <c r="S597" s="344"/>
      <c r="T597" s="344"/>
      <c r="U597" s="344"/>
      <c r="V597" s="344"/>
      <c r="W597" s="344"/>
      <c r="X597" s="344"/>
      <c r="Y597" s="341" t="s">
        <v>502</v>
      </c>
      <c r="Z597" s="342"/>
      <c r="AA597" s="342"/>
      <c r="AB597" s="342"/>
      <c r="AC597" s="251" t="s">
        <v>484</v>
      </c>
      <c r="AD597" s="251"/>
      <c r="AE597" s="251"/>
      <c r="AF597" s="251"/>
      <c r="AG597" s="251"/>
      <c r="AH597" s="341" t="s">
        <v>393</v>
      </c>
      <c r="AI597" s="343"/>
      <c r="AJ597" s="343"/>
      <c r="AK597" s="343"/>
      <c r="AL597" s="343" t="s">
        <v>22</v>
      </c>
      <c r="AM597" s="343"/>
      <c r="AN597" s="343"/>
      <c r="AO597" s="417"/>
      <c r="AP597" s="418" t="s">
        <v>434</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433</v>
      </c>
      <c r="K630" s="416"/>
      <c r="L630" s="416"/>
      <c r="M630" s="416"/>
      <c r="N630" s="416"/>
      <c r="O630" s="416"/>
      <c r="P630" s="344" t="s">
        <v>28</v>
      </c>
      <c r="Q630" s="344"/>
      <c r="R630" s="344"/>
      <c r="S630" s="344"/>
      <c r="T630" s="344"/>
      <c r="U630" s="344"/>
      <c r="V630" s="344"/>
      <c r="W630" s="344"/>
      <c r="X630" s="344"/>
      <c r="Y630" s="341" t="s">
        <v>502</v>
      </c>
      <c r="Z630" s="342"/>
      <c r="AA630" s="342"/>
      <c r="AB630" s="342"/>
      <c r="AC630" s="251" t="s">
        <v>484</v>
      </c>
      <c r="AD630" s="251"/>
      <c r="AE630" s="251"/>
      <c r="AF630" s="251"/>
      <c r="AG630" s="251"/>
      <c r="AH630" s="341" t="s">
        <v>393</v>
      </c>
      <c r="AI630" s="343"/>
      <c r="AJ630" s="343"/>
      <c r="AK630" s="343"/>
      <c r="AL630" s="343" t="s">
        <v>22</v>
      </c>
      <c r="AM630" s="343"/>
      <c r="AN630" s="343"/>
      <c r="AO630" s="417"/>
      <c r="AP630" s="418" t="s">
        <v>434</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433</v>
      </c>
      <c r="K663" s="416"/>
      <c r="L663" s="416"/>
      <c r="M663" s="416"/>
      <c r="N663" s="416"/>
      <c r="O663" s="416"/>
      <c r="P663" s="344" t="s">
        <v>28</v>
      </c>
      <c r="Q663" s="344"/>
      <c r="R663" s="344"/>
      <c r="S663" s="344"/>
      <c r="T663" s="344"/>
      <c r="U663" s="344"/>
      <c r="V663" s="344"/>
      <c r="W663" s="344"/>
      <c r="X663" s="344"/>
      <c r="Y663" s="341" t="s">
        <v>502</v>
      </c>
      <c r="Z663" s="342"/>
      <c r="AA663" s="342"/>
      <c r="AB663" s="342"/>
      <c r="AC663" s="251" t="s">
        <v>484</v>
      </c>
      <c r="AD663" s="251"/>
      <c r="AE663" s="251"/>
      <c r="AF663" s="251"/>
      <c r="AG663" s="251"/>
      <c r="AH663" s="341" t="s">
        <v>393</v>
      </c>
      <c r="AI663" s="343"/>
      <c r="AJ663" s="343"/>
      <c r="AK663" s="343"/>
      <c r="AL663" s="343" t="s">
        <v>22</v>
      </c>
      <c r="AM663" s="343"/>
      <c r="AN663" s="343"/>
      <c r="AO663" s="417"/>
      <c r="AP663" s="418" t="s">
        <v>434</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433</v>
      </c>
      <c r="K696" s="416"/>
      <c r="L696" s="416"/>
      <c r="M696" s="416"/>
      <c r="N696" s="416"/>
      <c r="O696" s="416"/>
      <c r="P696" s="344" t="s">
        <v>28</v>
      </c>
      <c r="Q696" s="344"/>
      <c r="R696" s="344"/>
      <c r="S696" s="344"/>
      <c r="T696" s="344"/>
      <c r="U696" s="344"/>
      <c r="V696" s="344"/>
      <c r="W696" s="344"/>
      <c r="X696" s="344"/>
      <c r="Y696" s="341" t="s">
        <v>502</v>
      </c>
      <c r="Z696" s="342"/>
      <c r="AA696" s="342"/>
      <c r="AB696" s="342"/>
      <c r="AC696" s="251" t="s">
        <v>484</v>
      </c>
      <c r="AD696" s="251"/>
      <c r="AE696" s="251"/>
      <c r="AF696" s="251"/>
      <c r="AG696" s="251"/>
      <c r="AH696" s="341" t="s">
        <v>393</v>
      </c>
      <c r="AI696" s="343"/>
      <c r="AJ696" s="343"/>
      <c r="AK696" s="343"/>
      <c r="AL696" s="343" t="s">
        <v>22</v>
      </c>
      <c r="AM696" s="343"/>
      <c r="AN696" s="343"/>
      <c r="AO696" s="417"/>
      <c r="AP696" s="418" t="s">
        <v>434</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433</v>
      </c>
      <c r="K729" s="416"/>
      <c r="L729" s="416"/>
      <c r="M729" s="416"/>
      <c r="N729" s="416"/>
      <c r="O729" s="416"/>
      <c r="P729" s="344" t="s">
        <v>28</v>
      </c>
      <c r="Q729" s="344"/>
      <c r="R729" s="344"/>
      <c r="S729" s="344"/>
      <c r="T729" s="344"/>
      <c r="U729" s="344"/>
      <c r="V729" s="344"/>
      <c r="W729" s="344"/>
      <c r="X729" s="344"/>
      <c r="Y729" s="341" t="s">
        <v>502</v>
      </c>
      <c r="Z729" s="342"/>
      <c r="AA729" s="342"/>
      <c r="AB729" s="342"/>
      <c r="AC729" s="251" t="s">
        <v>484</v>
      </c>
      <c r="AD729" s="251"/>
      <c r="AE729" s="251"/>
      <c r="AF729" s="251"/>
      <c r="AG729" s="251"/>
      <c r="AH729" s="341" t="s">
        <v>393</v>
      </c>
      <c r="AI729" s="343"/>
      <c r="AJ729" s="343"/>
      <c r="AK729" s="343"/>
      <c r="AL729" s="343" t="s">
        <v>22</v>
      </c>
      <c r="AM729" s="343"/>
      <c r="AN729" s="343"/>
      <c r="AO729" s="417"/>
      <c r="AP729" s="418" t="s">
        <v>434</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433</v>
      </c>
      <c r="K762" s="416"/>
      <c r="L762" s="416"/>
      <c r="M762" s="416"/>
      <c r="N762" s="416"/>
      <c r="O762" s="416"/>
      <c r="P762" s="344" t="s">
        <v>28</v>
      </c>
      <c r="Q762" s="344"/>
      <c r="R762" s="344"/>
      <c r="S762" s="344"/>
      <c r="T762" s="344"/>
      <c r="U762" s="344"/>
      <c r="V762" s="344"/>
      <c r="W762" s="344"/>
      <c r="X762" s="344"/>
      <c r="Y762" s="341" t="s">
        <v>502</v>
      </c>
      <c r="Z762" s="342"/>
      <c r="AA762" s="342"/>
      <c r="AB762" s="342"/>
      <c r="AC762" s="251" t="s">
        <v>484</v>
      </c>
      <c r="AD762" s="251"/>
      <c r="AE762" s="251"/>
      <c r="AF762" s="251"/>
      <c r="AG762" s="251"/>
      <c r="AH762" s="341" t="s">
        <v>393</v>
      </c>
      <c r="AI762" s="343"/>
      <c r="AJ762" s="343"/>
      <c r="AK762" s="343"/>
      <c r="AL762" s="343" t="s">
        <v>22</v>
      </c>
      <c r="AM762" s="343"/>
      <c r="AN762" s="343"/>
      <c r="AO762" s="417"/>
      <c r="AP762" s="418" t="s">
        <v>434</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433</v>
      </c>
      <c r="K795" s="416"/>
      <c r="L795" s="416"/>
      <c r="M795" s="416"/>
      <c r="N795" s="416"/>
      <c r="O795" s="416"/>
      <c r="P795" s="344" t="s">
        <v>28</v>
      </c>
      <c r="Q795" s="344"/>
      <c r="R795" s="344"/>
      <c r="S795" s="344"/>
      <c r="T795" s="344"/>
      <c r="U795" s="344"/>
      <c r="V795" s="344"/>
      <c r="W795" s="344"/>
      <c r="X795" s="344"/>
      <c r="Y795" s="341" t="s">
        <v>502</v>
      </c>
      <c r="Z795" s="342"/>
      <c r="AA795" s="342"/>
      <c r="AB795" s="342"/>
      <c r="AC795" s="251" t="s">
        <v>484</v>
      </c>
      <c r="AD795" s="251"/>
      <c r="AE795" s="251"/>
      <c r="AF795" s="251"/>
      <c r="AG795" s="251"/>
      <c r="AH795" s="341" t="s">
        <v>393</v>
      </c>
      <c r="AI795" s="343"/>
      <c r="AJ795" s="343"/>
      <c r="AK795" s="343"/>
      <c r="AL795" s="343" t="s">
        <v>22</v>
      </c>
      <c r="AM795" s="343"/>
      <c r="AN795" s="343"/>
      <c r="AO795" s="417"/>
      <c r="AP795" s="418" t="s">
        <v>434</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433</v>
      </c>
      <c r="K828" s="416"/>
      <c r="L828" s="416"/>
      <c r="M828" s="416"/>
      <c r="N828" s="416"/>
      <c r="O828" s="416"/>
      <c r="P828" s="344" t="s">
        <v>28</v>
      </c>
      <c r="Q828" s="344"/>
      <c r="R828" s="344"/>
      <c r="S828" s="344"/>
      <c r="T828" s="344"/>
      <c r="U828" s="344"/>
      <c r="V828" s="344"/>
      <c r="W828" s="344"/>
      <c r="X828" s="344"/>
      <c r="Y828" s="341" t="s">
        <v>502</v>
      </c>
      <c r="Z828" s="342"/>
      <c r="AA828" s="342"/>
      <c r="AB828" s="342"/>
      <c r="AC828" s="251" t="s">
        <v>484</v>
      </c>
      <c r="AD828" s="251"/>
      <c r="AE828" s="251"/>
      <c r="AF828" s="251"/>
      <c r="AG828" s="251"/>
      <c r="AH828" s="341" t="s">
        <v>393</v>
      </c>
      <c r="AI828" s="343"/>
      <c r="AJ828" s="343"/>
      <c r="AK828" s="343"/>
      <c r="AL828" s="343" t="s">
        <v>22</v>
      </c>
      <c r="AM828" s="343"/>
      <c r="AN828" s="343"/>
      <c r="AO828" s="417"/>
      <c r="AP828" s="418" t="s">
        <v>434</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433</v>
      </c>
      <c r="K861" s="416"/>
      <c r="L861" s="416"/>
      <c r="M861" s="416"/>
      <c r="N861" s="416"/>
      <c r="O861" s="416"/>
      <c r="P861" s="344" t="s">
        <v>28</v>
      </c>
      <c r="Q861" s="344"/>
      <c r="R861" s="344"/>
      <c r="S861" s="344"/>
      <c r="T861" s="344"/>
      <c r="U861" s="344"/>
      <c r="V861" s="344"/>
      <c r="W861" s="344"/>
      <c r="X861" s="344"/>
      <c r="Y861" s="341" t="s">
        <v>502</v>
      </c>
      <c r="Z861" s="342"/>
      <c r="AA861" s="342"/>
      <c r="AB861" s="342"/>
      <c r="AC861" s="251" t="s">
        <v>484</v>
      </c>
      <c r="AD861" s="251"/>
      <c r="AE861" s="251"/>
      <c r="AF861" s="251"/>
      <c r="AG861" s="251"/>
      <c r="AH861" s="341" t="s">
        <v>393</v>
      </c>
      <c r="AI861" s="343"/>
      <c r="AJ861" s="343"/>
      <c r="AK861" s="343"/>
      <c r="AL861" s="343" t="s">
        <v>22</v>
      </c>
      <c r="AM861" s="343"/>
      <c r="AN861" s="343"/>
      <c r="AO861" s="417"/>
      <c r="AP861" s="418" t="s">
        <v>434</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433</v>
      </c>
      <c r="K894" s="416"/>
      <c r="L894" s="416"/>
      <c r="M894" s="416"/>
      <c r="N894" s="416"/>
      <c r="O894" s="416"/>
      <c r="P894" s="344" t="s">
        <v>28</v>
      </c>
      <c r="Q894" s="344"/>
      <c r="R894" s="344"/>
      <c r="S894" s="344"/>
      <c r="T894" s="344"/>
      <c r="U894" s="344"/>
      <c r="V894" s="344"/>
      <c r="W894" s="344"/>
      <c r="X894" s="344"/>
      <c r="Y894" s="341" t="s">
        <v>502</v>
      </c>
      <c r="Z894" s="342"/>
      <c r="AA894" s="342"/>
      <c r="AB894" s="342"/>
      <c r="AC894" s="251" t="s">
        <v>484</v>
      </c>
      <c r="AD894" s="251"/>
      <c r="AE894" s="251"/>
      <c r="AF894" s="251"/>
      <c r="AG894" s="251"/>
      <c r="AH894" s="341" t="s">
        <v>393</v>
      </c>
      <c r="AI894" s="343"/>
      <c r="AJ894" s="343"/>
      <c r="AK894" s="343"/>
      <c r="AL894" s="343" t="s">
        <v>22</v>
      </c>
      <c r="AM894" s="343"/>
      <c r="AN894" s="343"/>
      <c r="AO894" s="417"/>
      <c r="AP894" s="418" t="s">
        <v>434</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433</v>
      </c>
      <c r="K927" s="416"/>
      <c r="L927" s="416"/>
      <c r="M927" s="416"/>
      <c r="N927" s="416"/>
      <c r="O927" s="416"/>
      <c r="P927" s="344" t="s">
        <v>28</v>
      </c>
      <c r="Q927" s="344"/>
      <c r="R927" s="344"/>
      <c r="S927" s="344"/>
      <c r="T927" s="344"/>
      <c r="U927" s="344"/>
      <c r="V927" s="344"/>
      <c r="W927" s="344"/>
      <c r="X927" s="344"/>
      <c r="Y927" s="341" t="s">
        <v>502</v>
      </c>
      <c r="Z927" s="342"/>
      <c r="AA927" s="342"/>
      <c r="AB927" s="342"/>
      <c r="AC927" s="251" t="s">
        <v>484</v>
      </c>
      <c r="AD927" s="251"/>
      <c r="AE927" s="251"/>
      <c r="AF927" s="251"/>
      <c r="AG927" s="251"/>
      <c r="AH927" s="341" t="s">
        <v>393</v>
      </c>
      <c r="AI927" s="343"/>
      <c r="AJ927" s="343"/>
      <c r="AK927" s="343"/>
      <c r="AL927" s="343" t="s">
        <v>22</v>
      </c>
      <c r="AM927" s="343"/>
      <c r="AN927" s="343"/>
      <c r="AO927" s="417"/>
      <c r="AP927" s="418" t="s">
        <v>434</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433</v>
      </c>
      <c r="K960" s="416"/>
      <c r="L960" s="416"/>
      <c r="M960" s="416"/>
      <c r="N960" s="416"/>
      <c r="O960" s="416"/>
      <c r="P960" s="344" t="s">
        <v>28</v>
      </c>
      <c r="Q960" s="344"/>
      <c r="R960" s="344"/>
      <c r="S960" s="344"/>
      <c r="T960" s="344"/>
      <c r="U960" s="344"/>
      <c r="V960" s="344"/>
      <c r="W960" s="344"/>
      <c r="X960" s="344"/>
      <c r="Y960" s="341" t="s">
        <v>502</v>
      </c>
      <c r="Z960" s="342"/>
      <c r="AA960" s="342"/>
      <c r="AB960" s="342"/>
      <c r="AC960" s="251" t="s">
        <v>484</v>
      </c>
      <c r="AD960" s="251"/>
      <c r="AE960" s="251"/>
      <c r="AF960" s="251"/>
      <c r="AG960" s="251"/>
      <c r="AH960" s="341" t="s">
        <v>393</v>
      </c>
      <c r="AI960" s="343"/>
      <c r="AJ960" s="343"/>
      <c r="AK960" s="343"/>
      <c r="AL960" s="343" t="s">
        <v>22</v>
      </c>
      <c r="AM960" s="343"/>
      <c r="AN960" s="343"/>
      <c r="AO960" s="417"/>
      <c r="AP960" s="418" t="s">
        <v>434</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433</v>
      </c>
      <c r="K993" s="416"/>
      <c r="L993" s="416"/>
      <c r="M993" s="416"/>
      <c r="N993" s="416"/>
      <c r="O993" s="416"/>
      <c r="P993" s="344" t="s">
        <v>28</v>
      </c>
      <c r="Q993" s="344"/>
      <c r="R993" s="344"/>
      <c r="S993" s="344"/>
      <c r="T993" s="344"/>
      <c r="U993" s="344"/>
      <c r="V993" s="344"/>
      <c r="W993" s="344"/>
      <c r="X993" s="344"/>
      <c r="Y993" s="341" t="s">
        <v>502</v>
      </c>
      <c r="Z993" s="342"/>
      <c r="AA993" s="342"/>
      <c r="AB993" s="342"/>
      <c r="AC993" s="251" t="s">
        <v>484</v>
      </c>
      <c r="AD993" s="251"/>
      <c r="AE993" s="251"/>
      <c r="AF993" s="251"/>
      <c r="AG993" s="251"/>
      <c r="AH993" s="341" t="s">
        <v>393</v>
      </c>
      <c r="AI993" s="343"/>
      <c r="AJ993" s="343"/>
      <c r="AK993" s="343"/>
      <c r="AL993" s="343" t="s">
        <v>22</v>
      </c>
      <c r="AM993" s="343"/>
      <c r="AN993" s="343"/>
      <c r="AO993" s="417"/>
      <c r="AP993" s="418" t="s">
        <v>434</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433</v>
      </c>
      <c r="K1026" s="416"/>
      <c r="L1026" s="416"/>
      <c r="M1026" s="416"/>
      <c r="N1026" s="416"/>
      <c r="O1026" s="416"/>
      <c r="P1026" s="344" t="s">
        <v>28</v>
      </c>
      <c r="Q1026" s="344"/>
      <c r="R1026" s="344"/>
      <c r="S1026" s="344"/>
      <c r="T1026" s="344"/>
      <c r="U1026" s="344"/>
      <c r="V1026" s="344"/>
      <c r="W1026" s="344"/>
      <c r="X1026" s="344"/>
      <c r="Y1026" s="341" t="s">
        <v>502</v>
      </c>
      <c r="Z1026" s="342"/>
      <c r="AA1026" s="342"/>
      <c r="AB1026" s="342"/>
      <c r="AC1026" s="251" t="s">
        <v>484</v>
      </c>
      <c r="AD1026" s="251"/>
      <c r="AE1026" s="251"/>
      <c r="AF1026" s="251"/>
      <c r="AG1026" s="251"/>
      <c r="AH1026" s="341" t="s">
        <v>393</v>
      </c>
      <c r="AI1026" s="343"/>
      <c r="AJ1026" s="343"/>
      <c r="AK1026" s="343"/>
      <c r="AL1026" s="343" t="s">
        <v>22</v>
      </c>
      <c r="AM1026" s="343"/>
      <c r="AN1026" s="343"/>
      <c r="AO1026" s="417"/>
      <c r="AP1026" s="418" t="s">
        <v>434</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433</v>
      </c>
      <c r="K1059" s="416"/>
      <c r="L1059" s="416"/>
      <c r="M1059" s="416"/>
      <c r="N1059" s="416"/>
      <c r="O1059" s="416"/>
      <c r="P1059" s="344" t="s">
        <v>28</v>
      </c>
      <c r="Q1059" s="344"/>
      <c r="R1059" s="344"/>
      <c r="S1059" s="344"/>
      <c r="T1059" s="344"/>
      <c r="U1059" s="344"/>
      <c r="V1059" s="344"/>
      <c r="W1059" s="344"/>
      <c r="X1059" s="344"/>
      <c r="Y1059" s="341" t="s">
        <v>502</v>
      </c>
      <c r="Z1059" s="342"/>
      <c r="AA1059" s="342"/>
      <c r="AB1059" s="342"/>
      <c r="AC1059" s="251" t="s">
        <v>484</v>
      </c>
      <c r="AD1059" s="251"/>
      <c r="AE1059" s="251"/>
      <c r="AF1059" s="251"/>
      <c r="AG1059" s="251"/>
      <c r="AH1059" s="341" t="s">
        <v>393</v>
      </c>
      <c r="AI1059" s="343"/>
      <c r="AJ1059" s="343"/>
      <c r="AK1059" s="343"/>
      <c r="AL1059" s="343" t="s">
        <v>22</v>
      </c>
      <c r="AM1059" s="343"/>
      <c r="AN1059" s="343"/>
      <c r="AO1059" s="417"/>
      <c r="AP1059" s="418" t="s">
        <v>434</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433</v>
      </c>
      <c r="K1092" s="416"/>
      <c r="L1092" s="416"/>
      <c r="M1092" s="416"/>
      <c r="N1092" s="416"/>
      <c r="O1092" s="416"/>
      <c r="P1092" s="344" t="s">
        <v>28</v>
      </c>
      <c r="Q1092" s="344"/>
      <c r="R1092" s="344"/>
      <c r="S1092" s="344"/>
      <c r="T1092" s="344"/>
      <c r="U1092" s="344"/>
      <c r="V1092" s="344"/>
      <c r="W1092" s="344"/>
      <c r="X1092" s="344"/>
      <c r="Y1092" s="341" t="s">
        <v>502</v>
      </c>
      <c r="Z1092" s="342"/>
      <c r="AA1092" s="342"/>
      <c r="AB1092" s="342"/>
      <c r="AC1092" s="251" t="s">
        <v>484</v>
      </c>
      <c r="AD1092" s="251"/>
      <c r="AE1092" s="251"/>
      <c r="AF1092" s="251"/>
      <c r="AG1092" s="251"/>
      <c r="AH1092" s="341" t="s">
        <v>393</v>
      </c>
      <c r="AI1092" s="343"/>
      <c r="AJ1092" s="343"/>
      <c r="AK1092" s="343"/>
      <c r="AL1092" s="343" t="s">
        <v>22</v>
      </c>
      <c r="AM1092" s="343"/>
      <c r="AN1092" s="343"/>
      <c r="AO1092" s="417"/>
      <c r="AP1092" s="418" t="s">
        <v>434</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433</v>
      </c>
      <c r="K1125" s="416"/>
      <c r="L1125" s="416"/>
      <c r="M1125" s="416"/>
      <c r="N1125" s="416"/>
      <c r="O1125" s="416"/>
      <c r="P1125" s="344" t="s">
        <v>28</v>
      </c>
      <c r="Q1125" s="344"/>
      <c r="R1125" s="344"/>
      <c r="S1125" s="344"/>
      <c r="T1125" s="344"/>
      <c r="U1125" s="344"/>
      <c r="V1125" s="344"/>
      <c r="W1125" s="344"/>
      <c r="X1125" s="344"/>
      <c r="Y1125" s="341" t="s">
        <v>502</v>
      </c>
      <c r="Z1125" s="342"/>
      <c r="AA1125" s="342"/>
      <c r="AB1125" s="342"/>
      <c r="AC1125" s="251" t="s">
        <v>484</v>
      </c>
      <c r="AD1125" s="251"/>
      <c r="AE1125" s="251"/>
      <c r="AF1125" s="251"/>
      <c r="AG1125" s="251"/>
      <c r="AH1125" s="341" t="s">
        <v>393</v>
      </c>
      <c r="AI1125" s="343"/>
      <c r="AJ1125" s="343"/>
      <c r="AK1125" s="343"/>
      <c r="AL1125" s="343" t="s">
        <v>22</v>
      </c>
      <c r="AM1125" s="343"/>
      <c r="AN1125" s="343"/>
      <c r="AO1125" s="417"/>
      <c r="AP1125" s="418" t="s">
        <v>434</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433</v>
      </c>
      <c r="K1158" s="416"/>
      <c r="L1158" s="416"/>
      <c r="M1158" s="416"/>
      <c r="N1158" s="416"/>
      <c r="O1158" s="416"/>
      <c r="P1158" s="344" t="s">
        <v>28</v>
      </c>
      <c r="Q1158" s="344"/>
      <c r="R1158" s="344"/>
      <c r="S1158" s="344"/>
      <c r="T1158" s="344"/>
      <c r="U1158" s="344"/>
      <c r="V1158" s="344"/>
      <c r="W1158" s="344"/>
      <c r="X1158" s="344"/>
      <c r="Y1158" s="341" t="s">
        <v>502</v>
      </c>
      <c r="Z1158" s="342"/>
      <c r="AA1158" s="342"/>
      <c r="AB1158" s="342"/>
      <c r="AC1158" s="251" t="s">
        <v>484</v>
      </c>
      <c r="AD1158" s="251"/>
      <c r="AE1158" s="251"/>
      <c r="AF1158" s="251"/>
      <c r="AG1158" s="251"/>
      <c r="AH1158" s="341" t="s">
        <v>393</v>
      </c>
      <c r="AI1158" s="343"/>
      <c r="AJ1158" s="343"/>
      <c r="AK1158" s="343"/>
      <c r="AL1158" s="343" t="s">
        <v>22</v>
      </c>
      <c r="AM1158" s="343"/>
      <c r="AN1158" s="343"/>
      <c r="AO1158" s="417"/>
      <c r="AP1158" s="418" t="s">
        <v>434</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433</v>
      </c>
      <c r="K1191" s="416"/>
      <c r="L1191" s="416"/>
      <c r="M1191" s="416"/>
      <c r="N1191" s="416"/>
      <c r="O1191" s="416"/>
      <c r="P1191" s="344" t="s">
        <v>28</v>
      </c>
      <c r="Q1191" s="344"/>
      <c r="R1191" s="344"/>
      <c r="S1191" s="344"/>
      <c r="T1191" s="344"/>
      <c r="U1191" s="344"/>
      <c r="V1191" s="344"/>
      <c r="W1191" s="344"/>
      <c r="X1191" s="344"/>
      <c r="Y1191" s="341" t="s">
        <v>502</v>
      </c>
      <c r="Z1191" s="342"/>
      <c r="AA1191" s="342"/>
      <c r="AB1191" s="342"/>
      <c r="AC1191" s="251" t="s">
        <v>484</v>
      </c>
      <c r="AD1191" s="251"/>
      <c r="AE1191" s="251"/>
      <c r="AF1191" s="251"/>
      <c r="AG1191" s="251"/>
      <c r="AH1191" s="341" t="s">
        <v>393</v>
      </c>
      <c r="AI1191" s="343"/>
      <c r="AJ1191" s="343"/>
      <c r="AK1191" s="343"/>
      <c r="AL1191" s="343" t="s">
        <v>22</v>
      </c>
      <c r="AM1191" s="343"/>
      <c r="AN1191" s="343"/>
      <c r="AO1191" s="417"/>
      <c r="AP1191" s="418" t="s">
        <v>434</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433</v>
      </c>
      <c r="K1224" s="416"/>
      <c r="L1224" s="416"/>
      <c r="M1224" s="416"/>
      <c r="N1224" s="416"/>
      <c r="O1224" s="416"/>
      <c r="P1224" s="344" t="s">
        <v>28</v>
      </c>
      <c r="Q1224" s="344"/>
      <c r="R1224" s="344"/>
      <c r="S1224" s="344"/>
      <c r="T1224" s="344"/>
      <c r="U1224" s="344"/>
      <c r="V1224" s="344"/>
      <c r="W1224" s="344"/>
      <c r="X1224" s="344"/>
      <c r="Y1224" s="341" t="s">
        <v>502</v>
      </c>
      <c r="Z1224" s="342"/>
      <c r="AA1224" s="342"/>
      <c r="AB1224" s="342"/>
      <c r="AC1224" s="251" t="s">
        <v>484</v>
      </c>
      <c r="AD1224" s="251"/>
      <c r="AE1224" s="251"/>
      <c r="AF1224" s="251"/>
      <c r="AG1224" s="251"/>
      <c r="AH1224" s="341" t="s">
        <v>393</v>
      </c>
      <c r="AI1224" s="343"/>
      <c r="AJ1224" s="343"/>
      <c r="AK1224" s="343"/>
      <c r="AL1224" s="343" t="s">
        <v>22</v>
      </c>
      <c r="AM1224" s="343"/>
      <c r="AN1224" s="343"/>
      <c r="AO1224" s="417"/>
      <c r="AP1224" s="418" t="s">
        <v>434</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433</v>
      </c>
      <c r="K1257" s="416"/>
      <c r="L1257" s="416"/>
      <c r="M1257" s="416"/>
      <c r="N1257" s="416"/>
      <c r="O1257" s="416"/>
      <c r="P1257" s="344" t="s">
        <v>28</v>
      </c>
      <c r="Q1257" s="344"/>
      <c r="R1257" s="344"/>
      <c r="S1257" s="344"/>
      <c r="T1257" s="344"/>
      <c r="U1257" s="344"/>
      <c r="V1257" s="344"/>
      <c r="W1257" s="344"/>
      <c r="X1257" s="344"/>
      <c r="Y1257" s="341" t="s">
        <v>502</v>
      </c>
      <c r="Z1257" s="342"/>
      <c r="AA1257" s="342"/>
      <c r="AB1257" s="342"/>
      <c r="AC1257" s="251" t="s">
        <v>484</v>
      </c>
      <c r="AD1257" s="251"/>
      <c r="AE1257" s="251"/>
      <c r="AF1257" s="251"/>
      <c r="AG1257" s="251"/>
      <c r="AH1257" s="341" t="s">
        <v>393</v>
      </c>
      <c r="AI1257" s="343"/>
      <c r="AJ1257" s="343"/>
      <c r="AK1257" s="343"/>
      <c r="AL1257" s="343" t="s">
        <v>22</v>
      </c>
      <c r="AM1257" s="343"/>
      <c r="AN1257" s="343"/>
      <c r="AO1257" s="417"/>
      <c r="AP1257" s="418" t="s">
        <v>434</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433</v>
      </c>
      <c r="K1290" s="416"/>
      <c r="L1290" s="416"/>
      <c r="M1290" s="416"/>
      <c r="N1290" s="416"/>
      <c r="O1290" s="416"/>
      <c r="P1290" s="344" t="s">
        <v>28</v>
      </c>
      <c r="Q1290" s="344"/>
      <c r="R1290" s="344"/>
      <c r="S1290" s="344"/>
      <c r="T1290" s="344"/>
      <c r="U1290" s="344"/>
      <c r="V1290" s="344"/>
      <c r="W1290" s="344"/>
      <c r="X1290" s="344"/>
      <c r="Y1290" s="341" t="s">
        <v>502</v>
      </c>
      <c r="Z1290" s="342"/>
      <c r="AA1290" s="342"/>
      <c r="AB1290" s="342"/>
      <c r="AC1290" s="251" t="s">
        <v>484</v>
      </c>
      <c r="AD1290" s="251"/>
      <c r="AE1290" s="251"/>
      <c r="AF1290" s="251"/>
      <c r="AG1290" s="251"/>
      <c r="AH1290" s="341" t="s">
        <v>393</v>
      </c>
      <c r="AI1290" s="343"/>
      <c r="AJ1290" s="343"/>
      <c r="AK1290" s="343"/>
      <c r="AL1290" s="343" t="s">
        <v>22</v>
      </c>
      <c r="AM1290" s="343"/>
      <c r="AN1290" s="343"/>
      <c r="AO1290" s="417"/>
      <c r="AP1290" s="418" t="s">
        <v>434</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2017-06-12T11:37:36Z</cp:lastPrinted>
  <dcterms:created xsi:type="dcterms:W3CDTF">2012-03-13T00:50:25Z</dcterms:created>
  <dcterms:modified xsi:type="dcterms:W3CDTF">2017-11-01T04:36:08Z</dcterms:modified>
</cp:coreProperties>
</file>