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<sst xmlns="http://schemas.openxmlformats.org/spreadsheetml/2006/main" count="2840" uniqueCount="638">
  <si>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</si>
  <si>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</si>
  <si>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</si>
  <si>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</si>
  <si>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</si>
  <si>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</si>
  <si>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</si>
  <si>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</si>
  <si>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</si>
  <si>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</si>
  <si>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</si>
  <si>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</si>
  <si>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</si>
  <si>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</si>
  <si>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</si>
  <si>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</si>
  <si>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</si>
  <si>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</si>
  <si>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</si>
  <si>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</si>
  <si>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</si>
  <si>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</si>
  <si>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</si>
  <si>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</si>
  <si>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</si>
  <si>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</si>
  <si>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</si>
  <si>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</si>
  <si>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</si>
  <si>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</si>
  <si>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</si>
  <si>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</si>
  <si>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</si>
  <si>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</si>
  <si>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</si>
  <si>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</si>
  <si>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</si>
  <si>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</si>
  <si>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</si>
  <si>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</si>
  <si>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</si>
  <si>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</si>
  <si>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</si>
  <si>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</si>
  <si>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</si>
  <si>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</si>
  <si>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</si>
  <si>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</si>
  <si>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</si>
  <si>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</si>
  <si>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</si>
  <si>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</si>
  <si>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</si>
  <si>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</si>
  <si>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</si>
  <si>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</si>
  <si>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</si>
  <si>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</si>
  <si>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</si>
  <si>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</si>
  <si>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</si>
  <si>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</si>
  <si>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</si>
  <si>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</si>
  <si>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</si>
  <si>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</si>
  <si>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</si>
  <si>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</si>
  <si>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</si>
  <si>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</si>
  <si>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</si>
  <si>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</si>
  <si>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</si>
  <si>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</si>
  <si>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</si>
  <si>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</si>
  <si>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</si>
  <si>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</si>
  <si>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</si>
  <si>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</si>
  <si>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</si>
  <si>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</si>
  <si>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</si>
  <si>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</si>
  <si>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</si>
  <si>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</si>
  <si>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</si>
  <si>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</si>
  <si>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</si>
  <si>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</si>
  <si>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</si>
  <si>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</si>
  <si>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</si>
  <si>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</si>
  <si>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</si>
  <si>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</si>
  <si>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</si>
  <si>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</si>
  <si>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</si>
  <si>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</si>
  <si>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</si>
  <si>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</si>
  <si>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</si>
  <si>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</si>
  <si>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</si>
  <si>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</si>
  <si>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</si>
  <si>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</si>
  <si>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</si>
  <si>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</si>
  <si>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</si>
  <si>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</si>
  <si>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</si>
  <si>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</si>
  <si>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</si>
  <si>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</si>
  <si>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</si>
  <si>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</si>
  <si>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</si>
  <si>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</si>
  <si>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</si>
  <si>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</si>
  <si>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</si>
  <si>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</si>
  <si>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</si>
  <si>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</si>
  <si>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</si>
  <si>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</si>
  <si>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</si>
  <si>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</si>
  <si>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</si>
  <si>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</si>
  <si>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</si>
  <si>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</si>
  <si>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</si>
  <si>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</si>
  <si>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</si>
  <si>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</si>
  <si>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</si>
  <si>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</si>
  <si>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</si>
  <si>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</si>
  <si>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</si>
  <si>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</si>
  <si>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</si>
  <si>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</si>
  <si>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</si>
  <si>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</si>
  <si>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</si>
  <si>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</si>
  <si>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</si>
  <si>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</si>
  <si>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</si>
  <si>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</si>
  <si>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</si>
  <si>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</si>
  <si>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</si>
  <si>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</si>
  <si>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</si>
  <si>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</si>
  <si>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</si>
  <si>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</si>
  <si>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</si>
  <si>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</si>
  <si>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</si>
  <si>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</si>
  <si>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</si>
  <si>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</si>
  <si>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</si>
  <si>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</si>
  <si>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</si>
  <si>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</si>
  <si>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</si>
  <si>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</si>
  <si>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</si>
  <si>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</si>
  <si>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</si>
  <si>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</si>
  <si>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</si>
  <si>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</si>
  <si>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</si>
  <si>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</si>
  <si>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</si>
  <si>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</si>
  <si>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</si>
  <si>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</si>
  <si>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</si>
  <si>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</si>
  <si>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</si>
  <si>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</si>
  <si>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</si>
  <si>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</si>
  <si>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</si>
  <si>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</si>
  <si>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</si>
  <si>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</si>
  <si>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</si>
  <si>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</si>
  <si>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</si>
  <si>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</si>
  <si>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</si>
  <si>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</si>
  <si>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</si>
  <si>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</si>
  <si>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</si>
  <si>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</si>
  <si>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</si>
  <si>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</si>
  <si>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</si>
  <si>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</si>
  <si>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</si>
  <si>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</si>
  <si>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</si>
  <si>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</si>
  <si>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</si>
  <si>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</si>
  <si>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</si>
  <si>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</si>
  <si>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</si>
  <si>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</si>
  <si>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</si>
  <si>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</si>
  <si>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</si>
  <si>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</si>
  <si>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</si>
  <si>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</si>
  <si>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</si>
  <si>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</si>
  <si>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</si>
  <si>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</si>
  <si>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</si>
  <si>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</si>
  <si>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</si>
  <si>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</si>
  <si>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</si>
  <si>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</si>
  <si>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</si>
  <si>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</si>
  <si>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</si>
  <si>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</si>
  <si>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</si>
  <si>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</si>
  <si>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</si>
  <si>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</si>
  <si>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</si>
  <si>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</si>
  <si>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</si>
  <si>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</si>
  <si>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</si>
  <si>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</si>
  <si>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</si>
  <si>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</si>
  <si>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</si>
  <si>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</si>
  <si>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</si>
  <si>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</si>
  <si>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</si>
  <si>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</si>
  <si>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</si>
  <si>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</si>
  <si>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</si>
  <si>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</si>
  <si>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</si>
  <si>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</si>
  <si>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</si>
  <si>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</si>
  <si>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</si>
  <si>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</si>
  <si>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</si>
  <si>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</si>
  <si>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</si>
  <si>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</si>
  <si>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</si>
  <si>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</si>
  <si>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</si>
  <si>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</si>
  <si>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</si>
  <si>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</si>
  <si>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</si>
  <si>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</si>
  <si>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</si>
  <si>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</si>
  <si>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</si>
  <si>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</si>
  <si>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</si>
  <si>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</si>
  <si>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</si>
  <si>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</si>
  <si>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</si>
  <si>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</si>
  <si>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</si>
  <si>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</si>
  <si>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</si>
  <si>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</si>
  <si>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</si>
  <si>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</si>
  <si>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</si>
  <si>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</si>
  <si>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</si>
  <si>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</si>
  <si>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</si>
  <si>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</si>
  <si>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</si>
  <si>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</si>
  <si>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</si>
  <si>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</si>
  <si>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</si>
  <si>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</si>
  <si>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</si>
  <si>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</si>
  <si>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</si>
  <si>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</si>
  <si>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</si>
  <si>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</si>
  <si>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</si>
  <si>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</si>
  <si>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</si>
  <si>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</si>
  <si>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</si>
  <si>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</si>
  <si>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</si>
  <si>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</si>
  <si>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</si>
  <si>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</si>
  <si>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</si>
  <si>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</si>
  <si>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</si>
  <si>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</si>
  <si>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</si>
  <si>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</si>
  <si>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</si>
  <si>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</si>
  <si>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</si>
  <si>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</si>
  <si>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</si>
  <si>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</si>
  <si>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</si>
  <si>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</si>
  <si>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</si>
  <si>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</si>
  <si>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</si>
  <si>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</si>
  <si>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</si>
  <si>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</si>
  <si>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</si>
  <si>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</si>
  <si>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</si>
  <si>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</si>
  <si>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</si>
  <si>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</si>
  <si>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</si>
  <si>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</si>
  <si>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</si>
  <si>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</si>
  <si>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</si>
  <si>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</si>
  <si>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</si>
  <si>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</si>
  <si>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</si>
  <si>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</si>
  <si>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</si>
  <si>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</si>
  <si>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</si>
  <si>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</si>
  <si>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</si>
  <si>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</si>
  <si>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</si>
  <si>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</si>
  <si>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</si>
  <si>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</si>
  <si>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</si>
  <si>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</si>
  <si>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</si>
  <si>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</si>
  <si>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</si>
  <si>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</si>
  <si>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</si>
  <si>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</si>
  <si>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</si>
  <si>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</si>
  <si>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</si>
  <si>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</si>
  <si>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</si>
  <si>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</si>
  <si>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</si>
  <si>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</si>
  <si>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</si>
  <si>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</si>
  <si>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</si>
  <si>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</si>
  <si>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</si>
  <si>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</si>
  <si>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</si>
  <si>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</si>
  <si>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</si>
  <si>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</si>
  <si>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</si>
  <si>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</si>
  <si>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</si>
  <si>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</si>
  <si>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</si>
  <si>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</si>
  <si>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</si>
  <si>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</si>
  <si>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</si>
  <si>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</si>
  <si>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</si>
  <si>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</si>
  <si>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</si>
  <si>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</si>
  <si>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</si>
  <si>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</si>
  <si>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</si>
  <si>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</si>
  <si>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</si>
  <si>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</si>
  <si>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</si>
  <si>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</si>
  <si>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</si>
  <si>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</si>
  <si>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</si>
  <si>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</si>
  <si>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</si>
  <si>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</si>
  <si>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</si>
  <si>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</si>
  <si>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</si>
  <si>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</si>
  <si>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</si>
  <si>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</si>
  <si>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</si>
  <si>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</si>
  <si>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</si>
  <si>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</si>
  <si>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</si>
  <si>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</si>
  <si>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</si>
  <si>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</si>
  <si>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</si>
  <si>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</si>
  <si>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</si>
  <si>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</si>
  <si>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</si>
  <si>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</si>
  <si>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</si>
  <si>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</si>
  <si>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</si>
  <si>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</si>
  <si>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</si>
  <si>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</si>
  <si>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</si>
  <si>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</si>
  <si>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</si>
  <si>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</si>
  <si>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</si>
  <si>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</si>
  <si>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</si>
  <si>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</si>
  <si>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</si>
  <si>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</si>
  <si>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</si>
  <si>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</si>
  <si>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</si>
  <si>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</si>
  <si>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</si>
  <si>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</si>
  <si>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</si>
  <si>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</si>
  <si>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</si>
  <si>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</si>
  <si>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</si>
  <si>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</si>
  <si>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</si>
  <si>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</si>
  <si>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</si>
  <si>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</si>
  <si>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</si>
  <si>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</si>
  <si>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</si>
  <si>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</si>
  <si>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</si>
  <si>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</si>
  <si>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</si>
  <si>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</si>
  <si>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</si>
  <si>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</si>
  <si>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</si>
  <si>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</si>
  <si>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</si>
  <si>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</si>
  <si>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</si>
  <si>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</si>
  <si>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</si>
  <si>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</si>
  <si>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</si>
  <si>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</si>
  <si>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</si>
  <si>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</si>
  <si>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</si>
  <si>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</si>
  <si>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</si>
  <si>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</si>
  <si>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</si>
  <si>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</si>
  <si>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</si>
  <si>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</si>
  <si>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</si>
  <si>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</si>
  <si>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</si>
  <si>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</si>
  <si>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</si>
  <si>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</si>
  <si>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</si>
  <si>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</si>
  <si>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</si>
  <si>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</si>
  <si>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</si>
  <si>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</si>
  <si>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</si>
  <si>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</si>
  <si>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</si>
  <si>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</si>
  <si>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</si>
  <si>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</si>
  <si>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</si>
  <si>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</si>
  <si>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</si>
  <si>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</si>
  <si>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</si>
  <si>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</si>
  <si>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</si>
  <si>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</si>
  <si>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</si>
  <si>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</si>
  <si>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</si>
  <si>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</si>
  <si>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</si>
  <si>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</si>
  <si>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</si>
  <si>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</si>
  <si>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</si>
  <si>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</si>
  <si>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</si>
  <si>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</si>
  <si>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</si>
  <si>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</si>
  <si>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</si>
  <si>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</si>
  <si>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</si>
  <si>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</si>
  <si>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</si>
  <si>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5"/>
  </si>
  <si>
    <t>住宅局</t>
    <rPh sb="0" eb="3">
      <t>ジュウタクキョク</t>
    </rPh>
    <phoneticPr fontId="5"/>
  </si>
  <si>
    <t>建築指導課
住宅生産課</t>
    <rPh sb="0" eb="2">
      <t>ケンチク</t>
    </rPh>
    <rPh sb="2" eb="5">
      <t>シドウカ</t>
    </rPh>
    <rPh sb="6" eb="8">
      <t>ジュウタク</t>
    </rPh>
    <rPh sb="8" eb="11">
      <t>セイサンカ</t>
    </rPh>
    <phoneticPr fontId="5"/>
  </si>
  <si>
    <t>課長　淡野 博久
課長　長谷川 貴彦</t>
    <rPh sb="0" eb="2">
      <t>カチョウ</t>
    </rPh>
    <rPh sb="3" eb="5">
      <t>アワノ</t>
    </rPh>
    <rPh sb="6" eb="8">
      <t>ヒロヒサ</t>
    </rPh>
    <rPh sb="9" eb="11">
      <t>カチョウ</t>
    </rPh>
    <rPh sb="12" eb="15">
      <t>ハセガワ</t>
    </rPh>
    <rPh sb="16" eb="18">
      <t>タカヒコ</t>
    </rPh>
    <phoneticPr fontId="5"/>
  </si>
  <si>
    <t>○</t>
  </si>
  <si>
    <t>-</t>
    <phoneticPr fontId="5"/>
  </si>
  <si>
    <t>住宅市場整備推進等事業費補助金交付要綱</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phoneticPr fontId="5"/>
  </si>
  <si>
    <t>本事業は、これまで国が進めてきた建築基準法、建築物省エネ法、住宅品質確保法等における住宅・建築物に係る技術基準整備のための検討について、民間の能力を積極的に活用し、基準の整備、見直しの促進を図ることを目的とする。</t>
    <rPh sb="22" eb="25">
      <t>ケンチクブツ</t>
    </rPh>
    <phoneticPr fontId="5"/>
  </si>
  <si>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phoneticPr fontId="5"/>
  </si>
  <si>
    <t>（項）住宅市場整備推進費</t>
    <phoneticPr fontId="5"/>
  </si>
  <si>
    <t>（事項）住宅市場の環境整備の推進に必要な経費</t>
    <phoneticPr fontId="5"/>
  </si>
  <si>
    <t>（目）住宅市場整備推進等事業費補助金</t>
    <phoneticPr fontId="5"/>
  </si>
  <si>
    <t>各課題において設定した調査目標を全て達成する。</t>
    <phoneticPr fontId="5"/>
  </si>
  <si>
    <t>各課題において設定した調査目標に対して成果の達成度を評価したものの平均値</t>
    <phoneticPr fontId="5"/>
  </si>
  <si>
    <t>当該年度に実施した調査事項数</t>
    <phoneticPr fontId="5"/>
  </si>
  <si>
    <t>項目</t>
    <rPh sb="0" eb="2">
      <t>コウモク</t>
    </rPh>
    <phoneticPr fontId="5"/>
  </si>
  <si>
    <t>Ｘ：実績額（百万円）／Ｙ：調査事項数（件）　　　　　　</t>
    <phoneticPr fontId="5"/>
  </si>
  <si>
    <t>百万円/件</t>
    <phoneticPr fontId="5"/>
  </si>
  <si>
    <t>Ｘ/Ｙ</t>
    <phoneticPr fontId="5"/>
  </si>
  <si>
    <t>488/19</t>
    <phoneticPr fontId="5"/>
  </si>
  <si>
    <t>442/16</t>
    <phoneticPr fontId="5"/>
  </si>
  <si>
    <t>１　少子・高齢化等に対応した住生活の安定の確保及び向上の促進</t>
    <phoneticPr fontId="5"/>
  </si>
  <si>
    <t>２　住宅の取得・賃貸・管理・修繕が円滑に行われる住宅市場を整備する</t>
    <phoneticPr fontId="5"/>
  </si>
  <si>
    <t>無</t>
  </si>
  <si>
    <t>‐</t>
  </si>
  <si>
    <t>社会的要請が強い住宅・建築物に係る技術基準の整備、見直しの促進に寄与している。</t>
    <phoneticPr fontId="5"/>
  </si>
  <si>
    <t>国が定める住宅・建築物に係る技術基準の整備、見直しに必要となる基礎的なデータ等の収集・蓄積等を民間の能力を活用して行う事業であり、地方公共団体、民間等に委ねることができない。</t>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</si>
  <si>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</si>
  <si>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公募を行った上で、外部の有識者等で構成する評価委員会による評価を踏まえて事業者を選定している。</t>
    <phoneticPr fontId="5"/>
  </si>
  <si>
    <t>技術基準を整備、見直しする上で、必要な調査事項を整理しており、受益者との負担関係は適正である。</t>
    <phoneticPr fontId="5"/>
  </si>
  <si>
    <t>毎年度、調査事項毎に必要なコストを見直し、効率的な執行に努めている。</t>
    <phoneticPr fontId="5"/>
  </si>
  <si>
    <t>事業者選定の審査時において、事業を的確に遂行する技術能力、経理・事務の管理体制及び費目・使途の妥当性について確認している。</t>
    <phoneticPr fontId="5"/>
  </si>
  <si>
    <t>技術基準の整備、見直しに必要な技術的知見は、調査事項毎に得られており、成果目標を着実に達成すると考えられる。</t>
    <phoneticPr fontId="5"/>
  </si>
  <si>
    <t>公募した全ての調査事項を実施しており、見込みどおりの活動を実施している。</t>
    <phoneticPr fontId="5"/>
  </si>
  <si>
    <t>本事業において得られた知見やデータにより住宅・建築物に係る技術基準の整備、見直しが行われており、本事業の成果物は十分に活用されている。</t>
    <rPh sb="11" eb="13">
      <t>チケン</t>
    </rPh>
    <phoneticPr fontId="5"/>
  </si>
  <si>
    <t>募集時期をさらに早め、十分な調査・検討期間を確保するとともに、事業の中間段階で進捗状況の確認等を行うことでより確実な事業成果が出るよう図る。</t>
    <phoneticPr fontId="5"/>
  </si>
  <si>
    <t>258</t>
    <phoneticPr fontId="5"/>
  </si>
  <si>
    <t>230</t>
    <phoneticPr fontId="5"/>
  </si>
  <si>
    <t>241</t>
    <phoneticPr fontId="5"/>
  </si>
  <si>
    <t>006</t>
    <phoneticPr fontId="5"/>
  </si>
  <si>
    <t>0007</t>
    <phoneticPr fontId="5"/>
  </si>
  <si>
    <t>0008</t>
    <phoneticPr fontId="5"/>
  </si>
  <si>
    <t>418/17</t>
    <phoneticPr fontId="5"/>
  </si>
  <si>
    <t>平成29年度事業においては、調査事項について前年度末から検討・決定することで、事業者の募集時期を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phoneticPr fontId="5"/>
  </si>
  <si>
    <t>調査実施者人件費</t>
    <rPh sb="0" eb="2">
      <t>チョウサ</t>
    </rPh>
    <rPh sb="2" eb="5">
      <t>ジッシシャ</t>
    </rPh>
    <rPh sb="5" eb="8">
      <t>ジンケンヒ</t>
    </rPh>
    <phoneticPr fontId="5"/>
  </si>
  <si>
    <t>人件費</t>
    <rPh sb="0" eb="3">
      <t>ジンケンヒ</t>
    </rPh>
    <phoneticPr fontId="5"/>
  </si>
  <si>
    <t>消耗品費</t>
    <rPh sb="0" eb="2">
      <t>ショウモウ</t>
    </rPh>
    <rPh sb="2" eb="3">
      <t>ヒン</t>
    </rPh>
    <rPh sb="3" eb="4">
      <t>ヒ</t>
    </rPh>
    <phoneticPr fontId="5"/>
  </si>
  <si>
    <t>実験装置作成等</t>
    <rPh sb="0" eb="2">
      <t>ジッケン</t>
    </rPh>
    <rPh sb="2" eb="4">
      <t>ソウチ</t>
    </rPh>
    <rPh sb="4" eb="6">
      <t>サクセイ</t>
    </rPh>
    <rPh sb="6" eb="7">
      <t>ナド</t>
    </rPh>
    <phoneticPr fontId="5"/>
  </si>
  <si>
    <t>交通費・宿泊費</t>
    <rPh sb="0" eb="3">
      <t>コウツウヒ</t>
    </rPh>
    <rPh sb="4" eb="7">
      <t>シュクハクヒ</t>
    </rPh>
    <phoneticPr fontId="5"/>
  </si>
  <si>
    <t>委員交通費</t>
    <rPh sb="0" eb="2">
      <t>イイン</t>
    </rPh>
    <rPh sb="2" eb="5">
      <t>コウツウヒ</t>
    </rPh>
    <phoneticPr fontId="5"/>
  </si>
  <si>
    <t>謝金・賃金</t>
    <rPh sb="0" eb="2">
      <t>シャキン</t>
    </rPh>
    <rPh sb="3" eb="5">
      <t>チンギン</t>
    </rPh>
    <phoneticPr fontId="5"/>
  </si>
  <si>
    <t>委員会謝金</t>
    <rPh sb="0" eb="3">
      <t>イインカイ</t>
    </rPh>
    <rPh sb="3" eb="5">
      <t>シャキン</t>
    </rPh>
    <phoneticPr fontId="5"/>
  </si>
  <si>
    <t>役務費</t>
    <rPh sb="0" eb="2">
      <t>エキム</t>
    </rPh>
    <rPh sb="2" eb="3">
      <t>ヒ</t>
    </rPh>
    <phoneticPr fontId="5"/>
  </si>
  <si>
    <t>実験費</t>
    <rPh sb="0" eb="3">
      <t>ジッケンヒ</t>
    </rPh>
    <phoneticPr fontId="5"/>
  </si>
  <si>
    <t>委任費</t>
    <rPh sb="0" eb="2">
      <t>イニン</t>
    </rPh>
    <rPh sb="2" eb="3">
      <t>ヒ</t>
    </rPh>
    <phoneticPr fontId="5"/>
  </si>
  <si>
    <t>調査費</t>
    <rPh sb="0" eb="3">
      <t>チョウサヒ</t>
    </rPh>
    <phoneticPr fontId="5"/>
  </si>
  <si>
    <t>その他</t>
    <rPh sb="2" eb="3">
      <t>タ</t>
    </rPh>
    <phoneticPr fontId="5"/>
  </si>
  <si>
    <t>印刷製本費・会議費・庁舎補助派遣費等</t>
    <rPh sb="0" eb="2">
      <t>インサツ</t>
    </rPh>
    <rPh sb="2" eb="4">
      <t>セイホン</t>
    </rPh>
    <rPh sb="4" eb="5">
      <t>ヒ</t>
    </rPh>
    <rPh sb="6" eb="8">
      <t>カイギ</t>
    </rPh>
    <rPh sb="8" eb="9">
      <t>ヒ</t>
    </rPh>
    <rPh sb="10" eb="12">
      <t>チョウシャ</t>
    </rPh>
    <rPh sb="12" eb="14">
      <t>ホジョ</t>
    </rPh>
    <rPh sb="14" eb="17">
      <t>ハケンヒ</t>
    </rPh>
    <rPh sb="17" eb="18">
      <t>ナド</t>
    </rPh>
    <phoneticPr fontId="5"/>
  </si>
  <si>
    <t>間接経費</t>
    <rPh sb="0" eb="2">
      <t>カンセツ</t>
    </rPh>
    <rPh sb="2" eb="4">
      <t>ケイヒ</t>
    </rPh>
    <phoneticPr fontId="5"/>
  </si>
  <si>
    <t>A.一般財団法人　日本建築防災協会</t>
    <rPh sb="2" eb="4">
      <t>イッパン</t>
    </rPh>
    <rPh sb="4" eb="8">
      <t>ザイダンホウジン</t>
    </rPh>
    <rPh sb="9" eb="11">
      <t>ニホン</t>
    </rPh>
    <rPh sb="11" eb="13">
      <t>ケンチク</t>
    </rPh>
    <rPh sb="13" eb="15">
      <t>ボウサイ</t>
    </rPh>
    <rPh sb="15" eb="17">
      <t>キョウカイ</t>
    </rPh>
    <phoneticPr fontId="5"/>
  </si>
  <si>
    <t>一般財団法人日本建築防災協会</t>
    <rPh sb="0" eb="2">
      <t>イッパン</t>
    </rPh>
    <rPh sb="2" eb="6">
      <t>ザイダンホウジン</t>
    </rPh>
    <rPh sb="6" eb="8">
      <t>ニホン</t>
    </rPh>
    <rPh sb="8" eb="10">
      <t>ケンチク</t>
    </rPh>
    <rPh sb="10" eb="12">
      <t>ボウサイ</t>
    </rPh>
    <rPh sb="12" eb="14">
      <t>キョウカイ</t>
    </rPh>
    <phoneticPr fontId="5"/>
  </si>
  <si>
    <t>法適合に向けた既存建築物の防火改修の手法の検討</t>
    <phoneticPr fontId="5"/>
  </si>
  <si>
    <t>-</t>
  </si>
  <si>
    <t>-</t>
    <phoneticPr fontId="5"/>
  </si>
  <si>
    <t>株式会社堀江建築工学研究所</t>
    <rPh sb="0" eb="4">
      <t>カブシキガイシャ</t>
    </rPh>
    <rPh sb="4" eb="6">
      <t>ホリエ</t>
    </rPh>
    <rPh sb="6" eb="8">
      <t>ケンチク</t>
    </rPh>
    <rPh sb="8" eb="10">
      <t>コウガク</t>
    </rPh>
    <rPh sb="10" eb="13">
      <t>ケンキュウジョ</t>
    </rPh>
    <phoneticPr fontId="5"/>
  </si>
  <si>
    <t>長期優良住宅における鉄筋コンクリート壁式構造の損傷防止性能の評価の合理化に関する検討</t>
    <phoneticPr fontId="5"/>
  </si>
  <si>
    <t>学校法人東京電機大学</t>
    <rPh sb="0" eb="2">
      <t>ガッコウ</t>
    </rPh>
    <rPh sb="2" eb="4">
      <t>ホウジン</t>
    </rPh>
    <rPh sb="4" eb="6">
      <t>トウキョウ</t>
    </rPh>
    <rPh sb="6" eb="8">
      <t>デンキ</t>
    </rPh>
    <rPh sb="8" eb="10">
      <t>ダイガク</t>
    </rPh>
    <phoneticPr fontId="5"/>
  </si>
  <si>
    <t>非住宅建築物のための高度な省エネルギー技術の評価手法構築に関する検討</t>
    <phoneticPr fontId="5"/>
  </si>
  <si>
    <t>国立大学法人京都大学</t>
    <rPh sb="0" eb="2">
      <t>コクリツ</t>
    </rPh>
    <rPh sb="2" eb="4">
      <t>ダイガク</t>
    </rPh>
    <rPh sb="4" eb="6">
      <t>ホウジン</t>
    </rPh>
    <rPh sb="6" eb="8">
      <t>キョウト</t>
    </rPh>
    <rPh sb="8" eb="10">
      <t>ダイガク</t>
    </rPh>
    <phoneticPr fontId="5"/>
  </si>
  <si>
    <t>高密配筋を行った鉄筋コンクリート造部材の部材種別の評価に関する検討</t>
    <phoneticPr fontId="5"/>
  </si>
  <si>
    <t>一般社団法人建築性能基準推進協会</t>
    <rPh sb="0" eb="2">
      <t>イッパン</t>
    </rPh>
    <rPh sb="2" eb="6">
      <t>シャダンホウジン</t>
    </rPh>
    <rPh sb="6" eb="8">
      <t>ケンチク</t>
    </rPh>
    <rPh sb="8" eb="10">
      <t>セイノウ</t>
    </rPh>
    <rPh sb="10" eb="12">
      <t>キジュン</t>
    </rPh>
    <rPh sb="12" eb="14">
      <t>スイシン</t>
    </rPh>
    <rPh sb="14" eb="16">
      <t>キョウカイ</t>
    </rPh>
    <phoneticPr fontId="5"/>
  </si>
  <si>
    <t>防火設備（窓）に関する構造方法の告示化の検討</t>
    <phoneticPr fontId="5"/>
  </si>
  <si>
    <t>不燃材料等に関する大臣認定仕様の基準化の検討</t>
    <phoneticPr fontId="5"/>
  </si>
  <si>
    <t>一般社団法人日本音響材料協会</t>
    <rPh sb="0" eb="2">
      <t>イッパン</t>
    </rPh>
    <rPh sb="2" eb="6">
      <t>シャダンホウジン</t>
    </rPh>
    <rPh sb="6" eb="8">
      <t>ニホン</t>
    </rPh>
    <rPh sb="8" eb="10">
      <t>オンキョウ</t>
    </rPh>
    <rPh sb="10" eb="12">
      <t>ザイリョウ</t>
    </rPh>
    <rPh sb="12" eb="14">
      <t>キョウカイ</t>
    </rPh>
    <phoneticPr fontId="5"/>
  </si>
  <si>
    <t>共同住宅の界壁等の遮音性能に関する技術的基準の検討</t>
    <phoneticPr fontId="5"/>
  </si>
  <si>
    <t>定期報告制度の調査・検討項目等の見直しの検討</t>
    <phoneticPr fontId="5"/>
  </si>
  <si>
    <t>一般財団法人　日本建築設備・昇降機センター</t>
    <phoneticPr fontId="5"/>
  </si>
  <si>
    <t>一般財団法人　日本建築防災協会</t>
    <phoneticPr fontId="5"/>
  </si>
  <si>
    <t>非接触方式による外壁調査の診断手法及び調査基準に関する検討</t>
    <phoneticPr fontId="5"/>
  </si>
  <si>
    <t>業務用コージェネレーション設備の性能評価手法の高度化に関する検討</t>
    <phoneticPr fontId="5"/>
  </si>
  <si>
    <t>株式会社　住環境計画研究所</t>
    <phoneticPr fontId="5"/>
  </si>
  <si>
    <t>公募時の募集要領中、公募対象調査事項の「調査の内容」（平成26 年度建築基準整備促進事業　募集要領、平成27 年度建築基準整備促進事業　募集要領、平成28 年度建築基準整備促進事業　募集要領、平成29年度建築基準整備促進事業　募集要領）</t>
    <rPh sb="0" eb="2">
      <t>コウボ</t>
    </rPh>
    <rPh sb="2" eb="3">
      <t>ジ</t>
    </rPh>
    <rPh sb="4" eb="6">
      <t>ボシュウ</t>
    </rPh>
    <rPh sb="6" eb="8">
      <t>ヨウリョウ</t>
    </rPh>
    <rPh sb="8" eb="9">
      <t>ナカ</t>
    </rPh>
    <rPh sb="10" eb="12">
      <t>コウボ</t>
    </rPh>
    <rPh sb="12" eb="14">
      <t>タイショウ</t>
    </rPh>
    <rPh sb="14" eb="16">
      <t>チョウサ</t>
    </rPh>
    <rPh sb="16" eb="18">
      <t>ジコウ</t>
    </rPh>
    <rPh sb="20" eb="22">
      <t>チョウサ</t>
    </rPh>
    <rPh sb="23" eb="25">
      <t>ナイヨウ</t>
    </rPh>
    <phoneticPr fontId="5"/>
  </si>
  <si>
    <t>425/15</t>
    <phoneticPr fontId="5"/>
  </si>
  <si>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rPh sb="0" eb="1">
      <t>ホン</t>
    </rPh>
    <rPh sb="1" eb="3">
      <t>ジギョウ</t>
    </rPh>
    <rPh sb="7" eb="9">
      <t>ジュウタク</t>
    </rPh>
    <rPh sb="10" eb="12">
      <t>ケンチク</t>
    </rPh>
    <rPh sb="12" eb="13">
      <t>ブツ</t>
    </rPh>
    <rPh sb="14" eb="15">
      <t>カカ</t>
    </rPh>
    <rPh sb="16" eb="18">
      <t>ギジュツ</t>
    </rPh>
    <rPh sb="18" eb="20">
      <t>キジュン</t>
    </rPh>
    <rPh sb="21" eb="23">
      <t>セイビ</t>
    </rPh>
    <rPh sb="24" eb="26">
      <t>ミナオ</t>
    </rPh>
    <rPh sb="28" eb="30">
      <t>ソクシン</t>
    </rPh>
    <rPh sb="33" eb="35">
      <t>キジュン</t>
    </rPh>
    <rPh sb="36" eb="39">
      <t>ゴウリカ</t>
    </rPh>
    <rPh sb="40" eb="41">
      <t>ハカ</t>
    </rPh>
    <rPh sb="49" eb="51">
      <t>リョウシツ</t>
    </rPh>
    <rPh sb="52" eb="54">
      <t>キゾン</t>
    </rPh>
    <rPh sb="59" eb="61">
      <t>ユウコウ</t>
    </rPh>
    <rPh sb="61" eb="63">
      <t>カツヨウ</t>
    </rPh>
    <rPh sb="64" eb="65">
      <t>スス</t>
    </rPh>
    <rPh sb="67" eb="69">
      <t>コクミン</t>
    </rPh>
    <rPh sb="70" eb="71">
      <t>モト</t>
    </rPh>
    <rPh sb="73" eb="76">
      <t>ジュウタクナド</t>
    </rPh>
    <rPh sb="77" eb="79">
      <t>アンシン</t>
    </rPh>
    <rPh sb="81" eb="83">
      <t>センタク</t>
    </rPh>
    <rPh sb="86" eb="88">
      <t>シジョウ</t>
    </rPh>
    <rPh sb="89" eb="91">
      <t>セイビ</t>
    </rPh>
    <rPh sb="92" eb="94">
      <t>ソクシン</t>
    </rPh>
    <phoneticPr fontId="5"/>
  </si>
  <si>
    <t>-</t>
    <phoneticPr fontId="5"/>
  </si>
  <si>
    <t>補助金等交付</t>
  </si>
  <si>
    <t>006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</si>
</sst>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136071</xdr:colOff>
      <xdr:row>756</xdr:row>
      <xdr:rowOff>571500</xdr:rowOff>
    </xdr:from>
    <xdr:to>
      <xdr:col>38</xdr:col>
      <xdr:colOff>0</xdr:colOff>
      <xdr:row>758</xdr:row>
      <xdr:rowOff>612321</xdr:rowOff>
    </xdr:to>
    <xdr:sp macro="" textlink="">
      <xdr:nvSpPr>
        <xdr:cNvPr id="3" name="テキスト ボックス 2"/>
        <xdr:cNvSpPr txBox="1"/>
      </xdr:nvSpPr>
      <xdr:spPr>
        <a:xfrm>
          <a:off x="4014107" y="243050786"/>
          <a:ext cx="3741964" cy="13743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ja-JP" altLang="en-US" sz="2000"/>
            <a:t>４１８百万円</a:t>
          </a:r>
        </a:p>
      </xdr:txBody>
    </xdr:sp>
    <xdr:clientData/>
  </xdr:twoCellAnchor>
  <xdr:twoCellAnchor>
    <xdr:from>
      <xdr:col>28</xdr:col>
      <xdr:colOff>163286</xdr:colOff>
      <xdr:row>759</xdr:row>
      <xdr:rowOff>204107</xdr:rowOff>
    </xdr:from>
    <xdr:to>
      <xdr:col>28</xdr:col>
      <xdr:colOff>163286</xdr:colOff>
      <xdr:row>764</xdr:row>
      <xdr:rowOff>122464</xdr:rowOff>
    </xdr:to>
    <xdr:cxnSp macro="">
      <xdr:nvCxnSpPr>
        <xdr:cNvPr id="5" name="直線矢印コネクタ 4"/>
        <xdr:cNvCxnSpPr/>
      </xdr:nvCxnSpPr>
      <xdr:spPr>
        <a:xfrm>
          <a:off x="5878286" y="244683643"/>
          <a:ext cx="0" cy="1660071"/>
        </a:xfrm>
        <a:prstGeom prst="straightConnector1">
          <a:avLst/>
        </a:prstGeom>
        <a:ln w="28575">
          <a:solidFill>
            <a:sysClr val="windowText" lastClr="00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136071</xdr:colOff>
      <xdr:row>766</xdr:row>
      <xdr:rowOff>81642</xdr:rowOff>
    </xdr:from>
    <xdr:to>
      <xdr:col>38</xdr:col>
      <xdr:colOff>0</xdr:colOff>
      <xdr:row>770</xdr:row>
      <xdr:rowOff>204106</xdr:rowOff>
    </xdr:to>
    <xdr:sp macro="" textlink="">
      <xdr:nvSpPr>
        <xdr:cNvPr id="6" name="テキスト ボックス 5"/>
        <xdr:cNvSpPr txBox="1"/>
      </xdr:nvSpPr>
      <xdr:spPr>
        <a:xfrm>
          <a:off x="4014107" y="246928821"/>
          <a:ext cx="3741964" cy="13743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Ａ．民間事業者等（１７事業者）</a:t>
          </a:r>
          <a:endParaRPr kumimoji="1" lang="en-US" altLang="ja-JP" sz="2000"/>
        </a:p>
        <a:p>
          <a:pPr algn="ctr"/>
          <a:r>
            <a:rPr kumimoji="1" lang="ja-JP" altLang="en-US" sz="2000"/>
            <a:t>４１８百万円</a:t>
          </a:r>
        </a:p>
      </xdr:txBody>
    </xdr:sp>
    <xdr:clientData/>
  </xdr:twoCellAnchor>
  <xdr:twoCellAnchor>
    <xdr:from>
      <xdr:col>23</xdr:col>
      <xdr:colOff>136070</xdr:colOff>
      <xdr:row>764</xdr:row>
      <xdr:rowOff>258536</xdr:rowOff>
    </xdr:from>
    <xdr:to>
      <xdr:col>33</xdr:col>
      <xdr:colOff>176891</xdr:colOff>
      <xdr:row>766</xdr:row>
      <xdr:rowOff>13607</xdr:rowOff>
    </xdr:to>
    <xdr:sp macro="" textlink="">
      <xdr:nvSpPr>
        <xdr:cNvPr id="7" name="テキスト ボックス 6"/>
        <xdr:cNvSpPr txBox="1"/>
      </xdr:nvSpPr>
      <xdr:spPr>
        <a:xfrm>
          <a:off x="4830534" y="246479786"/>
          <a:ext cx="208189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公募・補助</a:t>
          </a:r>
          <a:r>
            <a:rPr kumimoji="1" lang="en-US" altLang="ja-JP" sz="1600"/>
            <a:t>】</a:t>
          </a:r>
          <a:endParaRPr kumimoji="1" lang="ja-JP" altLang="en-US" sz="1600"/>
        </a:p>
      </xdr:txBody>
    </xdr:sp>
    <xdr:clientData/>
  </xdr:twoCellAnchor>
  <xdr:twoCellAnchor>
    <xdr:from>
      <xdr:col>19</xdr:col>
      <xdr:colOff>40821</xdr:colOff>
      <xdr:row>771</xdr:row>
      <xdr:rowOff>95250</xdr:rowOff>
    </xdr:from>
    <xdr:to>
      <xdr:col>38</xdr:col>
      <xdr:colOff>95250</xdr:colOff>
      <xdr:row>775</xdr:row>
      <xdr:rowOff>190500</xdr:rowOff>
    </xdr:to>
    <xdr:sp macro="" textlink="">
      <xdr:nvSpPr>
        <xdr:cNvPr id="8" name="大かっこ 7"/>
        <xdr:cNvSpPr/>
      </xdr:nvSpPr>
      <xdr:spPr>
        <a:xfrm>
          <a:off x="3918857" y="248507250"/>
          <a:ext cx="3932464" cy="1347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81644</xdr:colOff>
      <xdr:row>771</xdr:row>
      <xdr:rowOff>244929</xdr:rowOff>
    </xdr:from>
    <xdr:to>
      <xdr:col>37</xdr:col>
      <xdr:colOff>108857</xdr:colOff>
      <xdr:row>775</xdr:row>
      <xdr:rowOff>54429</xdr:rowOff>
    </xdr:to>
    <xdr:sp macro="" textlink="">
      <xdr:nvSpPr>
        <xdr:cNvPr id="9" name="テキスト ボックス 8"/>
        <xdr:cNvSpPr txBox="1"/>
      </xdr:nvSpPr>
      <xdr:spPr>
        <a:xfrm>
          <a:off x="4163787" y="248656929"/>
          <a:ext cx="3497034" cy="106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基礎的なデータ・技術的知見の収集・蓄積等の調査及び基礎資料の作成を行う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115" zoomScaleNormal="75" zoomScaleSheetLayoutView="115" zoomScalePageLayoutView="85" workbookViewId="0">
      <selection activeCell="AD14" sqref="AD14:AJ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8</v>
      </c>
      <c r="AT2" s="942"/>
      <c r="AU2" s="942"/>
      <c r="AV2" s="52" t="str">
        <f>IF(AW2="", "", "-")</f>
        <v/>
      </c>
      <c r="AW2" s="913"/>
      <c r="AX2" s="913"/>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183</v>
      </c>
      <c r="H5" s="842"/>
      <c r="I5" s="842"/>
      <c r="J5" s="842"/>
      <c r="K5" s="842"/>
      <c r="L5" s="842"/>
      <c r="M5" s="843" t="s">
        <v>66</v>
      </c>
      <c r="N5" s="844"/>
      <c r="O5" s="844"/>
      <c r="P5" s="844"/>
      <c r="Q5" s="844"/>
      <c r="R5" s="845"/>
      <c r="S5" s="846" t="s">
        <v>131</v>
      </c>
      <c r="T5" s="842"/>
      <c r="U5" s="842"/>
      <c r="V5" s="842"/>
      <c r="W5" s="842"/>
      <c r="X5" s="847"/>
      <c r="Y5" s="700" t="s">
        <v>3</v>
      </c>
      <c r="Z5" s="539"/>
      <c r="AA5" s="539"/>
      <c r="AB5" s="539"/>
      <c r="AC5" s="539"/>
      <c r="AD5" s="540"/>
      <c r="AE5" s="701" t="s">
        <v>553</v>
      </c>
      <c r="AF5" s="701"/>
      <c r="AG5" s="701"/>
      <c r="AH5" s="701"/>
      <c r="AI5" s="701"/>
      <c r="AJ5" s="701"/>
      <c r="AK5" s="701"/>
      <c r="AL5" s="701"/>
      <c r="AM5" s="701"/>
      <c r="AN5" s="701"/>
      <c r="AO5" s="701"/>
      <c r="AP5" s="702"/>
      <c r="AQ5" s="703" t="s">
        <v>554</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557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2"/>
      <c r="I8" s="722"/>
      <c r="J8" s="722"/>
      <c r="K8" s="722"/>
      <c r="L8" s="722"/>
      <c r="M8" s="722"/>
      <c r="N8" s="722"/>
      <c r="O8" s="722"/>
      <c r="P8" s="722"/>
      <c r="Q8" s="722"/>
      <c r="R8" s="722"/>
      <c r="S8" s="722"/>
      <c r="T8" s="722"/>
      <c r="U8" s="722"/>
      <c r="V8" s="722"/>
      <c r="W8" s="722"/>
      <c r="X8" s="944"/>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500</v>
      </c>
      <c r="Q13" s="660"/>
      <c r="R13" s="660"/>
      <c r="S13" s="660"/>
      <c r="T13" s="660"/>
      <c r="U13" s="660"/>
      <c r="V13" s="661"/>
      <c r="W13" s="659">
        <v>450</v>
      </c>
      <c r="X13" s="660"/>
      <c r="Y13" s="660"/>
      <c r="Z13" s="660"/>
      <c r="AA13" s="660"/>
      <c r="AB13" s="660"/>
      <c r="AC13" s="661"/>
      <c r="AD13" s="659">
        <v>419</v>
      </c>
      <c r="AE13" s="660"/>
      <c r="AF13" s="660"/>
      <c r="AG13" s="660"/>
      <c r="AH13" s="660"/>
      <c r="AI13" s="660"/>
      <c r="AJ13" s="661"/>
      <c r="AK13" s="659">
        <v>425</v>
      </c>
      <c r="AL13" s="660"/>
      <c r="AM13" s="660"/>
      <c r="AN13" s="660"/>
      <c r="AO13" s="660"/>
      <c r="AP13" s="660"/>
      <c r="AQ13" s="661"/>
      <c r="AR13" s="921"/>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500</v>
      </c>
      <c r="Q18" s="881"/>
      <c r="R18" s="881"/>
      <c r="S18" s="881"/>
      <c r="T18" s="881"/>
      <c r="U18" s="881"/>
      <c r="V18" s="882"/>
      <c r="W18" s="880">
        <f>SUM(W13:AC17)</f>
        <v>450</v>
      </c>
      <c r="X18" s="881"/>
      <c r="Y18" s="881"/>
      <c r="Z18" s="881"/>
      <c r="AA18" s="881"/>
      <c r="AB18" s="881"/>
      <c r="AC18" s="882"/>
      <c r="AD18" s="880">
        <f>SUM(AD13:AJ17)</f>
        <v>419</v>
      </c>
      <c r="AE18" s="881"/>
      <c r="AF18" s="881"/>
      <c r="AG18" s="881"/>
      <c r="AH18" s="881"/>
      <c r="AI18" s="881"/>
      <c r="AJ18" s="882"/>
      <c r="AK18" s="880">
        <f>SUM(AK13:AQ17)</f>
        <v>425</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488</v>
      </c>
      <c r="Q19" s="660"/>
      <c r="R19" s="660"/>
      <c r="S19" s="660"/>
      <c r="T19" s="660"/>
      <c r="U19" s="660"/>
      <c r="V19" s="661"/>
      <c r="W19" s="659">
        <v>442</v>
      </c>
      <c r="X19" s="660"/>
      <c r="Y19" s="660"/>
      <c r="Z19" s="660"/>
      <c r="AA19" s="660"/>
      <c r="AB19" s="660"/>
      <c r="AC19" s="661"/>
      <c r="AD19" s="659">
        <v>418</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0.97599999999999998</v>
      </c>
      <c r="Q20" s="311"/>
      <c r="R20" s="311"/>
      <c r="S20" s="311"/>
      <c r="T20" s="311"/>
      <c r="U20" s="311"/>
      <c r="V20" s="311"/>
      <c r="W20" s="311">
        <f t="shared" ref="W20" si="0">IF(W18=0, "-", SUM(W19)/W18)</f>
        <v>0.98222222222222222</v>
      </c>
      <c r="X20" s="311"/>
      <c r="Y20" s="311"/>
      <c r="Z20" s="311"/>
      <c r="AA20" s="311"/>
      <c r="AB20" s="311"/>
      <c r="AC20" s="311"/>
      <c r="AD20" s="311">
        <f t="shared" ref="AD20" si="1">IF(AD18=0, "-", SUM(AD19)/AD18)</f>
        <v>0.99761336515513122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8"/>
      <c r="G21" s="309" t="s">
        <v>497</v>
      </c>
      <c r="H21" s="310"/>
      <c r="I21" s="310"/>
      <c r="J21" s="310"/>
      <c r="K21" s="310"/>
      <c r="L21" s="310"/>
      <c r="M21" s="310"/>
      <c r="N21" s="310"/>
      <c r="O21" s="310"/>
      <c r="P21" s="311">
        <f>IF(P19=0, "-", SUM(P19)/SUM(P13,P14))</f>
        <v>0.97599999999999998</v>
      </c>
      <c r="Q21" s="311"/>
      <c r="R21" s="311"/>
      <c r="S21" s="311"/>
      <c r="T21" s="311"/>
      <c r="U21" s="311"/>
      <c r="V21" s="311"/>
      <c r="W21" s="311">
        <f t="shared" ref="W21" si="2">IF(W19=0, "-", SUM(W19)/SUM(W13,W14))</f>
        <v>0.98222222222222222</v>
      </c>
      <c r="X21" s="311"/>
      <c r="Y21" s="311"/>
      <c r="Z21" s="311"/>
      <c r="AA21" s="311"/>
      <c r="AB21" s="311"/>
      <c r="AC21" s="311"/>
      <c r="AD21" s="311">
        <f t="shared" ref="AD21" si="3">IF(AD19=0, "-", SUM(AD19)/SUM(AD13,AD14))</f>
        <v>0.99761336515513122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540</v>
      </c>
      <c r="B22" s="970"/>
      <c r="C22" s="970"/>
      <c r="D22" s="970"/>
      <c r="E22" s="970"/>
      <c r="F22" s="971"/>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4" t="s">
        <v>560</v>
      </c>
      <c r="H23" s="955"/>
      <c r="I23" s="955"/>
      <c r="J23" s="955"/>
      <c r="K23" s="955"/>
      <c r="L23" s="955"/>
      <c r="M23" s="955"/>
      <c r="N23" s="955"/>
      <c r="O23" s="956"/>
      <c r="P23" s="921"/>
      <c r="Q23" s="922"/>
      <c r="R23" s="922"/>
      <c r="S23" s="922"/>
      <c r="T23" s="922"/>
      <c r="U23" s="922"/>
      <c r="V23" s="939"/>
      <c r="W23" s="921"/>
      <c r="X23" s="922"/>
      <c r="Y23" s="922"/>
      <c r="Z23" s="922"/>
      <c r="AA23" s="922"/>
      <c r="AB23" s="922"/>
      <c r="AC23" s="939"/>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57" t="s">
        <v>561</v>
      </c>
      <c r="H24" s="958"/>
      <c r="I24" s="958"/>
      <c r="J24" s="958"/>
      <c r="K24" s="958"/>
      <c r="L24" s="958"/>
      <c r="M24" s="958"/>
      <c r="N24" s="958"/>
      <c r="O24" s="959"/>
      <c r="P24" s="659"/>
      <c r="Q24" s="660"/>
      <c r="R24" s="660"/>
      <c r="S24" s="660"/>
      <c r="T24" s="660"/>
      <c r="U24" s="660"/>
      <c r="V24" s="661"/>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57" t="s">
        <v>562</v>
      </c>
      <c r="H25" s="958"/>
      <c r="I25" s="958"/>
      <c r="J25" s="958"/>
      <c r="K25" s="958"/>
      <c r="L25" s="958"/>
      <c r="M25" s="958"/>
      <c r="N25" s="958"/>
      <c r="O25" s="959"/>
      <c r="P25" s="659">
        <v>425</v>
      </c>
      <c r="Q25" s="660"/>
      <c r="R25" s="660"/>
      <c r="S25" s="660"/>
      <c r="T25" s="660"/>
      <c r="U25" s="660"/>
      <c r="V25" s="661"/>
      <c r="W25" s="659"/>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478</v>
      </c>
      <c r="H28" s="964"/>
      <c r="I28" s="964"/>
      <c r="J28" s="964"/>
      <c r="K28" s="964"/>
      <c r="L28" s="964"/>
      <c r="M28" s="964"/>
      <c r="N28" s="964"/>
      <c r="O28" s="965"/>
      <c r="P28" s="880">
        <f>P29-SUM(P23:P27)</f>
        <v>0</v>
      </c>
      <c r="Q28" s="881"/>
      <c r="R28" s="881"/>
      <c r="S28" s="881"/>
      <c r="T28" s="881"/>
      <c r="U28" s="881"/>
      <c r="V28" s="882"/>
      <c r="W28" s="880">
        <f>W29-SUM(W23:W27)</f>
        <v>0</v>
      </c>
      <c r="X28" s="881"/>
      <c r="Y28" s="881"/>
      <c r="Z28" s="881"/>
      <c r="AA28" s="881"/>
      <c r="AB28" s="881"/>
      <c r="AC28" s="88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5">
        <f>AK13</f>
        <v>425</v>
      </c>
      <c r="Q29" s="936"/>
      <c r="R29" s="936"/>
      <c r="S29" s="936"/>
      <c r="T29" s="936"/>
      <c r="U29" s="936"/>
      <c r="V29" s="937"/>
      <c r="W29" s="935">
        <f>AR13</f>
        <v>0</v>
      </c>
      <c r="X29" s="936"/>
      <c r="Y29" s="936"/>
      <c r="Z29" s="936"/>
      <c r="AA29" s="936"/>
      <c r="AB29" s="936"/>
      <c r="AC29" s="937"/>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7" t="s">
        <v>472</v>
      </c>
      <c r="AN30" s="917"/>
      <c r="AO30" s="917"/>
      <c r="AP30" s="860"/>
      <c r="AQ30" s="769" t="s">
        <v>355</v>
      </c>
      <c r="AR30" s="770"/>
      <c r="AS30" s="770"/>
      <c r="AT30" s="771"/>
      <c r="AU30" s="776" t="s">
        <v>253</v>
      </c>
      <c r="AV30" s="776"/>
      <c r="AW30" s="776"/>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c r="AC32" s="457"/>
      <c r="AD32" s="457"/>
      <c r="AE32" s="211">
        <v>96</v>
      </c>
      <c r="AF32" s="212"/>
      <c r="AG32" s="212"/>
      <c r="AH32" s="212"/>
      <c r="AI32" s="211">
        <v>96</v>
      </c>
      <c r="AJ32" s="212"/>
      <c r="AK32" s="212"/>
      <c r="AL32" s="212"/>
      <c r="AM32" s="211">
        <v>96</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c r="AC33" s="519"/>
      <c r="AD33" s="5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96</v>
      </c>
      <c r="AF34" s="212"/>
      <c r="AG34" s="212"/>
      <c r="AH34" s="212"/>
      <c r="AI34" s="211">
        <v>96</v>
      </c>
      <c r="AJ34" s="212"/>
      <c r="AK34" s="212"/>
      <c r="AL34" s="212"/>
      <c r="AM34" s="211">
        <v>96</v>
      </c>
      <c r="AN34" s="212"/>
      <c r="AO34" s="212"/>
      <c r="AP34" s="212"/>
      <c r="AQ34" s="333"/>
      <c r="AR34" s="200"/>
      <c r="AS34" s="200"/>
      <c r="AT34" s="334"/>
      <c r="AU34" s="212">
        <v>100</v>
      </c>
      <c r="AV34" s="212"/>
      <c r="AW34" s="212"/>
      <c r="AX34" s="214"/>
    </row>
    <row r="35" spans="1:50" ht="23.25" customHeight="1" x14ac:dyDescent="0.15">
      <c r="A35" s="219" t="s">
        <v>528</v>
      </c>
      <c r="B35" s="220"/>
      <c r="C35" s="220"/>
      <c r="D35" s="220"/>
      <c r="E35" s="220"/>
      <c r="F35" s="221"/>
      <c r="G35" s="225" t="s">
        <v>632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19</v>
      </c>
      <c r="AF101" s="212"/>
      <c r="AG101" s="212"/>
      <c r="AH101" s="213"/>
      <c r="AI101" s="211">
        <v>16</v>
      </c>
      <c r="AJ101" s="212"/>
      <c r="AK101" s="212"/>
      <c r="AL101" s="213"/>
      <c r="AM101" s="211">
        <v>17</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19</v>
      </c>
      <c r="AF102" s="414"/>
      <c r="AG102" s="414"/>
      <c r="AH102" s="414"/>
      <c r="AI102" s="414">
        <v>16</v>
      </c>
      <c r="AJ102" s="414"/>
      <c r="AK102" s="414"/>
      <c r="AL102" s="414"/>
      <c r="AM102" s="414">
        <v>17</v>
      </c>
      <c r="AN102" s="414"/>
      <c r="AO102" s="414"/>
      <c r="AP102" s="414"/>
      <c r="AQ102" s="266">
        <v>15</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25.7</v>
      </c>
      <c r="AF116" s="414"/>
      <c r="AG116" s="414"/>
      <c r="AH116" s="414"/>
      <c r="AI116" s="414">
        <v>27.6</v>
      </c>
      <c r="AJ116" s="414"/>
      <c r="AK116" s="414"/>
      <c r="AL116" s="414"/>
      <c r="AM116" s="211">
        <v>24.6</v>
      </c>
      <c r="AN116" s="212"/>
      <c r="AO116" s="212"/>
      <c r="AP116" s="213"/>
      <c r="AQ116" s="211">
        <v>28.3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94" t="s">
        <v>593</v>
      </c>
      <c r="AN117" s="595"/>
      <c r="AO117" s="595"/>
      <c r="AP117" s="900"/>
      <c r="AQ117" s="594" t="s">
        <v>633</v>
      </c>
      <c r="AR117" s="595"/>
      <c r="AS117" s="595"/>
      <c r="AT117" s="595"/>
      <c r="AU117" s="595"/>
      <c r="AV117" s="595"/>
      <c r="AW117" s="595"/>
      <c r="AX117" s="596"/>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635</v>
      </c>
      <c r="H134" s="98"/>
      <c r="I134" s="98"/>
      <c r="J134" s="98"/>
      <c r="K134" s="98"/>
      <c r="L134" s="98"/>
      <c r="M134" s="98"/>
      <c r="N134" s="98"/>
      <c r="O134" s="98"/>
      <c r="P134" s="98"/>
      <c r="Q134" s="98"/>
      <c r="R134" s="98"/>
      <c r="S134" s="98"/>
      <c r="T134" s="98"/>
      <c r="U134" s="98"/>
      <c r="V134" s="98"/>
      <c r="W134" s="98"/>
      <c r="X134" s="99"/>
      <c r="Y134" s="194" t="s">
        <v>379</v>
      </c>
      <c r="Z134" s="195"/>
      <c r="AA134" s="196"/>
      <c r="AB134" s="197" t="s">
        <v>635</v>
      </c>
      <c r="AC134" s="198"/>
      <c r="AD134" s="198"/>
      <c r="AE134" s="199" t="s">
        <v>635</v>
      </c>
      <c r="AF134" s="200"/>
      <c r="AG134" s="200"/>
      <c r="AH134" s="200"/>
      <c r="AI134" s="199" t="s">
        <v>635</v>
      </c>
      <c r="AJ134" s="200"/>
      <c r="AK134" s="200"/>
      <c r="AL134" s="200"/>
      <c r="AM134" s="199" t="s">
        <v>635</v>
      </c>
      <c r="AN134" s="200"/>
      <c r="AO134" s="200"/>
      <c r="AP134" s="200"/>
      <c r="AQ134" s="199" t="s">
        <v>635</v>
      </c>
      <c r="AR134" s="200"/>
      <c r="AS134" s="200"/>
      <c r="AT134" s="200"/>
      <c r="AU134" s="199" t="s">
        <v>635</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635</v>
      </c>
      <c r="AC135" s="206"/>
      <c r="AD135" s="206"/>
      <c r="AE135" s="199" t="s">
        <v>613</v>
      </c>
      <c r="AF135" s="200"/>
      <c r="AG135" s="200"/>
      <c r="AH135" s="200"/>
      <c r="AI135" s="199" t="s">
        <v>635</v>
      </c>
      <c r="AJ135" s="200"/>
      <c r="AK135" s="200"/>
      <c r="AL135" s="200"/>
      <c r="AM135" s="199" t="s">
        <v>635</v>
      </c>
      <c r="AN135" s="200"/>
      <c r="AO135" s="200"/>
      <c r="AP135" s="200"/>
      <c r="AQ135" s="199" t="s">
        <v>635</v>
      </c>
      <c r="AR135" s="200"/>
      <c r="AS135" s="200"/>
      <c r="AT135" s="200"/>
      <c r="AU135" s="199" t="s">
        <v>635</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3"/>
      <c r="E430" s="167" t="s">
        <v>388</v>
      </c>
      <c r="F430" s="168"/>
      <c r="G430" s="901" t="s">
        <v>384</v>
      </c>
      <c r="H430" s="116"/>
      <c r="I430" s="116"/>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5.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54.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81.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555</v>
      </c>
      <c r="AE704" s="785"/>
      <c r="AF704" s="785"/>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555</v>
      </c>
      <c r="AE705" s="717"/>
      <c r="AF705" s="717"/>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574</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555</v>
      </c>
      <c r="AE708" s="607"/>
      <c r="AF708" s="607"/>
      <c r="AG708" s="744" t="s">
        <v>580</v>
      </c>
      <c r="AH708" s="745"/>
      <c r="AI708" s="745"/>
      <c r="AJ708" s="745"/>
      <c r="AK708" s="745"/>
      <c r="AL708" s="745"/>
      <c r="AM708" s="745"/>
      <c r="AN708" s="745"/>
      <c r="AO708" s="745"/>
      <c r="AP708" s="745"/>
      <c r="AQ708" s="745"/>
      <c r="AR708" s="745"/>
      <c r="AS708" s="745"/>
      <c r="AT708" s="745"/>
      <c r="AU708" s="745"/>
      <c r="AV708" s="745"/>
      <c r="AW708" s="745"/>
      <c r="AX708" s="746"/>
    </row>
    <row r="709" spans="1:50" ht="34.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9.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555</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575</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575</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575</v>
      </c>
      <c r="AE714" s="810"/>
      <c r="AF714" s="811"/>
      <c r="AG714" s="738"/>
      <c r="AH714" s="739"/>
      <c r="AI714" s="739"/>
      <c r="AJ714" s="739"/>
      <c r="AK714" s="739"/>
      <c r="AL714" s="739"/>
      <c r="AM714" s="739"/>
      <c r="AN714" s="739"/>
      <c r="AO714" s="739"/>
      <c r="AP714" s="739"/>
      <c r="AQ714" s="739"/>
      <c r="AR714" s="739"/>
      <c r="AS714" s="739"/>
      <c r="AT714" s="739"/>
      <c r="AU714" s="739"/>
      <c r="AV714" s="739"/>
      <c r="AW714" s="739"/>
      <c r="AX714" s="740"/>
    </row>
    <row r="715" spans="1:50" ht="54"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555</v>
      </c>
      <c r="AE715" s="607"/>
      <c r="AF715" s="658"/>
      <c r="AG715" s="744" t="s">
        <v>583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575</v>
      </c>
      <c r="AE716" s="629"/>
      <c r="AF716" s="629"/>
      <c r="AG716" s="94"/>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51.75"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575</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t="s">
        <v>594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7" t="s">
        <v>431</v>
      </c>
      <c r="B737" s="203"/>
      <c r="C737" s="203"/>
      <c r="D737" s="204"/>
      <c r="E737" s="993" t="s">
        <v>587</v>
      </c>
      <c r="F737" s="993"/>
      <c r="G737" s="993"/>
      <c r="H737" s="993"/>
      <c r="I737" s="993"/>
      <c r="J737" s="993"/>
      <c r="K737" s="993"/>
      <c r="L737" s="993"/>
      <c r="M737" s="993"/>
      <c r="N737" s="358" t="s">
        <v>358</v>
      </c>
      <c r="O737" s="358"/>
      <c r="P737" s="358"/>
      <c r="Q737" s="358"/>
      <c r="R737" s="993" t="s">
        <v>588</v>
      </c>
      <c r="S737" s="993"/>
      <c r="T737" s="993"/>
      <c r="U737" s="993"/>
      <c r="V737" s="993"/>
      <c r="W737" s="993"/>
      <c r="X737" s="993"/>
      <c r="Y737" s="993"/>
      <c r="Z737" s="993"/>
      <c r="AA737" s="358" t="s">
        <v>359</v>
      </c>
      <c r="AB737" s="358"/>
      <c r="AC737" s="358"/>
      <c r="AD737" s="358"/>
      <c r="AE737" s="993" t="s">
        <v>589</v>
      </c>
      <c r="AF737" s="993"/>
      <c r="AG737" s="993"/>
      <c r="AH737" s="993"/>
      <c r="AI737" s="993"/>
      <c r="AJ737" s="993"/>
      <c r="AK737" s="993"/>
      <c r="AL737" s="993"/>
      <c r="AM737" s="993"/>
      <c r="AN737" s="358" t="s">
        <v>360</v>
      </c>
      <c r="AO737" s="358"/>
      <c r="AP737" s="358"/>
      <c r="AQ737" s="358"/>
      <c r="AR737" s="994" t="s">
        <v>637</v>
      </c>
      <c r="AS737" s="995"/>
      <c r="AT737" s="995"/>
      <c r="AU737" s="995"/>
      <c r="AV737" s="995"/>
      <c r="AW737" s="995"/>
      <c r="AX737" s="996"/>
      <c r="AY737" s="89"/>
      <c r="AZ737" s="89"/>
    </row>
    <row r="738" spans="1:52" ht="24.75" customHeight="1" x14ac:dyDescent="0.15">
      <c r="A738" s="997" t="s">
        <v>361</v>
      </c>
      <c r="B738" s="203"/>
      <c r="C738" s="203"/>
      <c r="D738" s="204"/>
      <c r="E738" s="993" t="s">
        <v>590</v>
      </c>
      <c r="F738" s="993"/>
      <c r="G738" s="993"/>
      <c r="H738" s="993"/>
      <c r="I738" s="993"/>
      <c r="J738" s="993"/>
      <c r="K738" s="993"/>
      <c r="L738" s="993"/>
      <c r="M738" s="993"/>
      <c r="N738" s="358" t="s">
        <v>362</v>
      </c>
      <c r="O738" s="358"/>
      <c r="P738" s="358"/>
      <c r="Q738" s="358"/>
      <c r="R738" s="993" t="s">
        <v>591</v>
      </c>
      <c r="S738" s="993"/>
      <c r="T738" s="993"/>
      <c r="U738" s="993"/>
      <c r="V738" s="993"/>
      <c r="W738" s="993"/>
      <c r="X738" s="993"/>
      <c r="Y738" s="993"/>
      <c r="Z738" s="993"/>
      <c r="AA738" s="358" t="s">
        <v>482</v>
      </c>
      <c r="AB738" s="358"/>
      <c r="AC738" s="358"/>
      <c r="AD738" s="358"/>
      <c r="AE738" s="993" t="s">
        <v>592</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543</v>
      </c>
      <c r="B739" s="1002"/>
      <c r="C739" s="1002"/>
      <c r="D739" s="1003"/>
      <c r="E739" s="1004" t="s">
        <v>550</v>
      </c>
      <c r="F739" s="1005"/>
      <c r="G739" s="1005"/>
      <c r="H739" s="91" t="str">
        <f>IF(E739="", "", "(")</f>
        <v>(</v>
      </c>
      <c r="I739" s="988"/>
      <c r="J739" s="988"/>
      <c r="K739" s="91" t="str">
        <f>IF(OR(I739="　", I739=""), "", "-")</f>
        <v/>
      </c>
      <c r="L739" s="989">
        <v>8</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610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596</v>
      </c>
      <c r="H781" s="673"/>
      <c r="I781" s="673"/>
      <c r="J781" s="673"/>
      <c r="K781" s="674"/>
      <c r="L781" s="666" t="s">
        <v>595</v>
      </c>
      <c r="M781" s="667"/>
      <c r="N781" s="667"/>
      <c r="O781" s="667"/>
      <c r="P781" s="667"/>
      <c r="Q781" s="667"/>
      <c r="R781" s="667"/>
      <c r="S781" s="667"/>
      <c r="T781" s="667"/>
      <c r="U781" s="667"/>
      <c r="V781" s="667"/>
      <c r="W781" s="667"/>
      <c r="X781" s="668"/>
      <c r="Y781" s="384">
        <v>22.2</v>
      </c>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8" t="s">
        <v>597</v>
      </c>
      <c r="H782" s="609"/>
      <c r="I782" s="609"/>
      <c r="J782" s="609"/>
      <c r="K782" s="610"/>
      <c r="L782" s="600" t="s">
        <v>598</v>
      </c>
      <c r="M782" s="601"/>
      <c r="N782" s="601"/>
      <c r="O782" s="601"/>
      <c r="P782" s="601"/>
      <c r="Q782" s="601"/>
      <c r="R782" s="601"/>
      <c r="S782" s="601"/>
      <c r="T782" s="601"/>
      <c r="U782" s="601"/>
      <c r="V782" s="601"/>
      <c r="W782" s="601"/>
      <c r="X782" s="602"/>
      <c r="Y782" s="603">
        <v>14</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t="s">
        <v>599</v>
      </c>
      <c r="H783" s="609"/>
      <c r="I783" s="609"/>
      <c r="J783" s="609"/>
      <c r="K783" s="610"/>
      <c r="L783" s="600" t="s">
        <v>600</v>
      </c>
      <c r="M783" s="601"/>
      <c r="N783" s="601"/>
      <c r="O783" s="601"/>
      <c r="P783" s="601"/>
      <c r="Q783" s="601"/>
      <c r="R783" s="601"/>
      <c r="S783" s="601"/>
      <c r="T783" s="601"/>
      <c r="U783" s="601"/>
      <c r="V783" s="601"/>
      <c r="W783" s="601"/>
      <c r="X783" s="602"/>
      <c r="Y783" s="603">
        <v>1.6</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t="s">
        <v>601</v>
      </c>
      <c r="H784" s="609"/>
      <c r="I784" s="609"/>
      <c r="J784" s="609"/>
      <c r="K784" s="610"/>
      <c r="L784" s="600" t="s">
        <v>602</v>
      </c>
      <c r="M784" s="601"/>
      <c r="N784" s="601"/>
      <c r="O784" s="601"/>
      <c r="P784" s="601"/>
      <c r="Q784" s="601"/>
      <c r="R784" s="601"/>
      <c r="S784" s="601"/>
      <c r="T784" s="601"/>
      <c r="U784" s="601"/>
      <c r="V784" s="601"/>
      <c r="W784" s="601"/>
      <c r="X784" s="602"/>
      <c r="Y784" s="603">
        <v>1.6</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t="s">
        <v>603</v>
      </c>
      <c r="H785" s="609"/>
      <c r="I785" s="609"/>
      <c r="J785" s="609"/>
      <c r="K785" s="610"/>
      <c r="L785" s="600" t="s">
        <v>604</v>
      </c>
      <c r="M785" s="601"/>
      <c r="N785" s="601"/>
      <c r="O785" s="601"/>
      <c r="P785" s="601"/>
      <c r="Q785" s="601"/>
      <c r="R785" s="601"/>
      <c r="S785" s="601"/>
      <c r="T785" s="601"/>
      <c r="U785" s="601"/>
      <c r="V785" s="601"/>
      <c r="W785" s="601"/>
      <c r="X785" s="602"/>
      <c r="Y785" s="603">
        <v>6.2</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t="s">
        <v>605</v>
      </c>
      <c r="H786" s="609"/>
      <c r="I786" s="609"/>
      <c r="J786" s="609"/>
      <c r="K786" s="610"/>
      <c r="L786" s="600" t="s">
        <v>606</v>
      </c>
      <c r="M786" s="601"/>
      <c r="N786" s="601"/>
      <c r="O786" s="601"/>
      <c r="P786" s="601"/>
      <c r="Q786" s="601"/>
      <c r="R786" s="601"/>
      <c r="S786" s="601"/>
      <c r="T786" s="601"/>
      <c r="U786" s="601"/>
      <c r="V786" s="601"/>
      <c r="W786" s="601"/>
      <c r="X786" s="602"/>
      <c r="Y786" s="603">
        <v>7</v>
      </c>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t="s">
        <v>607</v>
      </c>
      <c r="H787" s="609"/>
      <c r="I787" s="609"/>
      <c r="J787" s="609"/>
      <c r="K787" s="610"/>
      <c r="L787" s="600" t="s">
        <v>608</v>
      </c>
      <c r="M787" s="601"/>
      <c r="N787" s="601"/>
      <c r="O787" s="601"/>
      <c r="P787" s="601"/>
      <c r="Q787" s="601"/>
      <c r="R787" s="601"/>
      <c r="S787" s="601"/>
      <c r="T787" s="601"/>
      <c r="U787" s="601"/>
      <c r="V787" s="601"/>
      <c r="W787" s="601"/>
      <c r="X787" s="602"/>
      <c r="Y787" s="603">
        <v>4.0999999999999996</v>
      </c>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t="s">
        <v>609</v>
      </c>
      <c r="H788" s="609"/>
      <c r="I788" s="609"/>
      <c r="J788" s="609"/>
      <c r="K788" s="610"/>
      <c r="L788" s="600"/>
      <c r="M788" s="601"/>
      <c r="N788" s="601"/>
      <c r="O788" s="601"/>
      <c r="P788" s="601"/>
      <c r="Q788" s="601"/>
      <c r="R788" s="601"/>
      <c r="S788" s="601"/>
      <c r="T788" s="601"/>
      <c r="U788" s="601"/>
      <c r="V788" s="601"/>
      <c r="W788" s="601"/>
      <c r="X788" s="602"/>
      <c r="Y788" s="603">
        <v>2.2999999999999998</v>
      </c>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59.000000000000007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3.25" customHeight="1" x14ac:dyDescent="0.15">
      <c r="A837" s="372">
        <v>1</v>
      </c>
      <c r="B837" s="372">
        <v>1</v>
      </c>
      <c r="C837" s="354" t="s">
        <v>611</v>
      </c>
      <c r="D837" s="340"/>
      <c r="E837" s="340"/>
      <c r="F837" s="340"/>
      <c r="G837" s="340"/>
      <c r="H837" s="340"/>
      <c r="I837" s="340"/>
      <c r="J837" s="341">
        <v>5010405010349</v>
      </c>
      <c r="K837" s="342"/>
      <c r="L837" s="342"/>
      <c r="M837" s="342"/>
      <c r="N837" s="342"/>
      <c r="O837" s="342"/>
      <c r="P837" s="355" t="s">
        <v>612</v>
      </c>
      <c r="Q837" s="343"/>
      <c r="R837" s="343"/>
      <c r="S837" s="343"/>
      <c r="T837" s="343"/>
      <c r="U837" s="343"/>
      <c r="V837" s="343"/>
      <c r="W837" s="343"/>
      <c r="X837" s="343"/>
      <c r="Y837" s="344">
        <v>59</v>
      </c>
      <c r="Z837" s="345"/>
      <c r="AA837" s="345"/>
      <c r="AB837" s="346"/>
      <c r="AC837" s="356" t="s">
        <v>636</v>
      </c>
      <c r="AD837" s="364"/>
      <c r="AE837" s="364"/>
      <c r="AF837" s="364"/>
      <c r="AG837" s="364"/>
      <c r="AH837" s="365">
        <v>1</v>
      </c>
      <c r="AI837" s="366"/>
      <c r="AJ837" s="366"/>
      <c r="AK837" s="366"/>
      <c r="AL837" s="350" t="s">
        <v>614</v>
      </c>
      <c r="AM837" s="351"/>
      <c r="AN837" s="351"/>
      <c r="AO837" s="352"/>
      <c r="AP837" s="353"/>
      <c r="AQ837" s="353"/>
      <c r="AR837" s="353"/>
      <c r="AS837" s="353"/>
      <c r="AT837" s="353"/>
      <c r="AU837" s="353"/>
      <c r="AV837" s="353"/>
      <c r="AW837" s="353"/>
      <c r="AX837" s="353"/>
    </row>
    <row r="838" spans="1:50" ht="53.25" customHeight="1" x14ac:dyDescent="0.15">
      <c r="A838" s="372">
        <v>2</v>
      </c>
      <c r="B838" s="372">
        <v>1</v>
      </c>
      <c r="C838" s="354" t="s">
        <v>615</v>
      </c>
      <c r="D838" s="340"/>
      <c r="E838" s="340"/>
      <c r="F838" s="340"/>
      <c r="G838" s="340"/>
      <c r="H838" s="340"/>
      <c r="I838" s="340"/>
      <c r="J838" s="341">
        <v>9011001021851</v>
      </c>
      <c r="K838" s="342"/>
      <c r="L838" s="342"/>
      <c r="M838" s="342"/>
      <c r="N838" s="342"/>
      <c r="O838" s="342"/>
      <c r="P838" s="355" t="s">
        <v>616</v>
      </c>
      <c r="Q838" s="343"/>
      <c r="R838" s="343"/>
      <c r="S838" s="343"/>
      <c r="T838" s="343"/>
      <c r="U838" s="343"/>
      <c r="V838" s="343"/>
      <c r="W838" s="343"/>
      <c r="X838" s="343"/>
      <c r="Y838" s="344">
        <v>40</v>
      </c>
      <c r="Z838" s="345"/>
      <c r="AA838" s="345"/>
      <c r="AB838" s="346"/>
      <c r="AC838" s="356" t="s">
        <v>636</v>
      </c>
      <c r="AD838" s="364"/>
      <c r="AE838" s="364"/>
      <c r="AF838" s="364"/>
      <c r="AG838" s="364"/>
      <c r="AH838" s="365">
        <v>1</v>
      </c>
      <c r="AI838" s="366"/>
      <c r="AJ838" s="366"/>
      <c r="AK838" s="366"/>
      <c r="AL838" s="350" t="s">
        <v>614</v>
      </c>
      <c r="AM838" s="351"/>
      <c r="AN838" s="351"/>
      <c r="AO838" s="352"/>
      <c r="AP838" s="353"/>
      <c r="AQ838" s="353"/>
      <c r="AR838" s="353"/>
      <c r="AS838" s="353"/>
      <c r="AT838" s="353"/>
      <c r="AU838" s="353"/>
      <c r="AV838" s="353"/>
      <c r="AW838" s="353"/>
      <c r="AX838" s="353"/>
    </row>
    <row r="839" spans="1:50" ht="53.25" customHeight="1" x14ac:dyDescent="0.15">
      <c r="A839" s="372">
        <v>3</v>
      </c>
      <c r="B839" s="372">
        <v>1</v>
      </c>
      <c r="C839" s="354" t="s">
        <v>617</v>
      </c>
      <c r="D839" s="340"/>
      <c r="E839" s="340"/>
      <c r="F839" s="340"/>
      <c r="G839" s="340"/>
      <c r="H839" s="340"/>
      <c r="I839" s="340"/>
      <c r="J839" s="341">
        <v>3011805002185</v>
      </c>
      <c r="K839" s="342"/>
      <c r="L839" s="342"/>
      <c r="M839" s="342"/>
      <c r="N839" s="342"/>
      <c r="O839" s="342"/>
      <c r="P839" s="355" t="s">
        <v>618</v>
      </c>
      <c r="Q839" s="343"/>
      <c r="R839" s="343"/>
      <c r="S839" s="343"/>
      <c r="T839" s="343"/>
      <c r="U839" s="343"/>
      <c r="V839" s="343"/>
      <c r="W839" s="343"/>
      <c r="X839" s="343"/>
      <c r="Y839" s="344">
        <v>40</v>
      </c>
      <c r="Z839" s="345"/>
      <c r="AA839" s="345"/>
      <c r="AB839" s="346"/>
      <c r="AC839" s="356" t="s">
        <v>636</v>
      </c>
      <c r="AD839" s="364"/>
      <c r="AE839" s="364"/>
      <c r="AF839" s="364"/>
      <c r="AG839" s="364"/>
      <c r="AH839" s="348">
        <v>1</v>
      </c>
      <c r="AI839" s="349"/>
      <c r="AJ839" s="349"/>
      <c r="AK839" s="349"/>
      <c r="AL839" s="350" t="s">
        <v>614</v>
      </c>
      <c r="AM839" s="351"/>
      <c r="AN839" s="351"/>
      <c r="AO839" s="352"/>
      <c r="AP839" s="353"/>
      <c r="AQ839" s="353"/>
      <c r="AR839" s="353"/>
      <c r="AS839" s="353"/>
      <c r="AT839" s="353"/>
      <c r="AU839" s="353"/>
      <c r="AV839" s="353"/>
      <c r="AW839" s="353"/>
      <c r="AX839" s="353"/>
    </row>
    <row r="840" spans="1:50" ht="53.25" customHeight="1" x14ac:dyDescent="0.15">
      <c r="A840" s="372">
        <v>4</v>
      </c>
      <c r="B840" s="372">
        <v>1</v>
      </c>
      <c r="C840" s="354" t="s">
        <v>619</v>
      </c>
      <c r="D840" s="340"/>
      <c r="E840" s="340"/>
      <c r="F840" s="340"/>
      <c r="G840" s="340"/>
      <c r="H840" s="340"/>
      <c r="I840" s="340"/>
      <c r="J840" s="341">
        <v>3130005005532</v>
      </c>
      <c r="K840" s="342"/>
      <c r="L840" s="342"/>
      <c r="M840" s="342"/>
      <c r="N840" s="342"/>
      <c r="O840" s="342"/>
      <c r="P840" s="355" t="s">
        <v>620</v>
      </c>
      <c r="Q840" s="343"/>
      <c r="R840" s="343"/>
      <c r="S840" s="343"/>
      <c r="T840" s="343"/>
      <c r="U840" s="343"/>
      <c r="V840" s="343"/>
      <c r="W840" s="343"/>
      <c r="X840" s="343"/>
      <c r="Y840" s="344">
        <v>40</v>
      </c>
      <c r="Z840" s="345"/>
      <c r="AA840" s="345"/>
      <c r="AB840" s="346"/>
      <c r="AC840" s="356" t="s">
        <v>636</v>
      </c>
      <c r="AD840" s="364"/>
      <c r="AE840" s="364"/>
      <c r="AF840" s="364"/>
      <c r="AG840" s="364"/>
      <c r="AH840" s="348">
        <v>1</v>
      </c>
      <c r="AI840" s="349"/>
      <c r="AJ840" s="349"/>
      <c r="AK840" s="349"/>
      <c r="AL840" s="350" t="s">
        <v>614</v>
      </c>
      <c r="AM840" s="351"/>
      <c r="AN840" s="351"/>
      <c r="AO840" s="352"/>
      <c r="AP840" s="353"/>
      <c r="AQ840" s="353"/>
      <c r="AR840" s="353"/>
      <c r="AS840" s="353"/>
      <c r="AT840" s="353"/>
      <c r="AU840" s="353"/>
      <c r="AV840" s="353"/>
      <c r="AW840" s="353"/>
      <c r="AX840" s="353"/>
    </row>
    <row r="841" spans="1:50" ht="53.25" customHeight="1" x14ac:dyDescent="0.15">
      <c r="A841" s="372">
        <v>5</v>
      </c>
      <c r="B841" s="372">
        <v>1</v>
      </c>
      <c r="C841" s="354" t="s">
        <v>621</v>
      </c>
      <c r="D841" s="340"/>
      <c r="E841" s="340"/>
      <c r="F841" s="340"/>
      <c r="G841" s="340"/>
      <c r="H841" s="340"/>
      <c r="I841" s="340"/>
      <c r="J841" s="341">
        <v>7011105004052</v>
      </c>
      <c r="K841" s="342"/>
      <c r="L841" s="342"/>
      <c r="M841" s="342"/>
      <c r="N841" s="342"/>
      <c r="O841" s="342"/>
      <c r="P841" s="355" t="s">
        <v>622</v>
      </c>
      <c r="Q841" s="343"/>
      <c r="R841" s="343"/>
      <c r="S841" s="343"/>
      <c r="T841" s="343"/>
      <c r="U841" s="343"/>
      <c r="V841" s="343"/>
      <c r="W841" s="343"/>
      <c r="X841" s="343"/>
      <c r="Y841" s="344">
        <v>35</v>
      </c>
      <c r="Z841" s="345"/>
      <c r="AA841" s="345"/>
      <c r="AB841" s="346"/>
      <c r="AC841" s="356" t="s">
        <v>636</v>
      </c>
      <c r="AD841" s="364"/>
      <c r="AE841" s="364"/>
      <c r="AF841" s="364"/>
      <c r="AG841" s="364"/>
      <c r="AH841" s="348">
        <v>1</v>
      </c>
      <c r="AI841" s="349"/>
      <c r="AJ841" s="349"/>
      <c r="AK841" s="349"/>
      <c r="AL841" s="350" t="s">
        <v>614</v>
      </c>
      <c r="AM841" s="351"/>
      <c r="AN841" s="351"/>
      <c r="AO841" s="352"/>
      <c r="AP841" s="353"/>
      <c r="AQ841" s="353"/>
      <c r="AR841" s="353"/>
      <c r="AS841" s="353"/>
      <c r="AT841" s="353"/>
      <c r="AU841" s="353"/>
      <c r="AV841" s="353"/>
      <c r="AW841" s="353"/>
      <c r="AX841" s="353"/>
    </row>
    <row r="842" spans="1:50" ht="53.25" customHeight="1" x14ac:dyDescent="0.15">
      <c r="A842" s="372">
        <v>6</v>
      </c>
      <c r="B842" s="372">
        <v>1</v>
      </c>
      <c r="C842" s="354" t="s">
        <v>621</v>
      </c>
      <c r="D842" s="340"/>
      <c r="E842" s="340"/>
      <c r="F842" s="340"/>
      <c r="G842" s="340"/>
      <c r="H842" s="340"/>
      <c r="I842" s="340"/>
      <c r="J842" s="341">
        <v>7011105004052</v>
      </c>
      <c r="K842" s="342"/>
      <c r="L842" s="342"/>
      <c r="M842" s="342"/>
      <c r="N842" s="342"/>
      <c r="O842" s="342"/>
      <c r="P842" s="355" t="s">
        <v>623</v>
      </c>
      <c r="Q842" s="343"/>
      <c r="R842" s="343"/>
      <c r="S842" s="343"/>
      <c r="T842" s="343"/>
      <c r="U842" s="343"/>
      <c r="V842" s="343"/>
      <c r="W842" s="343"/>
      <c r="X842" s="343"/>
      <c r="Y842" s="344">
        <v>30</v>
      </c>
      <c r="Z842" s="345"/>
      <c r="AA842" s="345"/>
      <c r="AB842" s="346"/>
      <c r="AC842" s="356" t="s">
        <v>636</v>
      </c>
      <c r="AD842" s="364"/>
      <c r="AE842" s="364"/>
      <c r="AF842" s="364"/>
      <c r="AG842" s="364"/>
      <c r="AH842" s="348">
        <v>1</v>
      </c>
      <c r="AI842" s="349"/>
      <c r="AJ842" s="349"/>
      <c r="AK842" s="349"/>
      <c r="AL842" s="350" t="s">
        <v>614</v>
      </c>
      <c r="AM842" s="351"/>
      <c r="AN842" s="351"/>
      <c r="AO842" s="352"/>
      <c r="AP842" s="353"/>
      <c r="AQ842" s="353"/>
      <c r="AR842" s="353"/>
      <c r="AS842" s="353"/>
      <c r="AT842" s="353"/>
      <c r="AU842" s="353"/>
      <c r="AV842" s="353"/>
      <c r="AW842" s="353"/>
      <c r="AX842" s="353"/>
    </row>
    <row r="843" spans="1:50" ht="53.25" customHeight="1" x14ac:dyDescent="0.15">
      <c r="A843" s="372">
        <v>7</v>
      </c>
      <c r="B843" s="372">
        <v>1</v>
      </c>
      <c r="C843" s="354" t="s">
        <v>624</v>
      </c>
      <c r="D843" s="340"/>
      <c r="E843" s="340"/>
      <c r="F843" s="340"/>
      <c r="G843" s="340"/>
      <c r="H843" s="340"/>
      <c r="I843" s="340"/>
      <c r="J843" s="341">
        <v>5010405009457</v>
      </c>
      <c r="K843" s="342"/>
      <c r="L843" s="342"/>
      <c r="M843" s="342"/>
      <c r="N843" s="342"/>
      <c r="O843" s="342"/>
      <c r="P843" s="355" t="s">
        <v>625</v>
      </c>
      <c r="Q843" s="343"/>
      <c r="R843" s="343"/>
      <c r="S843" s="343"/>
      <c r="T843" s="343"/>
      <c r="U843" s="343"/>
      <c r="V843" s="343"/>
      <c r="W843" s="343"/>
      <c r="X843" s="343"/>
      <c r="Y843" s="344">
        <v>25</v>
      </c>
      <c r="Z843" s="345"/>
      <c r="AA843" s="345"/>
      <c r="AB843" s="346"/>
      <c r="AC843" s="356" t="s">
        <v>636</v>
      </c>
      <c r="AD843" s="364"/>
      <c r="AE843" s="364"/>
      <c r="AF843" s="364"/>
      <c r="AG843" s="364"/>
      <c r="AH843" s="348">
        <v>1</v>
      </c>
      <c r="AI843" s="349"/>
      <c r="AJ843" s="349"/>
      <c r="AK843" s="349"/>
      <c r="AL843" s="350" t="s">
        <v>614</v>
      </c>
      <c r="AM843" s="351"/>
      <c r="AN843" s="351"/>
      <c r="AO843" s="352"/>
      <c r="AP843" s="353"/>
      <c r="AQ843" s="353"/>
      <c r="AR843" s="353"/>
      <c r="AS843" s="353"/>
      <c r="AT843" s="353"/>
      <c r="AU843" s="353"/>
      <c r="AV843" s="353"/>
      <c r="AW843" s="353"/>
      <c r="AX843" s="353"/>
    </row>
    <row r="844" spans="1:50" ht="53.25" customHeight="1" x14ac:dyDescent="0.15">
      <c r="A844" s="372">
        <v>8</v>
      </c>
      <c r="B844" s="372">
        <v>1</v>
      </c>
      <c r="C844" s="354" t="s">
        <v>627</v>
      </c>
      <c r="D844" s="340"/>
      <c r="E844" s="340"/>
      <c r="F844" s="340"/>
      <c r="G844" s="340"/>
      <c r="H844" s="340"/>
      <c r="I844" s="340"/>
      <c r="J844" s="341">
        <v>3010405010509</v>
      </c>
      <c r="K844" s="342"/>
      <c r="L844" s="342"/>
      <c r="M844" s="342"/>
      <c r="N844" s="342"/>
      <c r="O844" s="342"/>
      <c r="P844" s="355" t="s">
        <v>626</v>
      </c>
      <c r="Q844" s="343"/>
      <c r="R844" s="343"/>
      <c r="S844" s="343"/>
      <c r="T844" s="343"/>
      <c r="U844" s="343"/>
      <c r="V844" s="343"/>
      <c r="W844" s="343"/>
      <c r="X844" s="343"/>
      <c r="Y844" s="344">
        <v>25</v>
      </c>
      <c r="Z844" s="345"/>
      <c r="AA844" s="345"/>
      <c r="AB844" s="346"/>
      <c r="AC844" s="356" t="s">
        <v>636</v>
      </c>
      <c r="AD844" s="364"/>
      <c r="AE844" s="364"/>
      <c r="AF844" s="364"/>
      <c r="AG844" s="364"/>
      <c r="AH844" s="348">
        <v>1</v>
      </c>
      <c r="AI844" s="349"/>
      <c r="AJ844" s="349"/>
      <c r="AK844" s="349"/>
      <c r="AL844" s="350" t="s">
        <v>614</v>
      </c>
      <c r="AM844" s="351"/>
      <c r="AN844" s="351"/>
      <c r="AO844" s="352"/>
      <c r="AP844" s="353"/>
      <c r="AQ844" s="353"/>
      <c r="AR844" s="353"/>
      <c r="AS844" s="353"/>
      <c r="AT844" s="353"/>
      <c r="AU844" s="353"/>
      <c r="AV844" s="353"/>
      <c r="AW844" s="353"/>
      <c r="AX844" s="353"/>
    </row>
    <row r="845" spans="1:50" ht="53.25" customHeight="1" x14ac:dyDescent="0.15">
      <c r="A845" s="372">
        <v>9</v>
      </c>
      <c r="B845" s="372">
        <v>1</v>
      </c>
      <c r="C845" s="354" t="s">
        <v>628</v>
      </c>
      <c r="D845" s="340"/>
      <c r="E845" s="340"/>
      <c r="F845" s="340"/>
      <c r="G845" s="340"/>
      <c r="H845" s="340"/>
      <c r="I845" s="340"/>
      <c r="J845" s="341">
        <v>5010405010349</v>
      </c>
      <c r="K845" s="342"/>
      <c r="L845" s="342"/>
      <c r="M845" s="342"/>
      <c r="N845" s="342"/>
      <c r="O845" s="342"/>
      <c r="P845" s="355" t="s">
        <v>629</v>
      </c>
      <c r="Q845" s="343"/>
      <c r="R845" s="343"/>
      <c r="S845" s="343"/>
      <c r="T845" s="343"/>
      <c r="U845" s="343"/>
      <c r="V845" s="343"/>
      <c r="W845" s="343"/>
      <c r="X845" s="343"/>
      <c r="Y845" s="344">
        <v>20</v>
      </c>
      <c r="Z845" s="345"/>
      <c r="AA845" s="345"/>
      <c r="AB845" s="346"/>
      <c r="AC845" s="356" t="s">
        <v>636</v>
      </c>
      <c r="AD845" s="364"/>
      <c r="AE845" s="364"/>
      <c r="AF845" s="364"/>
      <c r="AG845" s="364"/>
      <c r="AH845" s="348">
        <v>2</v>
      </c>
      <c r="AI845" s="349"/>
      <c r="AJ845" s="349"/>
      <c r="AK845" s="349"/>
      <c r="AL845" s="350" t="s">
        <v>614</v>
      </c>
      <c r="AM845" s="351"/>
      <c r="AN845" s="351"/>
      <c r="AO845" s="352"/>
      <c r="AP845" s="353"/>
      <c r="AQ845" s="353"/>
      <c r="AR845" s="353"/>
      <c r="AS845" s="353"/>
      <c r="AT845" s="353"/>
      <c r="AU845" s="353"/>
      <c r="AV845" s="353"/>
      <c r="AW845" s="353"/>
      <c r="AX845" s="353"/>
    </row>
    <row r="846" spans="1:50" ht="53.25" customHeight="1" x14ac:dyDescent="0.15">
      <c r="A846" s="372">
        <v>10</v>
      </c>
      <c r="B846" s="372">
        <v>1</v>
      </c>
      <c r="C846" s="354" t="s">
        <v>631</v>
      </c>
      <c r="D846" s="340"/>
      <c r="E846" s="340"/>
      <c r="F846" s="340"/>
      <c r="G846" s="340"/>
      <c r="H846" s="340"/>
      <c r="I846" s="340"/>
      <c r="J846" s="341">
        <v>5010001088657</v>
      </c>
      <c r="K846" s="342"/>
      <c r="L846" s="342"/>
      <c r="M846" s="342"/>
      <c r="N846" s="342"/>
      <c r="O846" s="342"/>
      <c r="P846" s="355" t="s">
        <v>630</v>
      </c>
      <c r="Q846" s="343"/>
      <c r="R846" s="343"/>
      <c r="S846" s="343"/>
      <c r="T846" s="343"/>
      <c r="U846" s="343"/>
      <c r="V846" s="343"/>
      <c r="W846" s="343"/>
      <c r="X846" s="343"/>
      <c r="Y846" s="344">
        <v>19.600000000000001</v>
      </c>
      <c r="Z846" s="345"/>
      <c r="AA846" s="345"/>
      <c r="AB846" s="346"/>
      <c r="AC846" s="356" t="s">
        <v>636</v>
      </c>
      <c r="AD846" s="364"/>
      <c r="AE846" s="364"/>
      <c r="AF846" s="364"/>
      <c r="AG846" s="364"/>
      <c r="AH846" s="348">
        <v>1</v>
      </c>
      <c r="AI846" s="349"/>
      <c r="AJ846" s="349"/>
      <c r="AK846" s="349"/>
      <c r="AL846" s="350" t="s">
        <v>614</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Q116">
    <cfRule type="expression" dxfId="2593" priority="13161">
      <formula>IF(RIGHT(TEXT(AQ116,"0.#"),1)=".",FALSE,TRUE)</formula>
    </cfRule>
    <cfRule type="expression" dxfId="2592" priority="13162">
      <formula>IF(RIGHT(TEXT(AQ116,"0.#"),1)=".",TRUE,FALSE)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M117">
    <cfRule type="expression" dxfId="2589" priority="13155">
      <formula>IF(RIGHT(TEXT(AM117,"0.#"),1)=".",FALSE,TRUE)</formula>
    </cfRule>
    <cfRule type="expression" dxfId="2588" priority="13156">
      <formula>IF(RIGHT(TEXT(AM117,"0.#"),1)=".",TRUE,FALSE)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46">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31"/>
      <c r="AA2" s="832"/>
      <c r="AB2" s="1036" t="s">
        <v>11</v>
      </c>
      <c r="AC2" s="1037"/>
      <c r="AD2" s="1038"/>
      <c r="AE2" s="1042" t="s">
        <v>357</v>
      </c>
      <c r="AF2" s="1042"/>
      <c r="AG2" s="1042"/>
      <c r="AH2" s="1042"/>
      <c r="AI2" s="1042" t="s">
        <v>363</v>
      </c>
      <c r="AJ2" s="1042"/>
      <c r="AK2" s="1042"/>
      <c r="AL2" s="1042"/>
      <c r="AM2" s="1042" t="s">
        <v>472</v>
      </c>
      <c r="AN2" s="1042"/>
      <c r="AO2" s="104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31"/>
      <c r="AA9" s="832"/>
      <c r="AB9" s="1036" t="s">
        <v>11</v>
      </c>
      <c r="AC9" s="1037"/>
      <c r="AD9" s="1038"/>
      <c r="AE9" s="1042" t="s">
        <v>357</v>
      </c>
      <c r="AF9" s="1042"/>
      <c r="AG9" s="1042"/>
      <c r="AH9" s="1042"/>
      <c r="AI9" s="1042" t="s">
        <v>363</v>
      </c>
      <c r="AJ9" s="1042"/>
      <c r="AK9" s="1042"/>
      <c r="AL9" s="1042"/>
      <c r="AM9" s="1042" t="s">
        <v>472</v>
      </c>
      <c r="AN9" s="1042"/>
      <c r="AO9" s="104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31"/>
      <c r="AA16" s="832"/>
      <c r="AB16" s="1036" t="s">
        <v>11</v>
      </c>
      <c r="AC16" s="1037"/>
      <c r="AD16" s="1038"/>
      <c r="AE16" s="1042" t="s">
        <v>357</v>
      </c>
      <c r="AF16" s="1042"/>
      <c r="AG16" s="1042"/>
      <c r="AH16" s="1042"/>
      <c r="AI16" s="1042" t="s">
        <v>363</v>
      </c>
      <c r="AJ16" s="1042"/>
      <c r="AK16" s="1042"/>
      <c r="AL16" s="1042"/>
      <c r="AM16" s="1042" t="s">
        <v>472</v>
      </c>
      <c r="AN16" s="1042"/>
      <c r="AO16" s="104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31"/>
      <c r="AA23" s="832"/>
      <c r="AB23" s="1036" t="s">
        <v>11</v>
      </c>
      <c r="AC23" s="1037"/>
      <c r="AD23" s="1038"/>
      <c r="AE23" s="1042" t="s">
        <v>357</v>
      </c>
      <c r="AF23" s="1042"/>
      <c r="AG23" s="1042"/>
      <c r="AH23" s="1042"/>
      <c r="AI23" s="1042" t="s">
        <v>363</v>
      </c>
      <c r="AJ23" s="1042"/>
      <c r="AK23" s="1042"/>
      <c r="AL23" s="1042"/>
      <c r="AM23" s="1042" t="s">
        <v>472</v>
      </c>
      <c r="AN23" s="1042"/>
      <c r="AO23" s="104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31"/>
      <c r="AA30" s="832"/>
      <c r="AB30" s="1036" t="s">
        <v>11</v>
      </c>
      <c r="AC30" s="1037"/>
      <c r="AD30" s="1038"/>
      <c r="AE30" s="1042" t="s">
        <v>357</v>
      </c>
      <c r="AF30" s="1042"/>
      <c r="AG30" s="1042"/>
      <c r="AH30" s="1042"/>
      <c r="AI30" s="1042" t="s">
        <v>363</v>
      </c>
      <c r="AJ30" s="1042"/>
      <c r="AK30" s="1042"/>
      <c r="AL30" s="1042"/>
      <c r="AM30" s="1042" t="s">
        <v>472</v>
      </c>
      <c r="AN30" s="1042"/>
      <c r="AO30" s="104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31"/>
      <c r="AA37" s="832"/>
      <c r="AB37" s="1036" t="s">
        <v>11</v>
      </c>
      <c r="AC37" s="1037"/>
      <c r="AD37" s="1038"/>
      <c r="AE37" s="1042" t="s">
        <v>357</v>
      </c>
      <c r="AF37" s="1042"/>
      <c r="AG37" s="1042"/>
      <c r="AH37" s="1042"/>
      <c r="AI37" s="1042" t="s">
        <v>363</v>
      </c>
      <c r="AJ37" s="1042"/>
      <c r="AK37" s="1042"/>
      <c r="AL37" s="1042"/>
      <c r="AM37" s="1042" t="s">
        <v>472</v>
      </c>
      <c r="AN37" s="1042"/>
      <c r="AO37" s="104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31"/>
      <c r="AA44" s="832"/>
      <c r="AB44" s="1036" t="s">
        <v>11</v>
      </c>
      <c r="AC44" s="1037"/>
      <c r="AD44" s="1038"/>
      <c r="AE44" s="1042" t="s">
        <v>357</v>
      </c>
      <c r="AF44" s="1042"/>
      <c r="AG44" s="1042"/>
      <c r="AH44" s="1042"/>
      <c r="AI44" s="1042" t="s">
        <v>363</v>
      </c>
      <c r="AJ44" s="1042"/>
      <c r="AK44" s="1042"/>
      <c r="AL44" s="1042"/>
      <c r="AM44" s="1042" t="s">
        <v>472</v>
      </c>
      <c r="AN44" s="1042"/>
      <c r="AO44" s="104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31"/>
      <c r="AA51" s="832"/>
      <c r="AB51" s="553" t="s">
        <v>11</v>
      </c>
      <c r="AC51" s="1037"/>
      <c r="AD51" s="1038"/>
      <c r="AE51" s="1042" t="s">
        <v>357</v>
      </c>
      <c r="AF51" s="1042"/>
      <c r="AG51" s="1042"/>
      <c r="AH51" s="1042"/>
      <c r="AI51" s="1042" t="s">
        <v>363</v>
      </c>
      <c r="AJ51" s="1042"/>
      <c r="AK51" s="1042"/>
      <c r="AL51" s="1042"/>
      <c r="AM51" s="1042" t="s">
        <v>472</v>
      </c>
      <c r="AN51" s="1042"/>
      <c r="AO51" s="104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31"/>
      <c r="AA58" s="832"/>
      <c r="AB58" s="1036" t="s">
        <v>11</v>
      </c>
      <c r="AC58" s="1037"/>
      <c r="AD58" s="1038"/>
      <c r="AE58" s="1042" t="s">
        <v>357</v>
      </c>
      <c r="AF58" s="1042"/>
      <c r="AG58" s="1042"/>
      <c r="AH58" s="1042"/>
      <c r="AI58" s="1042" t="s">
        <v>363</v>
      </c>
      <c r="AJ58" s="1042"/>
      <c r="AK58" s="1042"/>
      <c r="AL58" s="1042"/>
      <c r="AM58" s="1042" t="s">
        <v>472</v>
      </c>
      <c r="AN58" s="1042"/>
      <c r="AO58" s="104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31"/>
      <c r="AA65" s="832"/>
      <c r="AB65" s="1036" t="s">
        <v>11</v>
      </c>
      <c r="AC65" s="1037"/>
      <c r="AD65" s="1038"/>
      <c r="AE65" s="1042" t="s">
        <v>357</v>
      </c>
      <c r="AF65" s="1042"/>
      <c r="AG65" s="1042"/>
      <c r="AH65" s="1042"/>
      <c r="AI65" s="1042" t="s">
        <v>363</v>
      </c>
      <c r="AJ65" s="1042"/>
      <c r="AK65" s="1042"/>
      <c r="AL65" s="1042"/>
      <c r="AM65" s="1042" t="s">
        <v>472</v>
      </c>
      <c r="AN65" s="1042"/>
      <c r="AO65" s="104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5"/>
      <c r="B4" s="1056"/>
      <c r="C4" s="1056"/>
      <c r="D4" s="1056"/>
      <c r="E4" s="1056"/>
      <c r="F4" s="1057"/>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5"/>
      <c r="B5" s="1056"/>
      <c r="C5" s="1056"/>
      <c r="D5" s="1056"/>
      <c r="E5" s="1056"/>
      <c r="F5" s="1057"/>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5"/>
      <c r="B6" s="1056"/>
      <c r="C6" s="1056"/>
      <c r="D6" s="1056"/>
      <c r="E6" s="1056"/>
      <c r="F6" s="1057"/>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5"/>
      <c r="B7" s="1056"/>
      <c r="C7" s="1056"/>
      <c r="D7" s="1056"/>
      <c r="E7" s="1056"/>
      <c r="F7" s="105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5"/>
      <c r="B8" s="1056"/>
      <c r="C8" s="1056"/>
      <c r="D8" s="1056"/>
      <c r="E8" s="1056"/>
      <c r="F8" s="105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5"/>
      <c r="B9" s="1056"/>
      <c r="C9" s="1056"/>
      <c r="D9" s="1056"/>
      <c r="E9" s="1056"/>
      <c r="F9" s="105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5"/>
      <c r="B10" s="1056"/>
      <c r="C10" s="1056"/>
      <c r="D10" s="1056"/>
      <c r="E10" s="1056"/>
      <c r="F10" s="105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5"/>
      <c r="B11" s="1056"/>
      <c r="C11" s="1056"/>
      <c r="D11" s="1056"/>
      <c r="E11" s="1056"/>
      <c r="F11" s="105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5"/>
      <c r="B12" s="1056"/>
      <c r="C12" s="1056"/>
      <c r="D12" s="1056"/>
      <c r="E12" s="1056"/>
      <c r="F12" s="105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5"/>
      <c r="B13" s="1056"/>
      <c r="C13" s="1056"/>
      <c r="D13" s="1056"/>
      <c r="E13" s="1056"/>
      <c r="F13" s="105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5"/>
      <c r="B14" s="1056"/>
      <c r="C14" s="1056"/>
      <c r="D14" s="1056"/>
      <c r="E14" s="1056"/>
      <c r="F14" s="105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5"/>
      <c r="B15" s="1056"/>
      <c r="C15" s="1056"/>
      <c r="D15" s="1056"/>
      <c r="E15" s="1056"/>
      <c r="F15" s="1057"/>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5"/>
      <c r="B16" s="1056"/>
      <c r="C16" s="1056"/>
      <c r="D16" s="1056"/>
      <c r="E16" s="1056"/>
      <c r="F16" s="1057"/>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5"/>
      <c r="B17" s="1056"/>
      <c r="C17" s="1056"/>
      <c r="D17" s="1056"/>
      <c r="E17" s="1056"/>
      <c r="F17" s="1057"/>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5"/>
      <c r="B18" s="1056"/>
      <c r="C18" s="1056"/>
      <c r="D18" s="1056"/>
      <c r="E18" s="1056"/>
      <c r="F18" s="105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5"/>
      <c r="B19" s="1056"/>
      <c r="C19" s="1056"/>
      <c r="D19" s="1056"/>
      <c r="E19" s="1056"/>
      <c r="F19" s="105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5"/>
      <c r="B20" s="1056"/>
      <c r="C20" s="1056"/>
      <c r="D20" s="1056"/>
      <c r="E20" s="1056"/>
      <c r="F20" s="105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5"/>
      <c r="B21" s="1056"/>
      <c r="C21" s="1056"/>
      <c r="D21" s="1056"/>
      <c r="E21" s="1056"/>
      <c r="F21" s="105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5"/>
      <c r="B22" s="1056"/>
      <c r="C22" s="1056"/>
      <c r="D22" s="1056"/>
      <c r="E22" s="1056"/>
      <c r="F22" s="105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5"/>
      <c r="B23" s="1056"/>
      <c r="C23" s="1056"/>
      <c r="D23" s="1056"/>
      <c r="E23" s="1056"/>
      <c r="F23" s="105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5"/>
      <c r="B24" s="1056"/>
      <c r="C24" s="1056"/>
      <c r="D24" s="1056"/>
      <c r="E24" s="1056"/>
      <c r="F24" s="105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5"/>
      <c r="B25" s="1056"/>
      <c r="C25" s="1056"/>
      <c r="D25" s="1056"/>
      <c r="E25" s="1056"/>
      <c r="F25" s="105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5"/>
      <c r="B26" s="1056"/>
      <c r="C26" s="1056"/>
      <c r="D26" s="1056"/>
      <c r="E26" s="1056"/>
      <c r="F26" s="105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5"/>
      <c r="B27" s="1056"/>
      <c r="C27" s="1056"/>
      <c r="D27" s="1056"/>
      <c r="E27" s="1056"/>
      <c r="F27" s="105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5"/>
      <c r="B28" s="1056"/>
      <c r="C28" s="1056"/>
      <c r="D28" s="1056"/>
      <c r="E28" s="1056"/>
      <c r="F28" s="1057"/>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5"/>
      <c r="B29" s="1056"/>
      <c r="C29" s="1056"/>
      <c r="D29" s="1056"/>
      <c r="E29" s="1056"/>
      <c r="F29" s="1057"/>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5"/>
      <c r="B30" s="1056"/>
      <c r="C30" s="1056"/>
      <c r="D30" s="1056"/>
      <c r="E30" s="1056"/>
      <c r="F30" s="1057"/>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5"/>
      <c r="B31" s="1056"/>
      <c r="C31" s="1056"/>
      <c r="D31" s="1056"/>
      <c r="E31" s="1056"/>
      <c r="F31" s="105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5"/>
      <c r="B32" s="1056"/>
      <c r="C32" s="1056"/>
      <c r="D32" s="1056"/>
      <c r="E32" s="1056"/>
      <c r="F32" s="105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5"/>
      <c r="B33" s="1056"/>
      <c r="C33" s="1056"/>
      <c r="D33" s="1056"/>
      <c r="E33" s="1056"/>
      <c r="F33" s="105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5"/>
      <c r="B34" s="1056"/>
      <c r="C34" s="1056"/>
      <c r="D34" s="1056"/>
      <c r="E34" s="1056"/>
      <c r="F34" s="105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5"/>
      <c r="B35" s="1056"/>
      <c r="C35" s="1056"/>
      <c r="D35" s="1056"/>
      <c r="E35" s="1056"/>
      <c r="F35" s="105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5"/>
      <c r="B36" s="1056"/>
      <c r="C36" s="1056"/>
      <c r="D36" s="1056"/>
      <c r="E36" s="1056"/>
      <c r="F36" s="105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5"/>
      <c r="B37" s="1056"/>
      <c r="C37" s="1056"/>
      <c r="D37" s="1056"/>
      <c r="E37" s="1056"/>
      <c r="F37" s="105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5"/>
      <c r="B38" s="1056"/>
      <c r="C38" s="1056"/>
      <c r="D38" s="1056"/>
      <c r="E38" s="1056"/>
      <c r="F38" s="105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5"/>
      <c r="B39" s="1056"/>
      <c r="C39" s="1056"/>
      <c r="D39" s="1056"/>
      <c r="E39" s="1056"/>
      <c r="F39" s="105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5"/>
      <c r="B40" s="1056"/>
      <c r="C40" s="1056"/>
      <c r="D40" s="1056"/>
      <c r="E40" s="1056"/>
      <c r="F40" s="105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5"/>
      <c r="B41" s="1056"/>
      <c r="C41" s="1056"/>
      <c r="D41" s="1056"/>
      <c r="E41" s="1056"/>
      <c r="F41" s="1057"/>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5"/>
      <c r="B42" s="1056"/>
      <c r="C42" s="1056"/>
      <c r="D42" s="1056"/>
      <c r="E42" s="1056"/>
      <c r="F42" s="1057"/>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5"/>
      <c r="B43" s="1056"/>
      <c r="C43" s="1056"/>
      <c r="D43" s="1056"/>
      <c r="E43" s="1056"/>
      <c r="F43" s="1057"/>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5"/>
      <c r="B44" s="1056"/>
      <c r="C44" s="1056"/>
      <c r="D44" s="1056"/>
      <c r="E44" s="1056"/>
      <c r="F44" s="105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5"/>
      <c r="B45" s="1056"/>
      <c r="C45" s="1056"/>
      <c r="D45" s="1056"/>
      <c r="E45" s="1056"/>
      <c r="F45" s="105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5"/>
      <c r="B46" s="1056"/>
      <c r="C46" s="1056"/>
      <c r="D46" s="1056"/>
      <c r="E46" s="1056"/>
      <c r="F46" s="105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5"/>
      <c r="B47" s="1056"/>
      <c r="C47" s="1056"/>
      <c r="D47" s="1056"/>
      <c r="E47" s="1056"/>
      <c r="F47" s="105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5"/>
      <c r="B48" s="1056"/>
      <c r="C48" s="1056"/>
      <c r="D48" s="1056"/>
      <c r="E48" s="1056"/>
      <c r="F48" s="105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5"/>
      <c r="B49" s="1056"/>
      <c r="C49" s="1056"/>
      <c r="D49" s="1056"/>
      <c r="E49" s="1056"/>
      <c r="F49" s="105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5"/>
      <c r="B50" s="1056"/>
      <c r="C50" s="1056"/>
      <c r="D50" s="1056"/>
      <c r="E50" s="1056"/>
      <c r="F50" s="105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5"/>
      <c r="B51" s="1056"/>
      <c r="C51" s="1056"/>
      <c r="D51" s="1056"/>
      <c r="E51" s="1056"/>
      <c r="F51" s="105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5"/>
      <c r="B52" s="1056"/>
      <c r="C52" s="1056"/>
      <c r="D52" s="1056"/>
      <c r="E52" s="1056"/>
      <c r="F52" s="105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5"/>
      <c r="B56" s="1056"/>
      <c r="C56" s="1056"/>
      <c r="D56" s="1056"/>
      <c r="E56" s="1056"/>
      <c r="F56" s="1057"/>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5"/>
      <c r="B57" s="1056"/>
      <c r="C57" s="1056"/>
      <c r="D57" s="1056"/>
      <c r="E57" s="1056"/>
      <c r="F57" s="1057"/>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5"/>
      <c r="B58" s="1056"/>
      <c r="C58" s="1056"/>
      <c r="D58" s="1056"/>
      <c r="E58" s="1056"/>
      <c r="F58" s="105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5"/>
      <c r="B59" s="1056"/>
      <c r="C59" s="1056"/>
      <c r="D59" s="1056"/>
      <c r="E59" s="1056"/>
      <c r="F59" s="105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5"/>
      <c r="B60" s="1056"/>
      <c r="C60" s="1056"/>
      <c r="D60" s="1056"/>
      <c r="E60" s="1056"/>
      <c r="F60" s="105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5"/>
      <c r="B61" s="1056"/>
      <c r="C61" s="1056"/>
      <c r="D61" s="1056"/>
      <c r="E61" s="1056"/>
      <c r="F61" s="105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5"/>
      <c r="B62" s="1056"/>
      <c r="C62" s="1056"/>
      <c r="D62" s="1056"/>
      <c r="E62" s="1056"/>
      <c r="F62" s="105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5"/>
      <c r="B63" s="1056"/>
      <c r="C63" s="1056"/>
      <c r="D63" s="1056"/>
      <c r="E63" s="1056"/>
      <c r="F63" s="105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5"/>
      <c r="B64" s="1056"/>
      <c r="C64" s="1056"/>
      <c r="D64" s="1056"/>
      <c r="E64" s="1056"/>
      <c r="F64" s="105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5"/>
      <c r="B65" s="1056"/>
      <c r="C65" s="1056"/>
      <c r="D65" s="1056"/>
      <c r="E65" s="1056"/>
      <c r="F65" s="105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5"/>
      <c r="B66" s="1056"/>
      <c r="C66" s="1056"/>
      <c r="D66" s="1056"/>
      <c r="E66" s="1056"/>
      <c r="F66" s="105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5"/>
      <c r="B67" s="1056"/>
      <c r="C67" s="1056"/>
      <c r="D67" s="1056"/>
      <c r="E67" s="1056"/>
      <c r="F67" s="105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5"/>
      <c r="B68" s="1056"/>
      <c r="C68" s="1056"/>
      <c r="D68" s="1056"/>
      <c r="E68" s="1056"/>
      <c r="F68" s="1057"/>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5"/>
      <c r="B69" s="1056"/>
      <c r="C69" s="1056"/>
      <c r="D69" s="1056"/>
      <c r="E69" s="1056"/>
      <c r="F69" s="1057"/>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5"/>
      <c r="B70" s="1056"/>
      <c r="C70" s="1056"/>
      <c r="D70" s="1056"/>
      <c r="E70" s="1056"/>
      <c r="F70" s="1057"/>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5"/>
      <c r="B71" s="1056"/>
      <c r="C71" s="1056"/>
      <c r="D71" s="1056"/>
      <c r="E71" s="1056"/>
      <c r="F71" s="105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5"/>
      <c r="B72" s="1056"/>
      <c r="C72" s="1056"/>
      <c r="D72" s="1056"/>
      <c r="E72" s="1056"/>
      <c r="F72" s="105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5"/>
      <c r="B73" s="1056"/>
      <c r="C73" s="1056"/>
      <c r="D73" s="1056"/>
      <c r="E73" s="1056"/>
      <c r="F73" s="105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5"/>
      <c r="B74" s="1056"/>
      <c r="C74" s="1056"/>
      <c r="D74" s="1056"/>
      <c r="E74" s="1056"/>
      <c r="F74" s="105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5"/>
      <c r="B75" s="1056"/>
      <c r="C75" s="1056"/>
      <c r="D75" s="1056"/>
      <c r="E75" s="1056"/>
      <c r="F75" s="105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5"/>
      <c r="B76" s="1056"/>
      <c r="C76" s="1056"/>
      <c r="D76" s="1056"/>
      <c r="E76" s="1056"/>
      <c r="F76" s="105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5"/>
      <c r="B77" s="1056"/>
      <c r="C77" s="1056"/>
      <c r="D77" s="1056"/>
      <c r="E77" s="1056"/>
      <c r="F77" s="105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5"/>
      <c r="B78" s="1056"/>
      <c r="C78" s="1056"/>
      <c r="D78" s="1056"/>
      <c r="E78" s="1056"/>
      <c r="F78" s="105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5"/>
      <c r="B79" s="1056"/>
      <c r="C79" s="1056"/>
      <c r="D79" s="1056"/>
      <c r="E79" s="1056"/>
      <c r="F79" s="105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5"/>
      <c r="B80" s="1056"/>
      <c r="C80" s="1056"/>
      <c r="D80" s="1056"/>
      <c r="E80" s="1056"/>
      <c r="F80" s="105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5"/>
      <c r="B81" s="1056"/>
      <c r="C81" s="1056"/>
      <c r="D81" s="1056"/>
      <c r="E81" s="1056"/>
      <c r="F81" s="1057"/>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5"/>
      <c r="B82" s="1056"/>
      <c r="C82" s="1056"/>
      <c r="D82" s="1056"/>
      <c r="E82" s="1056"/>
      <c r="F82" s="1057"/>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5"/>
      <c r="B83" s="1056"/>
      <c r="C83" s="1056"/>
      <c r="D83" s="1056"/>
      <c r="E83" s="1056"/>
      <c r="F83" s="1057"/>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5"/>
      <c r="B84" s="1056"/>
      <c r="C84" s="1056"/>
      <c r="D84" s="1056"/>
      <c r="E84" s="1056"/>
      <c r="F84" s="105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5"/>
      <c r="B85" s="1056"/>
      <c r="C85" s="1056"/>
      <c r="D85" s="1056"/>
      <c r="E85" s="1056"/>
      <c r="F85" s="105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5"/>
      <c r="B86" s="1056"/>
      <c r="C86" s="1056"/>
      <c r="D86" s="1056"/>
      <c r="E86" s="1056"/>
      <c r="F86" s="105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5"/>
      <c r="B87" s="1056"/>
      <c r="C87" s="1056"/>
      <c r="D87" s="1056"/>
      <c r="E87" s="1056"/>
      <c r="F87" s="105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5"/>
      <c r="B88" s="1056"/>
      <c r="C88" s="1056"/>
      <c r="D88" s="1056"/>
      <c r="E88" s="1056"/>
      <c r="F88" s="105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5"/>
      <c r="B89" s="1056"/>
      <c r="C89" s="1056"/>
      <c r="D89" s="1056"/>
      <c r="E89" s="1056"/>
      <c r="F89" s="105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5"/>
      <c r="B90" s="1056"/>
      <c r="C90" s="1056"/>
      <c r="D90" s="1056"/>
      <c r="E90" s="1056"/>
      <c r="F90" s="105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5"/>
      <c r="B91" s="1056"/>
      <c r="C91" s="1056"/>
      <c r="D91" s="1056"/>
      <c r="E91" s="1056"/>
      <c r="F91" s="105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5"/>
      <c r="B92" s="1056"/>
      <c r="C92" s="1056"/>
      <c r="D92" s="1056"/>
      <c r="E92" s="1056"/>
      <c r="F92" s="105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5"/>
      <c r="B93" s="1056"/>
      <c r="C93" s="1056"/>
      <c r="D93" s="1056"/>
      <c r="E93" s="1056"/>
      <c r="F93" s="105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5"/>
      <c r="B94" s="1056"/>
      <c r="C94" s="1056"/>
      <c r="D94" s="1056"/>
      <c r="E94" s="1056"/>
      <c r="F94" s="1057"/>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5"/>
      <c r="B95" s="1056"/>
      <c r="C95" s="1056"/>
      <c r="D95" s="1056"/>
      <c r="E95" s="1056"/>
      <c r="F95" s="1057"/>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5"/>
      <c r="B96" s="1056"/>
      <c r="C96" s="1056"/>
      <c r="D96" s="1056"/>
      <c r="E96" s="1056"/>
      <c r="F96" s="1057"/>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5"/>
      <c r="B97" s="1056"/>
      <c r="C97" s="1056"/>
      <c r="D97" s="1056"/>
      <c r="E97" s="1056"/>
      <c r="F97" s="105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5"/>
      <c r="B98" s="1056"/>
      <c r="C98" s="1056"/>
      <c r="D98" s="1056"/>
      <c r="E98" s="1056"/>
      <c r="F98" s="105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5"/>
      <c r="B99" s="1056"/>
      <c r="C99" s="1056"/>
      <c r="D99" s="1056"/>
      <c r="E99" s="1056"/>
      <c r="F99" s="105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5"/>
      <c r="B100" s="1056"/>
      <c r="C100" s="1056"/>
      <c r="D100" s="1056"/>
      <c r="E100" s="1056"/>
      <c r="F100" s="105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5"/>
      <c r="B101" s="1056"/>
      <c r="C101" s="1056"/>
      <c r="D101" s="1056"/>
      <c r="E101" s="1056"/>
      <c r="F101" s="105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5"/>
      <c r="B102" s="1056"/>
      <c r="C102" s="1056"/>
      <c r="D102" s="1056"/>
      <c r="E102" s="1056"/>
      <c r="F102" s="105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5"/>
      <c r="B103" s="1056"/>
      <c r="C103" s="1056"/>
      <c r="D103" s="1056"/>
      <c r="E103" s="1056"/>
      <c r="F103" s="105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5"/>
      <c r="B104" s="1056"/>
      <c r="C104" s="1056"/>
      <c r="D104" s="1056"/>
      <c r="E104" s="1056"/>
      <c r="F104" s="105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5"/>
      <c r="B105" s="1056"/>
      <c r="C105" s="1056"/>
      <c r="D105" s="1056"/>
      <c r="E105" s="1056"/>
      <c r="F105" s="105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5"/>
      <c r="B109" s="1056"/>
      <c r="C109" s="1056"/>
      <c r="D109" s="1056"/>
      <c r="E109" s="1056"/>
      <c r="F109" s="1057"/>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5"/>
      <c r="B110" s="1056"/>
      <c r="C110" s="1056"/>
      <c r="D110" s="1056"/>
      <c r="E110" s="1056"/>
      <c r="F110" s="1057"/>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5"/>
      <c r="B111" s="1056"/>
      <c r="C111" s="1056"/>
      <c r="D111" s="1056"/>
      <c r="E111" s="1056"/>
      <c r="F111" s="105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5"/>
      <c r="B112" s="1056"/>
      <c r="C112" s="1056"/>
      <c r="D112" s="1056"/>
      <c r="E112" s="1056"/>
      <c r="F112" s="105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5"/>
      <c r="B113" s="1056"/>
      <c r="C113" s="1056"/>
      <c r="D113" s="1056"/>
      <c r="E113" s="1056"/>
      <c r="F113" s="105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5"/>
      <c r="B114" s="1056"/>
      <c r="C114" s="1056"/>
      <c r="D114" s="1056"/>
      <c r="E114" s="1056"/>
      <c r="F114" s="105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5"/>
      <c r="B115" s="1056"/>
      <c r="C115" s="1056"/>
      <c r="D115" s="1056"/>
      <c r="E115" s="1056"/>
      <c r="F115" s="105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5"/>
      <c r="B116" s="1056"/>
      <c r="C116" s="1056"/>
      <c r="D116" s="1056"/>
      <c r="E116" s="1056"/>
      <c r="F116" s="105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5"/>
      <c r="B117" s="1056"/>
      <c r="C117" s="1056"/>
      <c r="D117" s="1056"/>
      <c r="E117" s="1056"/>
      <c r="F117" s="105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5"/>
      <c r="B118" s="1056"/>
      <c r="C118" s="1056"/>
      <c r="D118" s="1056"/>
      <c r="E118" s="1056"/>
      <c r="F118" s="105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5"/>
      <c r="B119" s="1056"/>
      <c r="C119" s="1056"/>
      <c r="D119" s="1056"/>
      <c r="E119" s="1056"/>
      <c r="F119" s="105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5"/>
      <c r="B120" s="1056"/>
      <c r="C120" s="1056"/>
      <c r="D120" s="1056"/>
      <c r="E120" s="1056"/>
      <c r="F120" s="105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5"/>
      <c r="B121" s="1056"/>
      <c r="C121" s="1056"/>
      <c r="D121" s="1056"/>
      <c r="E121" s="1056"/>
      <c r="F121" s="1057"/>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5"/>
      <c r="B122" s="1056"/>
      <c r="C122" s="1056"/>
      <c r="D122" s="1056"/>
      <c r="E122" s="1056"/>
      <c r="F122" s="1057"/>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5"/>
      <c r="B123" s="1056"/>
      <c r="C123" s="1056"/>
      <c r="D123" s="1056"/>
      <c r="E123" s="1056"/>
      <c r="F123" s="1057"/>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5"/>
      <c r="B124" s="1056"/>
      <c r="C124" s="1056"/>
      <c r="D124" s="1056"/>
      <c r="E124" s="1056"/>
      <c r="F124" s="105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5"/>
      <c r="B125" s="1056"/>
      <c r="C125" s="1056"/>
      <c r="D125" s="1056"/>
      <c r="E125" s="1056"/>
      <c r="F125" s="105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5"/>
      <c r="B126" s="1056"/>
      <c r="C126" s="1056"/>
      <c r="D126" s="1056"/>
      <c r="E126" s="1056"/>
      <c r="F126" s="105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5"/>
      <c r="B127" s="1056"/>
      <c r="C127" s="1056"/>
      <c r="D127" s="1056"/>
      <c r="E127" s="1056"/>
      <c r="F127" s="105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5"/>
      <c r="B128" s="1056"/>
      <c r="C128" s="1056"/>
      <c r="D128" s="1056"/>
      <c r="E128" s="1056"/>
      <c r="F128" s="105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5"/>
      <c r="B129" s="1056"/>
      <c r="C129" s="1056"/>
      <c r="D129" s="1056"/>
      <c r="E129" s="1056"/>
      <c r="F129" s="105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5"/>
      <c r="B130" s="1056"/>
      <c r="C130" s="1056"/>
      <c r="D130" s="1056"/>
      <c r="E130" s="1056"/>
      <c r="F130" s="105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5"/>
      <c r="B131" s="1056"/>
      <c r="C131" s="1056"/>
      <c r="D131" s="1056"/>
      <c r="E131" s="1056"/>
      <c r="F131" s="105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5"/>
      <c r="B132" s="1056"/>
      <c r="C132" s="1056"/>
      <c r="D132" s="1056"/>
      <c r="E132" s="1056"/>
      <c r="F132" s="105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5"/>
      <c r="B133" s="1056"/>
      <c r="C133" s="1056"/>
      <c r="D133" s="1056"/>
      <c r="E133" s="1056"/>
      <c r="F133" s="105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5"/>
      <c r="B134" s="1056"/>
      <c r="C134" s="1056"/>
      <c r="D134" s="1056"/>
      <c r="E134" s="1056"/>
      <c r="F134" s="1057"/>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5"/>
      <c r="B135" s="1056"/>
      <c r="C135" s="1056"/>
      <c r="D135" s="1056"/>
      <c r="E135" s="1056"/>
      <c r="F135" s="1057"/>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5"/>
      <c r="B136" s="1056"/>
      <c r="C136" s="1056"/>
      <c r="D136" s="1056"/>
      <c r="E136" s="1056"/>
      <c r="F136" s="1057"/>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5"/>
      <c r="B137" s="1056"/>
      <c r="C137" s="1056"/>
      <c r="D137" s="1056"/>
      <c r="E137" s="1056"/>
      <c r="F137" s="105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5"/>
      <c r="B138" s="1056"/>
      <c r="C138" s="1056"/>
      <c r="D138" s="1056"/>
      <c r="E138" s="1056"/>
      <c r="F138" s="105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5"/>
      <c r="B139" s="1056"/>
      <c r="C139" s="1056"/>
      <c r="D139" s="1056"/>
      <c r="E139" s="1056"/>
      <c r="F139" s="105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5"/>
      <c r="B140" s="1056"/>
      <c r="C140" s="1056"/>
      <c r="D140" s="1056"/>
      <c r="E140" s="1056"/>
      <c r="F140" s="105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5"/>
      <c r="B141" s="1056"/>
      <c r="C141" s="1056"/>
      <c r="D141" s="1056"/>
      <c r="E141" s="1056"/>
      <c r="F141" s="105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5"/>
      <c r="B142" s="1056"/>
      <c r="C142" s="1056"/>
      <c r="D142" s="1056"/>
      <c r="E142" s="1056"/>
      <c r="F142" s="105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5"/>
      <c r="B143" s="1056"/>
      <c r="C143" s="1056"/>
      <c r="D143" s="1056"/>
      <c r="E143" s="1056"/>
      <c r="F143" s="105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5"/>
      <c r="B144" s="1056"/>
      <c r="C144" s="1056"/>
      <c r="D144" s="1056"/>
      <c r="E144" s="1056"/>
      <c r="F144" s="105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5"/>
      <c r="B145" s="1056"/>
      <c r="C145" s="1056"/>
      <c r="D145" s="1056"/>
      <c r="E145" s="1056"/>
      <c r="F145" s="105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5"/>
      <c r="B146" s="1056"/>
      <c r="C146" s="1056"/>
      <c r="D146" s="1056"/>
      <c r="E146" s="1056"/>
      <c r="F146" s="105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5"/>
      <c r="B147" s="1056"/>
      <c r="C147" s="1056"/>
      <c r="D147" s="1056"/>
      <c r="E147" s="1056"/>
      <c r="F147" s="1057"/>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5"/>
      <c r="B148" s="1056"/>
      <c r="C148" s="1056"/>
      <c r="D148" s="1056"/>
      <c r="E148" s="1056"/>
      <c r="F148" s="1057"/>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5"/>
      <c r="B149" s="1056"/>
      <c r="C149" s="1056"/>
      <c r="D149" s="1056"/>
      <c r="E149" s="1056"/>
      <c r="F149" s="1057"/>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5"/>
      <c r="B150" s="1056"/>
      <c r="C150" s="1056"/>
      <c r="D150" s="1056"/>
      <c r="E150" s="1056"/>
      <c r="F150" s="105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5"/>
      <c r="B151" s="1056"/>
      <c r="C151" s="1056"/>
      <c r="D151" s="1056"/>
      <c r="E151" s="1056"/>
      <c r="F151" s="105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5"/>
      <c r="B152" s="1056"/>
      <c r="C152" s="1056"/>
      <c r="D152" s="1056"/>
      <c r="E152" s="1056"/>
      <c r="F152" s="105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5"/>
      <c r="B153" s="1056"/>
      <c r="C153" s="1056"/>
      <c r="D153" s="1056"/>
      <c r="E153" s="1056"/>
      <c r="F153" s="105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5"/>
      <c r="B154" s="1056"/>
      <c r="C154" s="1056"/>
      <c r="D154" s="1056"/>
      <c r="E154" s="1056"/>
      <c r="F154" s="105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5"/>
      <c r="B155" s="1056"/>
      <c r="C155" s="1056"/>
      <c r="D155" s="1056"/>
      <c r="E155" s="1056"/>
      <c r="F155" s="105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5"/>
      <c r="B156" s="1056"/>
      <c r="C156" s="1056"/>
      <c r="D156" s="1056"/>
      <c r="E156" s="1056"/>
      <c r="F156" s="105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5"/>
      <c r="B157" s="1056"/>
      <c r="C157" s="1056"/>
      <c r="D157" s="1056"/>
      <c r="E157" s="1056"/>
      <c r="F157" s="105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5"/>
      <c r="B158" s="1056"/>
      <c r="C158" s="1056"/>
      <c r="D158" s="1056"/>
      <c r="E158" s="1056"/>
      <c r="F158" s="105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5"/>
      <c r="B162" s="1056"/>
      <c r="C162" s="1056"/>
      <c r="D162" s="1056"/>
      <c r="E162" s="1056"/>
      <c r="F162" s="1057"/>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5"/>
      <c r="B163" s="1056"/>
      <c r="C163" s="1056"/>
      <c r="D163" s="1056"/>
      <c r="E163" s="1056"/>
      <c r="F163" s="1057"/>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5"/>
      <c r="B164" s="1056"/>
      <c r="C164" s="1056"/>
      <c r="D164" s="1056"/>
      <c r="E164" s="1056"/>
      <c r="F164" s="105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5"/>
      <c r="B165" s="1056"/>
      <c r="C165" s="1056"/>
      <c r="D165" s="1056"/>
      <c r="E165" s="1056"/>
      <c r="F165" s="105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5"/>
      <c r="B166" s="1056"/>
      <c r="C166" s="1056"/>
      <c r="D166" s="1056"/>
      <c r="E166" s="1056"/>
      <c r="F166" s="105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5"/>
      <c r="B167" s="1056"/>
      <c r="C167" s="1056"/>
      <c r="D167" s="1056"/>
      <c r="E167" s="1056"/>
      <c r="F167" s="105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5"/>
      <c r="B168" s="1056"/>
      <c r="C168" s="1056"/>
      <c r="D168" s="1056"/>
      <c r="E168" s="1056"/>
      <c r="F168" s="105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5"/>
      <c r="B169" s="1056"/>
      <c r="C169" s="1056"/>
      <c r="D169" s="1056"/>
      <c r="E169" s="1056"/>
      <c r="F169" s="105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5"/>
      <c r="B170" s="1056"/>
      <c r="C170" s="1056"/>
      <c r="D170" s="1056"/>
      <c r="E170" s="1056"/>
      <c r="F170" s="105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5"/>
      <c r="B171" s="1056"/>
      <c r="C171" s="1056"/>
      <c r="D171" s="1056"/>
      <c r="E171" s="1056"/>
      <c r="F171" s="105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5"/>
      <c r="B172" s="1056"/>
      <c r="C172" s="1056"/>
      <c r="D172" s="1056"/>
      <c r="E172" s="1056"/>
      <c r="F172" s="105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5"/>
      <c r="B173" s="1056"/>
      <c r="C173" s="1056"/>
      <c r="D173" s="1056"/>
      <c r="E173" s="1056"/>
      <c r="F173" s="105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5"/>
      <c r="B174" s="1056"/>
      <c r="C174" s="1056"/>
      <c r="D174" s="1056"/>
      <c r="E174" s="1056"/>
      <c r="F174" s="1057"/>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5"/>
      <c r="B175" s="1056"/>
      <c r="C175" s="1056"/>
      <c r="D175" s="1056"/>
      <c r="E175" s="1056"/>
      <c r="F175" s="1057"/>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5"/>
      <c r="B176" s="1056"/>
      <c r="C176" s="1056"/>
      <c r="D176" s="1056"/>
      <c r="E176" s="1056"/>
      <c r="F176" s="1057"/>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5"/>
      <c r="B177" s="1056"/>
      <c r="C177" s="1056"/>
      <c r="D177" s="1056"/>
      <c r="E177" s="1056"/>
      <c r="F177" s="105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5"/>
      <c r="B178" s="1056"/>
      <c r="C178" s="1056"/>
      <c r="D178" s="1056"/>
      <c r="E178" s="1056"/>
      <c r="F178" s="105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5"/>
      <c r="B179" s="1056"/>
      <c r="C179" s="1056"/>
      <c r="D179" s="1056"/>
      <c r="E179" s="1056"/>
      <c r="F179" s="105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5"/>
      <c r="B180" s="1056"/>
      <c r="C180" s="1056"/>
      <c r="D180" s="1056"/>
      <c r="E180" s="1056"/>
      <c r="F180" s="105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5"/>
      <c r="B181" s="1056"/>
      <c r="C181" s="1056"/>
      <c r="D181" s="1056"/>
      <c r="E181" s="1056"/>
      <c r="F181" s="105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5"/>
      <c r="B182" s="1056"/>
      <c r="C182" s="1056"/>
      <c r="D182" s="1056"/>
      <c r="E182" s="1056"/>
      <c r="F182" s="105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5"/>
      <c r="B183" s="1056"/>
      <c r="C183" s="1056"/>
      <c r="D183" s="1056"/>
      <c r="E183" s="1056"/>
      <c r="F183" s="105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5"/>
      <c r="B184" s="1056"/>
      <c r="C184" s="1056"/>
      <c r="D184" s="1056"/>
      <c r="E184" s="1056"/>
      <c r="F184" s="105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5"/>
      <c r="B185" s="1056"/>
      <c r="C185" s="1056"/>
      <c r="D185" s="1056"/>
      <c r="E185" s="1056"/>
      <c r="F185" s="105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5"/>
      <c r="B186" s="1056"/>
      <c r="C186" s="1056"/>
      <c r="D186" s="1056"/>
      <c r="E186" s="1056"/>
      <c r="F186" s="105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5"/>
      <c r="B187" s="1056"/>
      <c r="C187" s="1056"/>
      <c r="D187" s="1056"/>
      <c r="E187" s="1056"/>
      <c r="F187" s="1057"/>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5"/>
      <c r="B188" s="1056"/>
      <c r="C188" s="1056"/>
      <c r="D188" s="1056"/>
      <c r="E188" s="1056"/>
      <c r="F188" s="1057"/>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5"/>
      <c r="B189" s="1056"/>
      <c r="C189" s="1056"/>
      <c r="D189" s="1056"/>
      <c r="E189" s="1056"/>
      <c r="F189" s="1057"/>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5"/>
      <c r="B190" s="1056"/>
      <c r="C190" s="1056"/>
      <c r="D190" s="1056"/>
      <c r="E190" s="1056"/>
      <c r="F190" s="105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5"/>
      <c r="B191" s="1056"/>
      <c r="C191" s="1056"/>
      <c r="D191" s="1056"/>
      <c r="E191" s="1056"/>
      <c r="F191" s="105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5"/>
      <c r="B192" s="1056"/>
      <c r="C192" s="1056"/>
      <c r="D192" s="1056"/>
      <c r="E192" s="1056"/>
      <c r="F192" s="105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5"/>
      <c r="B193" s="1056"/>
      <c r="C193" s="1056"/>
      <c r="D193" s="1056"/>
      <c r="E193" s="1056"/>
      <c r="F193" s="105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5"/>
      <c r="B194" s="1056"/>
      <c r="C194" s="1056"/>
      <c r="D194" s="1056"/>
      <c r="E194" s="1056"/>
      <c r="F194" s="105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5"/>
      <c r="B195" s="1056"/>
      <c r="C195" s="1056"/>
      <c r="D195" s="1056"/>
      <c r="E195" s="1056"/>
      <c r="F195" s="105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5"/>
      <c r="B196" s="1056"/>
      <c r="C196" s="1056"/>
      <c r="D196" s="1056"/>
      <c r="E196" s="1056"/>
      <c r="F196" s="105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5"/>
      <c r="B197" s="1056"/>
      <c r="C197" s="1056"/>
      <c r="D197" s="1056"/>
      <c r="E197" s="1056"/>
      <c r="F197" s="105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5"/>
      <c r="B198" s="1056"/>
      <c r="C198" s="1056"/>
      <c r="D198" s="1056"/>
      <c r="E198" s="1056"/>
      <c r="F198" s="105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5"/>
      <c r="B199" s="1056"/>
      <c r="C199" s="1056"/>
      <c r="D199" s="1056"/>
      <c r="E199" s="1056"/>
      <c r="F199" s="105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5"/>
      <c r="B200" s="1056"/>
      <c r="C200" s="1056"/>
      <c r="D200" s="1056"/>
      <c r="E200" s="1056"/>
      <c r="F200" s="1057"/>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5"/>
      <c r="B201" s="1056"/>
      <c r="C201" s="1056"/>
      <c r="D201" s="1056"/>
      <c r="E201" s="1056"/>
      <c r="F201" s="1057"/>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5"/>
      <c r="B202" s="1056"/>
      <c r="C202" s="1056"/>
      <c r="D202" s="1056"/>
      <c r="E202" s="1056"/>
      <c r="F202" s="1057"/>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5"/>
      <c r="B203" s="1056"/>
      <c r="C203" s="1056"/>
      <c r="D203" s="1056"/>
      <c r="E203" s="1056"/>
      <c r="F203" s="105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5"/>
      <c r="B204" s="1056"/>
      <c r="C204" s="1056"/>
      <c r="D204" s="1056"/>
      <c r="E204" s="1056"/>
      <c r="F204" s="105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5"/>
      <c r="B205" s="1056"/>
      <c r="C205" s="1056"/>
      <c r="D205" s="1056"/>
      <c r="E205" s="1056"/>
      <c r="F205" s="105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5"/>
      <c r="B206" s="1056"/>
      <c r="C206" s="1056"/>
      <c r="D206" s="1056"/>
      <c r="E206" s="1056"/>
      <c r="F206" s="105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5"/>
      <c r="B207" s="1056"/>
      <c r="C207" s="1056"/>
      <c r="D207" s="1056"/>
      <c r="E207" s="1056"/>
      <c r="F207" s="105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5"/>
      <c r="B208" s="1056"/>
      <c r="C208" s="1056"/>
      <c r="D208" s="1056"/>
      <c r="E208" s="1056"/>
      <c r="F208" s="105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5"/>
      <c r="B209" s="1056"/>
      <c r="C209" s="1056"/>
      <c r="D209" s="1056"/>
      <c r="E209" s="1056"/>
      <c r="F209" s="105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5"/>
      <c r="B210" s="1056"/>
      <c r="C210" s="1056"/>
      <c r="D210" s="1056"/>
      <c r="E210" s="1056"/>
      <c r="F210" s="105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5"/>
      <c r="B211" s="1056"/>
      <c r="C211" s="1056"/>
      <c r="D211" s="1056"/>
      <c r="E211" s="1056"/>
      <c r="F211" s="105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5"/>
      <c r="B215" s="1056"/>
      <c r="C215" s="1056"/>
      <c r="D215" s="1056"/>
      <c r="E215" s="1056"/>
      <c r="F215" s="1057"/>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5"/>
      <c r="B216" s="1056"/>
      <c r="C216" s="1056"/>
      <c r="D216" s="1056"/>
      <c r="E216" s="1056"/>
      <c r="F216" s="1057"/>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5"/>
      <c r="B217" s="1056"/>
      <c r="C217" s="1056"/>
      <c r="D217" s="1056"/>
      <c r="E217" s="1056"/>
      <c r="F217" s="105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5"/>
      <c r="B218" s="1056"/>
      <c r="C218" s="1056"/>
      <c r="D218" s="1056"/>
      <c r="E218" s="1056"/>
      <c r="F218" s="105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5"/>
      <c r="B219" s="1056"/>
      <c r="C219" s="1056"/>
      <c r="D219" s="1056"/>
      <c r="E219" s="1056"/>
      <c r="F219" s="105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5"/>
      <c r="B220" s="1056"/>
      <c r="C220" s="1056"/>
      <c r="D220" s="1056"/>
      <c r="E220" s="1056"/>
      <c r="F220" s="105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5"/>
      <c r="B221" s="1056"/>
      <c r="C221" s="1056"/>
      <c r="D221" s="1056"/>
      <c r="E221" s="1056"/>
      <c r="F221" s="105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5"/>
      <c r="B222" s="1056"/>
      <c r="C222" s="1056"/>
      <c r="D222" s="1056"/>
      <c r="E222" s="1056"/>
      <c r="F222" s="105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5"/>
      <c r="B223" s="1056"/>
      <c r="C223" s="1056"/>
      <c r="D223" s="1056"/>
      <c r="E223" s="1056"/>
      <c r="F223" s="105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5"/>
      <c r="B224" s="1056"/>
      <c r="C224" s="1056"/>
      <c r="D224" s="1056"/>
      <c r="E224" s="1056"/>
      <c r="F224" s="105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5"/>
      <c r="B225" s="1056"/>
      <c r="C225" s="1056"/>
      <c r="D225" s="1056"/>
      <c r="E225" s="1056"/>
      <c r="F225" s="105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5"/>
      <c r="B226" s="1056"/>
      <c r="C226" s="1056"/>
      <c r="D226" s="1056"/>
      <c r="E226" s="1056"/>
      <c r="F226" s="105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5"/>
      <c r="B227" s="1056"/>
      <c r="C227" s="1056"/>
      <c r="D227" s="1056"/>
      <c r="E227" s="1056"/>
      <c r="F227" s="1057"/>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5"/>
      <c r="B228" s="1056"/>
      <c r="C228" s="1056"/>
      <c r="D228" s="1056"/>
      <c r="E228" s="1056"/>
      <c r="F228" s="1057"/>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5"/>
      <c r="B229" s="1056"/>
      <c r="C229" s="1056"/>
      <c r="D229" s="1056"/>
      <c r="E229" s="1056"/>
      <c r="F229" s="1057"/>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5"/>
      <c r="B230" s="1056"/>
      <c r="C230" s="1056"/>
      <c r="D230" s="1056"/>
      <c r="E230" s="1056"/>
      <c r="F230" s="105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5"/>
      <c r="B231" s="1056"/>
      <c r="C231" s="1056"/>
      <c r="D231" s="1056"/>
      <c r="E231" s="1056"/>
      <c r="F231" s="105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5"/>
      <c r="B232" s="1056"/>
      <c r="C232" s="1056"/>
      <c r="D232" s="1056"/>
      <c r="E232" s="1056"/>
      <c r="F232" s="105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5"/>
      <c r="B233" s="1056"/>
      <c r="C233" s="1056"/>
      <c r="D233" s="1056"/>
      <c r="E233" s="1056"/>
      <c r="F233" s="105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5"/>
      <c r="B234" s="1056"/>
      <c r="C234" s="1056"/>
      <c r="D234" s="1056"/>
      <c r="E234" s="1056"/>
      <c r="F234" s="105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5"/>
      <c r="B235" s="1056"/>
      <c r="C235" s="1056"/>
      <c r="D235" s="1056"/>
      <c r="E235" s="1056"/>
      <c r="F235" s="105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5"/>
      <c r="B236" s="1056"/>
      <c r="C236" s="1056"/>
      <c r="D236" s="1056"/>
      <c r="E236" s="1056"/>
      <c r="F236" s="105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5"/>
      <c r="B237" s="1056"/>
      <c r="C237" s="1056"/>
      <c r="D237" s="1056"/>
      <c r="E237" s="1056"/>
      <c r="F237" s="105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5"/>
      <c r="B238" s="1056"/>
      <c r="C238" s="1056"/>
      <c r="D238" s="1056"/>
      <c r="E238" s="1056"/>
      <c r="F238" s="105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5"/>
      <c r="B239" s="1056"/>
      <c r="C239" s="1056"/>
      <c r="D239" s="1056"/>
      <c r="E239" s="1056"/>
      <c r="F239" s="105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5"/>
      <c r="B240" s="1056"/>
      <c r="C240" s="1056"/>
      <c r="D240" s="1056"/>
      <c r="E240" s="1056"/>
      <c r="F240" s="1057"/>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5"/>
      <c r="B241" s="1056"/>
      <c r="C241" s="1056"/>
      <c r="D241" s="1056"/>
      <c r="E241" s="1056"/>
      <c r="F241" s="1057"/>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5"/>
      <c r="B242" s="1056"/>
      <c r="C242" s="1056"/>
      <c r="D242" s="1056"/>
      <c r="E242" s="1056"/>
      <c r="F242" s="1057"/>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5"/>
      <c r="B243" s="1056"/>
      <c r="C243" s="1056"/>
      <c r="D243" s="1056"/>
      <c r="E243" s="1056"/>
      <c r="F243" s="105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5"/>
      <c r="B244" s="1056"/>
      <c r="C244" s="1056"/>
      <c r="D244" s="1056"/>
      <c r="E244" s="1056"/>
      <c r="F244" s="105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5"/>
      <c r="B245" s="1056"/>
      <c r="C245" s="1056"/>
      <c r="D245" s="1056"/>
      <c r="E245" s="1056"/>
      <c r="F245" s="105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5"/>
      <c r="B246" s="1056"/>
      <c r="C246" s="1056"/>
      <c r="D246" s="1056"/>
      <c r="E246" s="1056"/>
      <c r="F246" s="105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5"/>
      <c r="B247" s="1056"/>
      <c r="C247" s="1056"/>
      <c r="D247" s="1056"/>
      <c r="E247" s="1056"/>
      <c r="F247" s="105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5"/>
      <c r="B248" s="1056"/>
      <c r="C248" s="1056"/>
      <c r="D248" s="1056"/>
      <c r="E248" s="1056"/>
      <c r="F248" s="105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5"/>
      <c r="B249" s="1056"/>
      <c r="C249" s="1056"/>
      <c r="D249" s="1056"/>
      <c r="E249" s="1056"/>
      <c r="F249" s="105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5"/>
      <c r="B250" s="1056"/>
      <c r="C250" s="1056"/>
      <c r="D250" s="1056"/>
      <c r="E250" s="1056"/>
      <c r="F250" s="105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5"/>
      <c r="B251" s="1056"/>
      <c r="C251" s="1056"/>
      <c r="D251" s="1056"/>
      <c r="E251" s="1056"/>
      <c r="F251" s="105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5"/>
      <c r="B252" s="1056"/>
      <c r="C252" s="1056"/>
      <c r="D252" s="1056"/>
      <c r="E252" s="1056"/>
      <c r="F252" s="105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5"/>
      <c r="B253" s="1056"/>
      <c r="C253" s="1056"/>
      <c r="D253" s="1056"/>
      <c r="E253" s="1056"/>
      <c r="F253" s="1057"/>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5"/>
      <c r="B254" s="1056"/>
      <c r="C254" s="1056"/>
      <c r="D254" s="1056"/>
      <c r="E254" s="1056"/>
      <c r="F254" s="1057"/>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5"/>
      <c r="B255" s="1056"/>
      <c r="C255" s="1056"/>
      <c r="D255" s="1056"/>
      <c r="E255" s="1056"/>
      <c r="F255" s="1057"/>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5"/>
      <c r="B256" s="1056"/>
      <c r="C256" s="1056"/>
      <c r="D256" s="1056"/>
      <c r="E256" s="1056"/>
      <c r="F256" s="105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5"/>
      <c r="B257" s="1056"/>
      <c r="C257" s="1056"/>
      <c r="D257" s="1056"/>
      <c r="E257" s="1056"/>
      <c r="F257" s="105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5"/>
      <c r="B258" s="1056"/>
      <c r="C258" s="1056"/>
      <c r="D258" s="1056"/>
      <c r="E258" s="1056"/>
      <c r="F258" s="105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5"/>
      <c r="B259" s="1056"/>
      <c r="C259" s="1056"/>
      <c r="D259" s="1056"/>
      <c r="E259" s="1056"/>
      <c r="F259" s="105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5"/>
      <c r="B260" s="1056"/>
      <c r="C260" s="1056"/>
      <c r="D260" s="1056"/>
      <c r="E260" s="1056"/>
      <c r="F260" s="105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5"/>
      <c r="B261" s="1056"/>
      <c r="C261" s="1056"/>
      <c r="D261" s="1056"/>
      <c r="E261" s="1056"/>
      <c r="F261" s="105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5"/>
      <c r="B262" s="1056"/>
      <c r="C262" s="1056"/>
      <c r="D262" s="1056"/>
      <c r="E262" s="1056"/>
      <c r="F262" s="105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5"/>
      <c r="B263" s="1056"/>
      <c r="C263" s="1056"/>
      <c r="D263" s="1056"/>
      <c r="E263" s="1056"/>
      <c r="F263" s="105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5"/>
      <c r="B264" s="1056"/>
      <c r="C264" s="1056"/>
      <c r="D264" s="1056"/>
      <c r="E264" s="1056"/>
      <c r="F264" s="105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2018-05-21T08:41:32Z</cp:lastPrinted>
  <dcterms:created xsi:type="dcterms:W3CDTF">2012-03-13T00:50:25Z</dcterms:created>
  <dcterms:modified xsi:type="dcterms:W3CDTF">2018-06-19T02:34:55Z</dcterms:modified>
</cp:coreProperties>
</file>