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PLBKASDT001）フォルダ\Ｅ３ 行政事業レビュー\H30\20180703_会計課からの指摘事項２R\"/>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<sst xmlns="http://schemas.openxmlformats.org/spreadsheetml/2006/main" count="2841" uniqueCount="607">
  <si>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</si>
  <si>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</si>
  <si>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</si>
  <si>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</si>
  <si>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</si>
  <si>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</si>
  <si>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</si>
  <si>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</si>
  <si>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</si>
  <si>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</si>
  <si>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</si>
  <si>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</si>
  <si>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</si>
  <si>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</si>
  <si>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</si>
  <si>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</si>
  <si>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</si>
  <si>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</si>
  <si>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</si>
  <si>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</si>
  <si>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</si>
  <si>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</si>
  <si>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</si>
  <si>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</si>
  <si>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</si>
  <si>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</si>
  <si>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</si>
  <si>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</si>
  <si>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</si>
  <si>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</si>
  <si>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</si>
  <si>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</si>
  <si>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</si>
  <si>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</si>
  <si>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</si>
  <si>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</si>
  <si>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</si>
  <si>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</si>
  <si>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</si>
  <si>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</si>
  <si>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</si>
  <si>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</si>
  <si>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</si>
  <si>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</si>
  <si>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</si>
  <si>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</si>
  <si>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</si>
  <si>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</si>
  <si>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</si>
  <si>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</si>
  <si>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</si>
  <si>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</si>
  <si>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</si>
  <si>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</si>
  <si>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</si>
  <si>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</si>
  <si>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</si>
  <si>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</si>
  <si>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</si>
  <si>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</si>
  <si>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</si>
  <si>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</si>
  <si>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</si>
  <si>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</si>
  <si>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</si>
  <si>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</si>
  <si>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</si>
  <si>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</si>
  <si>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</si>
  <si>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</si>
  <si>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</si>
  <si>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</si>
  <si>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</si>
  <si>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</si>
  <si>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</si>
  <si>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</si>
  <si>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</si>
  <si>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</si>
  <si>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</si>
  <si>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</si>
  <si>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</si>
  <si>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</si>
  <si>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</si>
  <si>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</si>
  <si>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</si>
  <si>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</si>
  <si>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</si>
  <si>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</si>
  <si>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</si>
  <si>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</si>
  <si>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</si>
  <si>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</si>
  <si>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</si>
  <si>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</si>
  <si>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</si>
  <si>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</si>
  <si>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</si>
  <si>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</si>
  <si>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</si>
  <si>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</si>
  <si>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</si>
  <si>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</si>
  <si>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</si>
  <si>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</si>
  <si>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</si>
  <si>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</si>
  <si>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</si>
  <si>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</si>
  <si>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</si>
  <si>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</si>
  <si>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</si>
  <si>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</si>
  <si>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</si>
  <si>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</si>
  <si>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</si>
  <si>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</si>
  <si>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</si>
  <si>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</si>
  <si>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</si>
  <si>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</si>
  <si>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</si>
  <si>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</si>
  <si>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</si>
  <si>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</si>
  <si>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</si>
  <si>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</si>
  <si>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</si>
  <si>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</si>
  <si>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</si>
  <si>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</si>
  <si>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</si>
  <si>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</si>
  <si>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</si>
  <si>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</si>
  <si>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</si>
  <si>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</si>
  <si>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</si>
  <si>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</si>
  <si>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</si>
  <si>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</si>
  <si>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</si>
  <si>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</si>
  <si>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</si>
  <si>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</si>
  <si>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</si>
  <si>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</si>
  <si>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</si>
  <si>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</si>
  <si>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</si>
  <si>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</si>
  <si>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</si>
  <si>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</si>
  <si>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</si>
  <si>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</si>
  <si>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</si>
  <si>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</si>
  <si>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</si>
  <si>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</si>
  <si>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</si>
  <si>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</si>
  <si>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</si>
  <si>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</si>
  <si>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</si>
  <si>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</si>
  <si>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</si>
  <si>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</si>
  <si>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</si>
  <si>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</si>
  <si>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</si>
  <si>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</si>
  <si>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</si>
  <si>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</si>
  <si>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</si>
  <si>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</si>
  <si>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</si>
  <si>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</si>
  <si>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</si>
  <si>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</si>
  <si>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</si>
  <si>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</si>
  <si>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</si>
  <si>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</si>
  <si>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</si>
  <si>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</si>
  <si>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</si>
  <si>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</si>
  <si>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</si>
  <si>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</si>
  <si>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</si>
  <si>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</si>
  <si>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</si>
  <si>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</si>
  <si>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</si>
  <si>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</si>
  <si>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</si>
  <si>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</si>
  <si>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</si>
  <si>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</si>
  <si>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</si>
  <si>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</si>
  <si>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</si>
  <si>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</si>
  <si>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</si>
  <si>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</si>
  <si>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</si>
  <si>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</si>
  <si>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</si>
  <si>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</si>
  <si>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</si>
  <si>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</si>
  <si>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</si>
  <si>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</si>
  <si>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</si>
  <si>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</si>
  <si>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</si>
  <si>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</si>
  <si>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</si>
  <si>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</si>
  <si>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</si>
  <si>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</si>
  <si>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</si>
  <si>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</si>
  <si>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</si>
  <si>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</si>
  <si>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</si>
  <si>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</si>
  <si>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</si>
  <si>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</si>
  <si>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</si>
  <si>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</si>
  <si>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</si>
  <si>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</si>
  <si>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</si>
  <si>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</si>
  <si>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</si>
  <si>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</si>
  <si>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</si>
  <si>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</si>
  <si>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</si>
  <si>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</si>
  <si>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</si>
  <si>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</si>
  <si>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</si>
  <si>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</si>
  <si>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</si>
  <si>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</si>
  <si>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</si>
  <si>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</si>
  <si>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</si>
  <si>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</si>
  <si>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</si>
  <si>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</si>
  <si>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</si>
  <si>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</si>
  <si>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</si>
  <si>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</si>
  <si>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</si>
  <si>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</si>
  <si>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</si>
  <si>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</si>
  <si>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</si>
  <si>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</si>
  <si>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</si>
  <si>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</si>
  <si>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</si>
  <si>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</si>
  <si>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</si>
  <si>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</si>
  <si>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</si>
  <si>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</si>
  <si>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</si>
  <si>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</si>
  <si>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</si>
  <si>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</si>
  <si>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</si>
  <si>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</si>
  <si>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</si>
  <si>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</si>
  <si>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</si>
  <si>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</si>
  <si>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</si>
  <si>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</si>
  <si>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</si>
  <si>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</si>
  <si>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</si>
  <si>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</si>
  <si>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</si>
  <si>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</si>
  <si>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</si>
  <si>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</si>
  <si>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</si>
  <si>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</si>
  <si>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</si>
  <si>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</si>
  <si>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</si>
  <si>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</si>
  <si>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</si>
  <si>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</si>
  <si>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</si>
  <si>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</si>
  <si>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</si>
  <si>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</si>
  <si>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</si>
  <si>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</si>
  <si>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</si>
  <si>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</si>
  <si>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</si>
  <si>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</si>
  <si>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</si>
  <si>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</si>
  <si>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</si>
  <si>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</si>
  <si>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</si>
  <si>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</si>
  <si>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</si>
  <si>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</si>
  <si>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</si>
  <si>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</si>
  <si>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</si>
  <si>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</si>
  <si>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</si>
  <si>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</si>
  <si>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</si>
  <si>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</si>
  <si>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</si>
  <si>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</si>
  <si>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</si>
  <si>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</si>
  <si>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</si>
  <si>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</si>
  <si>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</si>
  <si>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</si>
  <si>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</si>
  <si>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</si>
  <si>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</si>
  <si>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</si>
  <si>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</si>
  <si>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</si>
  <si>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</si>
  <si>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</si>
  <si>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</si>
  <si>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</si>
  <si>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</si>
  <si>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</si>
  <si>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</si>
  <si>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</si>
  <si>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</si>
  <si>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</si>
  <si>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</si>
  <si>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</si>
  <si>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</si>
  <si>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</si>
  <si>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</si>
  <si>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</si>
  <si>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</si>
  <si>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</si>
  <si>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</si>
  <si>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</si>
  <si>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</si>
  <si>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</si>
  <si>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</si>
  <si>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</si>
  <si>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</si>
  <si>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</si>
  <si>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</si>
  <si>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</si>
  <si>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</si>
  <si>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</si>
  <si>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</si>
  <si>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</si>
  <si>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</si>
  <si>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</si>
  <si>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</si>
  <si>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</si>
  <si>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</si>
  <si>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</si>
  <si>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</si>
  <si>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</si>
  <si>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</si>
  <si>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</si>
  <si>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</si>
  <si>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</si>
  <si>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</si>
  <si>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</si>
  <si>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</si>
  <si>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</si>
  <si>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</si>
  <si>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</si>
  <si>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</si>
  <si>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</si>
  <si>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</si>
  <si>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</si>
  <si>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</si>
  <si>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</si>
  <si>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</si>
  <si>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</si>
  <si>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</si>
  <si>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</si>
  <si>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</si>
  <si>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</si>
  <si>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</si>
  <si>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</si>
  <si>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</si>
  <si>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</si>
  <si>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</si>
  <si>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</si>
  <si>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</si>
  <si>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</si>
  <si>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</si>
  <si>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</si>
  <si>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</si>
  <si>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</si>
  <si>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</si>
  <si>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</si>
  <si>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</si>
  <si>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</si>
  <si>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</si>
  <si>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</si>
  <si>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</si>
  <si>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</si>
  <si>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</si>
  <si>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</si>
  <si>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</si>
  <si>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</si>
  <si>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</si>
  <si>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</si>
  <si>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</si>
  <si>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</si>
  <si>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</si>
  <si>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</si>
  <si>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</si>
  <si>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</si>
  <si>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</si>
  <si>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</si>
  <si>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</si>
  <si>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</si>
  <si>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</si>
  <si>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</si>
  <si>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</si>
  <si>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</si>
  <si>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</si>
  <si>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</si>
  <si>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</si>
  <si>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</si>
  <si>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</si>
  <si>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</si>
  <si>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</si>
  <si>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</si>
  <si>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</si>
  <si>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</si>
  <si>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</si>
  <si>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</si>
  <si>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</si>
  <si>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</si>
  <si>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</si>
  <si>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</si>
  <si>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</si>
  <si>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</si>
  <si>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</si>
  <si>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</si>
  <si>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</si>
  <si>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</si>
  <si>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</si>
  <si>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</si>
  <si>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</si>
  <si>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</si>
  <si>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</si>
  <si>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</si>
  <si>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</si>
  <si>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</si>
  <si>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</si>
  <si>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</si>
  <si>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</si>
  <si>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</si>
  <si>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</si>
  <si>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</si>
  <si>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</si>
  <si>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</si>
  <si>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</si>
  <si>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</si>
  <si>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</si>
  <si>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</si>
  <si>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</si>
  <si>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</si>
  <si>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</si>
  <si>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</si>
  <si>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</si>
  <si>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</si>
  <si>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</si>
  <si>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</si>
  <si>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</si>
  <si>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</si>
  <si>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</si>
  <si>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</si>
  <si>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</si>
  <si>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</si>
  <si>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</si>
  <si>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</si>
  <si>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</si>
  <si>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</si>
  <si>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</si>
  <si>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</si>
  <si>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</si>
  <si>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</si>
  <si>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</si>
  <si>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</si>
  <si>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</si>
  <si>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</si>
  <si>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</si>
  <si>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</si>
  <si>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</si>
  <si>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</si>
  <si>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</si>
  <si>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</si>
  <si>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</si>
  <si>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</si>
  <si>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</si>
  <si>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</si>
  <si>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</si>
  <si>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</si>
  <si>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</si>
  <si>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</si>
  <si>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</si>
  <si>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</si>
  <si>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</si>
  <si>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</si>
  <si>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</si>
  <si>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</si>
  <si>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</si>
  <si>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</si>
  <si>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</si>
  <si>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</si>
  <si>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</si>
  <si>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</si>
  <si>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</si>
  <si>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</si>
  <si>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</si>
  <si>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</si>
  <si>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</si>
  <si>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</si>
  <si>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</si>
  <si>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</si>
  <si>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</si>
  <si>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</si>
  <si>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</si>
  <si>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</si>
  <si>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</si>
  <si>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</si>
  <si>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</si>
  <si>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</si>
  <si>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</si>
  <si>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国連環境計画拠出金</t>
  </si>
  <si>
    <t>総合政策局</t>
    <rPh sb="0" eb="2">
      <t>ソウゴウ</t>
    </rPh>
    <rPh sb="2" eb="5">
      <t>セイサクキョク</t>
    </rPh>
    <phoneticPr fontId="5"/>
  </si>
  <si>
    <t>海洋政策課</t>
    <rPh sb="0" eb="2">
      <t>カイヨウ</t>
    </rPh>
    <rPh sb="2" eb="5">
      <t>セイサクカ</t>
    </rPh>
    <phoneticPr fontId="5"/>
  </si>
  <si>
    <t>山本　英貴</t>
    <rPh sb="0" eb="2">
      <t>ヤマモト</t>
    </rPh>
    <rPh sb="3" eb="5">
      <t>ヒデタカ</t>
    </rPh>
    <phoneticPr fontId="5"/>
  </si>
  <si>
    <t>○</t>
  </si>
  <si>
    <t>-</t>
    <phoneticPr fontId="5"/>
  </si>
  <si>
    <t xml:space="preserve">日本海を含む日本周辺海域における海洋汚染事故等の未然の防止や、同海域の環境保全と改善に取り組む枠組みである「北西太平洋地域海行動計画（ＮＯＷＰＡＰ）」に対して資金的な支援をすることにより、日本海等周辺各国への国際貢献を果たすとともに、ＮＯＷＰＡＰにおける議論に我が国の立場・見解を適切に反映できるようにすることにより、我が国が接する日本海周辺海域の海洋汚染等を未然に防止し、海洋環境の保全・改善に資することを目的とする。
</t>
    <rPh sb="16" eb="18">
      <t>カイヨウ</t>
    </rPh>
    <rPh sb="18" eb="20">
      <t>オセン</t>
    </rPh>
    <rPh sb="20" eb="22">
      <t>ジコ</t>
    </rPh>
    <rPh sb="22" eb="23">
      <t>トウ</t>
    </rPh>
    <rPh sb="24" eb="26">
      <t>ミゼン</t>
    </rPh>
    <rPh sb="27" eb="29">
      <t>ボウシ</t>
    </rPh>
    <rPh sb="31" eb="32">
      <t>ドウ</t>
    </rPh>
    <rPh sb="32" eb="34">
      <t>カイイキ</t>
    </rPh>
    <rPh sb="94" eb="97">
      <t>ニホンカイ</t>
    </rPh>
    <rPh sb="97" eb="98">
      <t>トウ</t>
    </rPh>
    <rPh sb="98" eb="100">
      <t>シュウヘン</t>
    </rPh>
    <rPh sb="100" eb="102">
      <t>カッコク</t>
    </rPh>
    <rPh sb="104" eb="106">
      <t>コクサイ</t>
    </rPh>
    <rPh sb="106" eb="108">
      <t>コウケン</t>
    </rPh>
    <rPh sb="109" eb="110">
      <t>ハ</t>
    </rPh>
    <rPh sb="127" eb="129">
      <t>ギロン</t>
    </rPh>
    <rPh sb="130" eb="131">
      <t>ワ</t>
    </rPh>
    <rPh sb="132" eb="133">
      <t>クニ</t>
    </rPh>
    <rPh sb="134" eb="136">
      <t>タチバ</t>
    </rPh>
    <rPh sb="137" eb="139">
      <t>ケンカイ</t>
    </rPh>
    <rPh sb="140" eb="142">
      <t>テキセツ</t>
    </rPh>
    <rPh sb="143" eb="145">
      <t>ハンエイ</t>
    </rPh>
    <rPh sb="168" eb="169">
      <t>ウミ</t>
    </rPh>
    <rPh sb="174" eb="176">
      <t>カイヨウ</t>
    </rPh>
    <rPh sb="176" eb="178">
      <t>オセン</t>
    </rPh>
    <rPh sb="178" eb="179">
      <t>トウ</t>
    </rPh>
    <rPh sb="180" eb="182">
      <t>ミゼン</t>
    </rPh>
    <rPh sb="183" eb="185">
      <t>ボウシ</t>
    </rPh>
    <rPh sb="198" eb="199">
      <t>シ</t>
    </rPh>
    <phoneticPr fontId="5"/>
  </si>
  <si>
    <t>国連環境計画拠出金</t>
    <rPh sb="0" eb="2">
      <t>コクレン</t>
    </rPh>
    <rPh sb="2" eb="4">
      <t>カンキョウ</t>
    </rPh>
    <rPh sb="4" eb="6">
      <t>ケイカク</t>
    </rPh>
    <rPh sb="6" eb="9">
      <t>キョシュツキン</t>
    </rPh>
    <phoneticPr fontId="5"/>
  </si>
  <si>
    <t>我が国の沿岸に重大な被害を及ぼす海洋汚染等の件数を０件に抑える</t>
    <rPh sb="26" eb="27">
      <t>ケン</t>
    </rPh>
    <rPh sb="28" eb="29">
      <t>オサ</t>
    </rPh>
    <phoneticPr fontId="5"/>
  </si>
  <si>
    <t>我が国の沿岸に重大な被害を及ぼす海洋汚染等の件数</t>
  </si>
  <si>
    <t>件</t>
    <rPh sb="0" eb="1">
      <t>ケン</t>
    </rPh>
    <phoneticPr fontId="5"/>
  </si>
  <si>
    <t>政府間会議等において我が国が参画して達成された合意の実施状況（政府間会合において前年決議実施状況のステータスが公表される）</t>
  </si>
  <si>
    <t>決議の実施状況
（中間目標の目標値は，平成25年度から32年度までの累計値）</t>
    <rPh sb="9" eb="11">
      <t>チュウカン</t>
    </rPh>
    <rPh sb="11" eb="13">
      <t>モクヒョウ</t>
    </rPh>
    <rPh sb="14" eb="17">
      <t>モクヒョウチ</t>
    </rPh>
    <rPh sb="19" eb="21">
      <t>ヘイセイ</t>
    </rPh>
    <rPh sb="23" eb="25">
      <t>ネンド</t>
    </rPh>
    <rPh sb="29" eb="31">
      <t>ネンド</t>
    </rPh>
    <rPh sb="34" eb="37">
      <t>ルイケイチ</t>
    </rPh>
    <phoneticPr fontId="5"/>
  </si>
  <si>
    <t>決議数</t>
    <rPh sb="0" eb="2">
      <t>ケツギ</t>
    </rPh>
    <rPh sb="2" eb="3">
      <t>スウ</t>
    </rPh>
    <phoneticPr fontId="5"/>
  </si>
  <si>
    <t>UNEP事務局長によるNOWPAP実施進捗報告書</t>
    <rPh sb="3" eb="6">
      <t>ジムキョク</t>
    </rPh>
    <rPh sb="6" eb="7">
      <t>チョウ</t>
    </rPh>
    <rPh sb="16" eb="18">
      <t>ジッシ</t>
    </rPh>
    <rPh sb="18" eb="20">
      <t>シンチョク</t>
    </rPh>
    <rPh sb="20" eb="23">
      <t>ホウコクショ</t>
    </rPh>
    <phoneticPr fontId="5"/>
  </si>
  <si>
    <t>-</t>
  </si>
  <si>
    <t>-</t>
    <phoneticPr fontId="5"/>
  </si>
  <si>
    <t>人</t>
    <rPh sb="0" eb="1">
      <t>ヒト</t>
    </rPh>
    <phoneticPr fontId="5"/>
  </si>
  <si>
    <t>回</t>
    <rPh sb="0" eb="1">
      <t>カイ</t>
    </rPh>
    <phoneticPr fontId="5"/>
  </si>
  <si>
    <t>万ドル</t>
    <rPh sb="0" eb="1">
      <t>マン</t>
    </rPh>
    <phoneticPr fontId="5"/>
  </si>
  <si>
    <t>　　万ドル/回</t>
    <rPh sb="2" eb="3">
      <t>マン</t>
    </rPh>
    <rPh sb="6" eb="7">
      <t>カイ</t>
    </rPh>
    <phoneticPr fontId="5"/>
  </si>
  <si>
    <t>15/2</t>
  </si>
  <si>
    <t>15/2</t>
    <phoneticPr fontId="5"/>
  </si>
  <si>
    <t>２　良好な生活環境、自然環境の形成、バリアフリー社会の実現</t>
  </si>
  <si>
    <t>４　海洋･沿岸域環境や港湾空間の保全･再生･形成､海洋廃棄物処理､海洋汚染防止を推進する</t>
  </si>
  <si>
    <t>日本海を含む日本周辺海域の環境保全と改善に取り組む枠組みである「ＮＯＷＰＡＰ」に参画することにより、我が国が接する日本周辺海域の海洋環境の保全・改善に資する。</t>
    <rPh sb="40" eb="42">
      <t>サンカク</t>
    </rPh>
    <rPh sb="75" eb="76">
      <t>シ</t>
    </rPh>
    <phoneticPr fontId="5"/>
  </si>
  <si>
    <t>‐</t>
  </si>
  <si>
    <t>35</t>
    <phoneticPr fontId="5"/>
  </si>
  <si>
    <t>40</t>
    <phoneticPr fontId="5"/>
  </si>
  <si>
    <t>19</t>
    <phoneticPr fontId="5"/>
  </si>
  <si>
    <t>20</t>
    <phoneticPr fontId="5"/>
  </si>
  <si>
    <t>21</t>
    <phoneticPr fontId="5"/>
  </si>
  <si>
    <t>国民生活に深刻な影響を及ぼす海洋の油流出を防止する多国間の国際的な枠組みの中で行われる事業であるため国が実施すべき事業である。</t>
  </si>
  <si>
    <t>毎年開催される会議にて予算に関する報告を受けており、使途の確認も行っている。</t>
  </si>
  <si>
    <t>NOWPAPの事務局運営費としての経費であり限定されたものである。</t>
  </si>
  <si>
    <t>我が国の沿岸に重大な被害を及ぼす海洋汚染等の件数は十分に抑制されている。</t>
    <rPh sb="0" eb="1">
      <t>ワ</t>
    </rPh>
    <rPh sb="2" eb="3">
      <t>クニ</t>
    </rPh>
    <rPh sb="4" eb="6">
      <t>エンガン</t>
    </rPh>
    <rPh sb="7" eb="9">
      <t>ジュウダイ</t>
    </rPh>
    <rPh sb="10" eb="12">
      <t>ヒガイ</t>
    </rPh>
    <rPh sb="13" eb="14">
      <t>オヨ</t>
    </rPh>
    <rPh sb="16" eb="18">
      <t>カイヨウ</t>
    </rPh>
    <rPh sb="18" eb="20">
      <t>オセン</t>
    </rPh>
    <rPh sb="20" eb="21">
      <t>トウ</t>
    </rPh>
    <rPh sb="22" eb="24">
      <t>ケンスウ</t>
    </rPh>
    <rPh sb="25" eb="27">
      <t>ジュウブン</t>
    </rPh>
    <rPh sb="28" eb="30">
      <t>ヨクセイ</t>
    </rPh>
    <phoneticPr fontId="5"/>
  </si>
  <si>
    <t>NOWPAP地域調整部富山事務所の運営費については、地球環境問題に係る外交政策を所管する外務省と海洋汚染を所管する国交省とが必要額の4分の1ずつ負担（残りの2分の1は同事務所を誘致する富山県が拠出）しており，省庁間の役割分担は適切である。</t>
    <rPh sb="48" eb="50">
      <t>カイヨウ</t>
    </rPh>
    <rPh sb="50" eb="52">
      <t>オセン</t>
    </rPh>
    <rPh sb="53" eb="55">
      <t>ショカン</t>
    </rPh>
    <rPh sb="57" eb="60">
      <t>コッコウショウ</t>
    </rPh>
    <rPh sb="72" eb="73">
      <t>フ</t>
    </rPh>
    <rPh sb="104" eb="107">
      <t>ショウチョウカン</t>
    </rPh>
    <rPh sb="108" eb="110">
      <t>ヤクワリ</t>
    </rPh>
    <rPh sb="110" eb="112">
      <t>ブンタン</t>
    </rPh>
    <rPh sb="113" eb="115">
      <t>テキセツ</t>
    </rPh>
    <phoneticPr fontId="5"/>
  </si>
  <si>
    <t>北西太平洋地域海行動計画(NOWPAP)拠出金（義務的拠出金）</t>
  </si>
  <si>
    <t>外務省</t>
  </si>
  <si>
    <t>国連環境計画（ＵＮＥＰ）からの請求に基づき、適正に処理されている。</t>
  </si>
  <si>
    <t>加盟国とも連携を図りつつ、引き続きＮＯＷＰＡＰに対して効率的な運営を求めていく。</t>
  </si>
  <si>
    <t>国連環境計画</t>
    <rPh sb="0" eb="2">
      <t>コクレン</t>
    </rPh>
    <rPh sb="2" eb="4">
      <t>カンキョウ</t>
    </rPh>
    <rPh sb="4" eb="6">
      <t>ケイカク</t>
    </rPh>
    <phoneticPr fontId="5"/>
  </si>
  <si>
    <t>「北西太平洋地域海行動計画（ＮＯＷＰＡＰ）」に対しての支援</t>
  </si>
  <si>
    <t>-</t>
    <phoneticPr fontId="5"/>
  </si>
  <si>
    <t>補助金等交付</t>
  </si>
  <si>
    <t>-</t>
    <phoneticPr fontId="5"/>
  </si>
  <si>
    <t>15/2</t>
    <phoneticPr fontId="5"/>
  </si>
  <si>
    <t>拠出金</t>
    <rPh sb="0" eb="3">
      <t>キョシュツキン</t>
    </rPh>
    <phoneticPr fontId="5"/>
  </si>
  <si>
    <t>北西太平洋地域海行動計画(NOWPAP）活動支援</t>
    <rPh sb="0" eb="1">
      <t>キタ</t>
    </rPh>
    <rPh sb="1" eb="2">
      <t>ニシ</t>
    </rPh>
    <rPh sb="2" eb="5">
      <t>タイヘイヨウ</t>
    </rPh>
    <rPh sb="5" eb="7">
      <t>チイキ</t>
    </rPh>
    <rPh sb="7" eb="8">
      <t>カイ</t>
    </rPh>
    <rPh sb="8" eb="10">
      <t>コウドウ</t>
    </rPh>
    <rPh sb="10" eb="12">
      <t>ケイカク</t>
    </rPh>
    <rPh sb="20" eb="22">
      <t>カツドウ</t>
    </rPh>
    <rPh sb="22" eb="24">
      <t>シエン</t>
    </rPh>
    <phoneticPr fontId="5"/>
  </si>
  <si>
    <t>NOWPAPは、国連環境計画（ＵＮＥＰ）の提唱する地域海行動計画の一つであり、日本海を含む日本周辺海域の環境保全と改善を目的とした北西太平洋地域海行動計画として日本・中国・韓国・ロシアが参加している。我が国は2003年に事務局を国内（富山市）へ招致しており、国土交通省は富山県と外務省と共にその事務局運営費を拠出している。我が国は、本事業による政府間会合等への出席等を通じて、我が国の方針を反映させつつ、日本海周辺海域における海洋環境保護のための取組みの推進に貢献している。</t>
    <rPh sb="28" eb="30">
      <t>コウドウ</t>
    </rPh>
    <rPh sb="73" eb="75">
      <t>コウドウ</t>
    </rPh>
    <rPh sb="161" eb="162">
      <t>ワ</t>
    </rPh>
    <rPh sb="163" eb="164">
      <t>クニ</t>
    </rPh>
    <rPh sb="166" eb="167">
      <t>ホン</t>
    </rPh>
    <rPh sb="167" eb="169">
      <t>ジギョウ</t>
    </rPh>
    <rPh sb="172" eb="175">
      <t>セイフカン</t>
    </rPh>
    <rPh sb="175" eb="177">
      <t>カイゴウ</t>
    </rPh>
    <phoneticPr fontId="5"/>
  </si>
  <si>
    <t>NOWPAPは国連環境計画（ＵＮＥＰ）の提唱する地域海行動計画の北西太平洋地域における唯一の枠組みであり、油流出事故を防止するために、各国間の協力体制の整備や合同訓練を行い、海洋汚染防止に着実に取り組んでいる。</t>
    <rPh sb="27" eb="29">
      <t>コウドウ</t>
    </rPh>
    <phoneticPr fontId="5"/>
  </si>
  <si>
    <t>27</t>
    <phoneticPr fontId="5"/>
  </si>
  <si>
    <t>専門職以上の日本人職員数
(参考指標)</t>
    <rPh sb="0" eb="3">
      <t>センモンショク</t>
    </rPh>
    <rPh sb="3" eb="5">
      <t>イジョウ</t>
    </rPh>
    <rPh sb="6" eb="9">
      <t>ニホンジン</t>
    </rPh>
    <rPh sb="9" eb="12">
      <t>ショクインスウ</t>
    </rPh>
    <rPh sb="14" eb="16">
      <t>サンコウ</t>
    </rPh>
    <rPh sb="16" eb="18">
      <t>シヒョウ</t>
    </rPh>
    <phoneticPr fontId="5"/>
  </si>
  <si>
    <t>海洋汚染等及び海上災害の防止に関する法律
http://elaws.e-gov.go.jp/search/elawsSearch/elaws_search/lsg0500/detail?lawId=345AC0000000136&amp;openerCode=1</t>
    <rPh sb="0" eb="2">
      <t>カイヨウ</t>
    </rPh>
    <rPh sb="2" eb="4">
      <t>オセン</t>
    </rPh>
    <rPh sb="4" eb="5">
      <t>トウ</t>
    </rPh>
    <rPh sb="5" eb="6">
      <t>オヨ</t>
    </rPh>
    <rPh sb="7" eb="9">
      <t>カイジョウ</t>
    </rPh>
    <rPh sb="9" eb="11">
      <t>サイガイ</t>
    </rPh>
    <rPh sb="12" eb="14">
      <t>ボウシ</t>
    </rPh>
    <rPh sb="15" eb="16">
      <t>カン</t>
    </rPh>
    <rPh sb="18" eb="20">
      <t>ホウリツ</t>
    </rPh>
    <phoneticPr fontId="5"/>
  </si>
  <si>
    <t>NOWPAP政府間会合、海洋環境緊急準備・対応地域活動センター（MERRAC）フォーカルポイント会合出席回数</t>
    <rPh sb="50" eb="52">
      <t>シュッセキ</t>
    </rPh>
    <rPh sb="52" eb="53">
      <t>カイ</t>
    </rPh>
    <phoneticPr fontId="5"/>
  </si>
  <si>
    <t>予算額(※)　／　会議出席回数
　※毎年15万ドルを拠出　　　　　　　　　　　　</t>
    <rPh sb="11" eb="13">
      <t>シュッセキ</t>
    </rPh>
    <rPh sb="13" eb="15">
      <t>カイスウ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</si>
</sst>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741</xdr:row>
      <xdr:rowOff>0</xdr:rowOff>
    </xdr:from>
    <xdr:to>
      <xdr:col>32</xdr:col>
      <xdr:colOff>143008</xdr:colOff>
      <xdr:row>746</xdr:row>
      <xdr:rowOff>180147</xdr:rowOff>
    </xdr:to>
    <xdr:grpSp>
      <xdr:nvGrpSpPr>
        <xdr:cNvPr id="2" name="グループ化 2"/>
        <xdr:cNvGrpSpPr>
          <a:grpSpLocks/>
        </xdr:cNvGrpSpPr>
      </xdr:nvGrpSpPr>
      <xdr:grpSpPr bwMode="auto">
        <a:xfrm>
          <a:off x="4000500" y="45462825"/>
          <a:ext cx="2543308" cy="1942272"/>
          <a:chOff x="3419872" y="692696"/>
          <a:chExt cx="2232248" cy="1872208"/>
        </a:xfrm>
      </xdr:grpSpPr>
      <xdr:sp macro="" textlink="">
        <xdr:nvSpPr>
          <xdr:cNvPr id="3" name="正方形/長方形 2"/>
          <xdr:cNvSpPr/>
        </xdr:nvSpPr>
        <xdr:spPr>
          <a:xfrm>
            <a:off x="3419872" y="692696"/>
            <a:ext cx="2232248" cy="429844"/>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１７百万円</a:t>
            </a:r>
          </a:p>
        </xdr:txBody>
      </xdr:sp>
      <xdr:grpSp>
        <xdr:nvGrpSpPr>
          <xdr:cNvPr id="4" name="グループ化 17"/>
          <xdr:cNvGrpSpPr>
            <a:grpSpLocks/>
          </xdr:cNvGrpSpPr>
        </xdr:nvGrpSpPr>
        <xdr:grpSpPr bwMode="auto">
          <a:xfrm>
            <a:off x="3419872" y="1484784"/>
            <a:ext cx="2232248" cy="1080120"/>
            <a:chOff x="236090" y="1628800"/>
            <a:chExt cx="2471417" cy="1080120"/>
          </a:xfrm>
        </xdr:grpSpPr>
        <xdr:sp macro="" textlink="">
          <xdr:nvSpPr>
            <xdr:cNvPr id="6" name="正方形/長方形 5"/>
            <xdr:cNvSpPr/>
          </xdr:nvSpPr>
          <xdr:spPr>
            <a:xfrm>
              <a:off x="236090" y="1849233"/>
              <a:ext cx="2471417" cy="420291"/>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Ａ．国連環境計画（ＵＮＥＰ）</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１７百万円</a:t>
              </a:r>
            </a:p>
          </xdr:txBody>
        </xdr:sp>
        <xdr:sp macro="" textlink="">
          <xdr:nvSpPr>
            <xdr:cNvPr id="7" name="正方形/長方形 6"/>
            <xdr:cNvSpPr/>
          </xdr:nvSpPr>
          <xdr:spPr>
            <a:xfrm>
              <a:off x="403329" y="1629535"/>
              <a:ext cx="2229850" cy="219698"/>
            </a:xfrm>
            <a:prstGeom prst="rect">
              <a:avLst/>
            </a:prstGeom>
            <a:no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拠出金</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 name="大かっこ 7"/>
            <xdr:cNvSpPr/>
          </xdr:nvSpPr>
          <xdr:spPr>
            <a:xfrm>
              <a:off x="403329" y="2345941"/>
              <a:ext cx="2229850" cy="362979"/>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北西太平洋地域海行動計画（</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NOWPAP</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）の運営</a:t>
              </a:r>
            </a:p>
          </xdr:txBody>
        </xdr:sp>
      </xdr:grpSp>
      <xdr:cxnSp macro="">
        <xdr:nvCxnSpPr>
          <xdr:cNvPr id="5" name="直線コネクタ 4"/>
          <xdr:cNvCxnSpPr/>
        </xdr:nvCxnSpPr>
        <xdr:spPr>
          <a:xfrm>
            <a:off x="4569564" y="1122540"/>
            <a:ext cx="0" cy="296115"/>
          </a:xfrm>
          <a:prstGeom prst="line">
            <a:avLst/>
          </a:prstGeom>
          <a:noFill/>
          <a:ln w="9525" cap="flat" cmpd="sng" algn="ctr">
            <a:solidFill>
              <a:sysClr val="windowText" lastClr="00000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5" zoomScaleNormal="75" zoomScaleSheetLayoutView="100" zoomScalePageLayoutView="85" workbookViewId="0">
      <selection activeCell="G130" sqref="G130:AX130"/>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484</v>
      </c>
      <c r="AP2" s="937"/>
      <c r="AQ2" s="937"/>
      <c r="AR2" s="79" t="str">
        <f>IF(OR(AO2="　", AO2=""), "", "-")</f>
        <v/>
      </c>
      <c r="AS2" s="938">
        <v>27</v>
      </c>
      <c r="AT2" s="938"/>
      <c r="AU2" s="938"/>
      <c r="AV2" s="52" t="str">
        <f>IF(AW2="", "", "-")</f>
        <v/>
      </c>
      <c r="AW2" s="909"/>
      <c r="AX2" s="909"/>
    </row>
    <row r="3" spans="1:50" ht="21" customHeight="1" thickBot="1">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c r="A5" s="691" t="s">
        <v>67</v>
      </c>
      <c r="B5" s="692"/>
      <c r="C5" s="692"/>
      <c r="D5" s="692"/>
      <c r="E5" s="692"/>
      <c r="F5" s="693"/>
      <c r="G5" s="838" t="s">
        <v>179</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556</v>
      </c>
      <c r="AF7" s="911"/>
      <c r="AG7" s="911"/>
      <c r="AH7" s="911"/>
      <c r="AI7" s="911"/>
      <c r="AJ7" s="911"/>
      <c r="AK7" s="911"/>
      <c r="AL7" s="911"/>
      <c r="AM7" s="911"/>
      <c r="AN7" s="911"/>
      <c r="AO7" s="911"/>
      <c r="AP7" s="911"/>
      <c r="AQ7" s="911"/>
      <c r="AR7" s="911"/>
      <c r="AS7" s="911"/>
      <c r="AT7" s="911"/>
      <c r="AU7" s="911"/>
      <c r="AV7" s="911"/>
      <c r="AW7" s="911"/>
      <c r="AX7" s="912"/>
    </row>
    <row r="8" spans="1:50" ht="53.25" customHeight="1">
      <c r="A8" s="491" t="s">
        <v>389</v>
      </c>
      <c r="B8" s="492"/>
      <c r="C8" s="492"/>
      <c r="D8" s="492"/>
      <c r="E8" s="492"/>
      <c r="F8" s="493"/>
      <c r="G8" s="939" t="str">
        <f>入力規則等!A26</f>
        <v>海洋政策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c r="A10" s="659" t="s">
        <v>30</v>
      </c>
      <c r="B10" s="660"/>
      <c r="C10" s="660"/>
      <c r="D10" s="660"/>
      <c r="E10" s="660"/>
      <c r="F10" s="660"/>
      <c r="G10" s="753" t="s">
        <v>600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c r="A11" s="659" t="s">
        <v>5</v>
      </c>
      <c r="B11" s="660"/>
      <c r="C11" s="660"/>
      <c r="D11" s="660"/>
      <c r="E11" s="660"/>
      <c r="F11" s="661"/>
      <c r="G11" s="694" t="str">
        <f>入力規則等!P10</f>
        <v>その他</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c r="A13" s="613"/>
      <c r="B13" s="614"/>
      <c r="C13" s="614"/>
      <c r="D13" s="614"/>
      <c r="E13" s="614"/>
      <c r="F13" s="615"/>
      <c r="G13" s="722" t="s">
        <v>6</v>
      </c>
      <c r="H13" s="723"/>
      <c r="I13" s="763" t="s">
        <v>7</v>
      </c>
      <c r="J13" s="764"/>
      <c r="K13" s="764"/>
      <c r="L13" s="764"/>
      <c r="M13" s="764"/>
      <c r="N13" s="764"/>
      <c r="O13" s="765"/>
      <c r="P13" s="656">
        <v>17</v>
      </c>
      <c r="Q13" s="657"/>
      <c r="R13" s="657"/>
      <c r="S13" s="657"/>
      <c r="T13" s="657"/>
      <c r="U13" s="657"/>
      <c r="V13" s="658"/>
      <c r="W13" s="656">
        <v>18</v>
      </c>
      <c r="X13" s="657"/>
      <c r="Y13" s="657"/>
      <c r="Z13" s="657"/>
      <c r="AA13" s="657"/>
      <c r="AB13" s="657"/>
      <c r="AC13" s="658"/>
      <c r="AD13" s="656">
        <v>17</v>
      </c>
      <c r="AE13" s="657"/>
      <c r="AF13" s="657"/>
      <c r="AG13" s="657"/>
      <c r="AH13" s="657"/>
      <c r="AI13" s="657"/>
      <c r="AJ13" s="658"/>
      <c r="AK13" s="656">
        <v>17</v>
      </c>
      <c r="AL13" s="657"/>
      <c r="AM13" s="657"/>
      <c r="AN13" s="657"/>
      <c r="AO13" s="657"/>
      <c r="AP13" s="657"/>
      <c r="AQ13" s="658"/>
      <c r="AR13" s="917"/>
      <c r="AS13" s="918"/>
      <c r="AT13" s="918"/>
      <c r="AU13" s="918"/>
      <c r="AV13" s="918"/>
      <c r="AW13" s="918"/>
      <c r="AX13" s="919"/>
    </row>
    <row r="14" spans="1:50" ht="21" customHeight="1">
      <c r="A14" s="613"/>
      <c r="B14" s="614"/>
      <c r="C14" s="614"/>
      <c r="D14" s="614"/>
      <c r="E14" s="614"/>
      <c r="F14" s="615"/>
      <c r="G14" s="724"/>
      <c r="H14" s="725"/>
      <c r="I14" s="710" t="s">
        <v>8</v>
      </c>
      <c r="J14" s="761"/>
      <c r="K14" s="761"/>
      <c r="L14" s="761"/>
      <c r="M14" s="761"/>
      <c r="N14" s="761"/>
      <c r="O14" s="762"/>
      <c r="P14" s="656" t="s">
        <v>556</v>
      </c>
      <c r="Q14" s="657"/>
      <c r="R14" s="657"/>
      <c r="S14" s="657"/>
      <c r="T14" s="657"/>
      <c r="U14" s="657"/>
      <c r="V14" s="658"/>
      <c r="W14" s="656" t="s">
        <v>556</v>
      </c>
      <c r="X14" s="657"/>
      <c r="Y14" s="657"/>
      <c r="Z14" s="657"/>
      <c r="AA14" s="657"/>
      <c r="AB14" s="657"/>
      <c r="AC14" s="658"/>
      <c r="AD14" s="656" t="s">
        <v>556</v>
      </c>
      <c r="AE14" s="657"/>
      <c r="AF14" s="657"/>
      <c r="AG14" s="657"/>
      <c r="AH14" s="657"/>
      <c r="AI14" s="657"/>
      <c r="AJ14" s="658"/>
      <c r="AK14" s="656" t="s">
        <v>556</v>
      </c>
      <c r="AL14" s="657"/>
      <c r="AM14" s="657"/>
      <c r="AN14" s="657"/>
      <c r="AO14" s="657"/>
      <c r="AP14" s="657"/>
      <c r="AQ14" s="658"/>
      <c r="AR14" s="787"/>
      <c r="AS14" s="787"/>
      <c r="AT14" s="787"/>
      <c r="AU14" s="787"/>
      <c r="AV14" s="787"/>
      <c r="AW14" s="787"/>
      <c r="AX14" s="788"/>
    </row>
    <row r="15" spans="1:50" ht="21" customHeight="1">
      <c r="A15" s="613"/>
      <c r="B15" s="614"/>
      <c r="C15" s="614"/>
      <c r="D15" s="614"/>
      <c r="E15" s="614"/>
      <c r="F15" s="615"/>
      <c r="G15" s="724"/>
      <c r="H15" s="725"/>
      <c r="I15" s="710" t="s">
        <v>51</v>
      </c>
      <c r="J15" s="711"/>
      <c r="K15" s="711"/>
      <c r="L15" s="711"/>
      <c r="M15" s="711"/>
      <c r="N15" s="711"/>
      <c r="O15" s="712"/>
      <c r="P15" s="656" t="s">
        <v>556</v>
      </c>
      <c r="Q15" s="657"/>
      <c r="R15" s="657"/>
      <c r="S15" s="657"/>
      <c r="T15" s="657"/>
      <c r="U15" s="657"/>
      <c r="V15" s="658"/>
      <c r="W15" s="656" t="s">
        <v>556</v>
      </c>
      <c r="X15" s="657"/>
      <c r="Y15" s="657"/>
      <c r="Z15" s="657"/>
      <c r="AA15" s="657"/>
      <c r="AB15" s="657"/>
      <c r="AC15" s="658"/>
      <c r="AD15" s="656" t="s">
        <v>556</v>
      </c>
      <c r="AE15" s="657"/>
      <c r="AF15" s="657"/>
      <c r="AG15" s="657"/>
      <c r="AH15" s="657"/>
      <c r="AI15" s="657"/>
      <c r="AJ15" s="658"/>
      <c r="AK15" s="656" t="s">
        <v>556</v>
      </c>
      <c r="AL15" s="657"/>
      <c r="AM15" s="657"/>
      <c r="AN15" s="657"/>
      <c r="AO15" s="657"/>
      <c r="AP15" s="657"/>
      <c r="AQ15" s="658"/>
      <c r="AR15" s="656"/>
      <c r="AS15" s="657"/>
      <c r="AT15" s="657"/>
      <c r="AU15" s="657"/>
      <c r="AV15" s="657"/>
      <c r="AW15" s="657"/>
      <c r="AX15" s="805"/>
    </row>
    <row r="16" spans="1:50" ht="21" customHeight="1">
      <c r="A16" s="613"/>
      <c r="B16" s="614"/>
      <c r="C16" s="614"/>
      <c r="D16" s="614"/>
      <c r="E16" s="614"/>
      <c r="F16" s="615"/>
      <c r="G16" s="724"/>
      <c r="H16" s="725"/>
      <c r="I16" s="710" t="s">
        <v>52</v>
      </c>
      <c r="J16" s="711"/>
      <c r="K16" s="711"/>
      <c r="L16" s="711"/>
      <c r="M16" s="711"/>
      <c r="N16" s="711"/>
      <c r="O16" s="712"/>
      <c r="P16" s="656" t="s">
        <v>556</v>
      </c>
      <c r="Q16" s="657"/>
      <c r="R16" s="657"/>
      <c r="S16" s="657"/>
      <c r="T16" s="657"/>
      <c r="U16" s="657"/>
      <c r="V16" s="658"/>
      <c r="W16" s="656" t="s">
        <v>556</v>
      </c>
      <c r="X16" s="657"/>
      <c r="Y16" s="657"/>
      <c r="Z16" s="657"/>
      <c r="AA16" s="657"/>
      <c r="AB16" s="657"/>
      <c r="AC16" s="658"/>
      <c r="AD16" s="656" t="s">
        <v>556</v>
      </c>
      <c r="AE16" s="657"/>
      <c r="AF16" s="657"/>
      <c r="AG16" s="657"/>
      <c r="AH16" s="657"/>
      <c r="AI16" s="657"/>
      <c r="AJ16" s="658"/>
      <c r="AK16" s="656" t="s">
        <v>556</v>
      </c>
      <c r="AL16" s="657"/>
      <c r="AM16" s="657"/>
      <c r="AN16" s="657"/>
      <c r="AO16" s="657"/>
      <c r="AP16" s="657"/>
      <c r="AQ16" s="658"/>
      <c r="AR16" s="756"/>
      <c r="AS16" s="757"/>
      <c r="AT16" s="757"/>
      <c r="AU16" s="757"/>
      <c r="AV16" s="757"/>
      <c r="AW16" s="757"/>
      <c r="AX16" s="758"/>
    </row>
    <row r="17" spans="1:50" ht="24.75" customHeight="1">
      <c r="A17" s="613"/>
      <c r="B17" s="614"/>
      <c r="C17" s="614"/>
      <c r="D17" s="614"/>
      <c r="E17" s="614"/>
      <c r="F17" s="615"/>
      <c r="G17" s="724"/>
      <c r="H17" s="725"/>
      <c r="I17" s="710" t="s">
        <v>50</v>
      </c>
      <c r="J17" s="761"/>
      <c r="K17" s="761"/>
      <c r="L17" s="761"/>
      <c r="M17" s="761"/>
      <c r="N17" s="761"/>
      <c r="O17" s="762"/>
      <c r="P17" s="656" t="s">
        <v>556</v>
      </c>
      <c r="Q17" s="657"/>
      <c r="R17" s="657"/>
      <c r="S17" s="657"/>
      <c r="T17" s="657"/>
      <c r="U17" s="657"/>
      <c r="V17" s="658"/>
      <c r="W17" s="656" t="s">
        <v>556</v>
      </c>
      <c r="X17" s="657"/>
      <c r="Y17" s="657"/>
      <c r="Z17" s="657"/>
      <c r="AA17" s="657"/>
      <c r="AB17" s="657"/>
      <c r="AC17" s="658"/>
      <c r="AD17" s="656" t="s">
        <v>556</v>
      </c>
      <c r="AE17" s="657"/>
      <c r="AF17" s="657"/>
      <c r="AG17" s="657"/>
      <c r="AH17" s="657"/>
      <c r="AI17" s="657"/>
      <c r="AJ17" s="658"/>
      <c r="AK17" s="656" t="s">
        <v>556</v>
      </c>
      <c r="AL17" s="657"/>
      <c r="AM17" s="657"/>
      <c r="AN17" s="657"/>
      <c r="AO17" s="657"/>
      <c r="AP17" s="657"/>
      <c r="AQ17" s="658"/>
      <c r="AR17" s="915"/>
      <c r="AS17" s="915"/>
      <c r="AT17" s="915"/>
      <c r="AU17" s="915"/>
      <c r="AV17" s="915"/>
      <c r="AW17" s="915"/>
      <c r="AX17" s="916"/>
    </row>
    <row r="18" spans="1:50" ht="24.75" customHeight="1">
      <c r="A18" s="613"/>
      <c r="B18" s="614"/>
      <c r="C18" s="614"/>
      <c r="D18" s="614"/>
      <c r="E18" s="614"/>
      <c r="F18" s="615"/>
      <c r="G18" s="726"/>
      <c r="H18" s="727"/>
      <c r="I18" s="715" t="s">
        <v>20</v>
      </c>
      <c r="J18" s="716"/>
      <c r="K18" s="716"/>
      <c r="L18" s="716"/>
      <c r="M18" s="716"/>
      <c r="N18" s="716"/>
      <c r="O18" s="717"/>
      <c r="P18" s="877">
        <f>SUM(P13:V17)</f>
        <v>17</v>
      </c>
      <c r="Q18" s="878"/>
      <c r="R18" s="878"/>
      <c r="S18" s="878"/>
      <c r="T18" s="878"/>
      <c r="U18" s="878"/>
      <c r="V18" s="879"/>
      <c r="W18" s="877">
        <f>SUM(W13:AC17)</f>
        <v>18</v>
      </c>
      <c r="X18" s="878"/>
      <c r="Y18" s="878"/>
      <c r="Z18" s="878"/>
      <c r="AA18" s="878"/>
      <c r="AB18" s="878"/>
      <c r="AC18" s="879"/>
      <c r="AD18" s="877">
        <f>SUM(AD13:AJ17)</f>
        <v>17</v>
      </c>
      <c r="AE18" s="878"/>
      <c r="AF18" s="878"/>
      <c r="AG18" s="878"/>
      <c r="AH18" s="878"/>
      <c r="AI18" s="878"/>
      <c r="AJ18" s="879"/>
      <c r="AK18" s="877">
        <f>SUM(AK13:AQ17)</f>
        <v>17</v>
      </c>
      <c r="AL18" s="878"/>
      <c r="AM18" s="878"/>
      <c r="AN18" s="878"/>
      <c r="AO18" s="878"/>
      <c r="AP18" s="878"/>
      <c r="AQ18" s="879"/>
      <c r="AR18" s="877">
        <f>SUM(AR13:AX17)</f>
        <v>0</v>
      </c>
      <c r="AS18" s="878"/>
      <c r="AT18" s="878"/>
      <c r="AU18" s="878"/>
      <c r="AV18" s="878"/>
      <c r="AW18" s="878"/>
      <c r="AX18" s="880"/>
    </row>
    <row r="19" spans="1:50" ht="24.75" customHeight="1">
      <c r="A19" s="613"/>
      <c r="B19" s="614"/>
      <c r="C19" s="614"/>
      <c r="D19" s="614"/>
      <c r="E19" s="614"/>
      <c r="F19" s="615"/>
      <c r="G19" s="875" t="s">
        <v>9</v>
      </c>
      <c r="H19" s="876"/>
      <c r="I19" s="876"/>
      <c r="J19" s="876"/>
      <c r="K19" s="876"/>
      <c r="L19" s="876"/>
      <c r="M19" s="876"/>
      <c r="N19" s="876"/>
      <c r="O19" s="876"/>
      <c r="P19" s="656">
        <v>17</v>
      </c>
      <c r="Q19" s="657"/>
      <c r="R19" s="657"/>
      <c r="S19" s="657"/>
      <c r="T19" s="657"/>
      <c r="U19" s="657"/>
      <c r="V19" s="658"/>
      <c r="W19" s="656">
        <v>18</v>
      </c>
      <c r="X19" s="657"/>
      <c r="Y19" s="657"/>
      <c r="Z19" s="657"/>
      <c r="AA19" s="657"/>
      <c r="AB19" s="657"/>
      <c r="AC19" s="658"/>
      <c r="AD19" s="656">
        <v>17</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c r="A21" s="848"/>
      <c r="B21" s="849"/>
      <c r="C21" s="849"/>
      <c r="D21" s="849"/>
      <c r="E21" s="849"/>
      <c r="F21" s="944"/>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c r="A23" s="965"/>
      <c r="B23" s="966"/>
      <c r="C23" s="966"/>
      <c r="D23" s="966"/>
      <c r="E23" s="966"/>
      <c r="F23" s="967"/>
      <c r="G23" s="950" t="s">
        <v>558</v>
      </c>
      <c r="H23" s="951"/>
      <c r="I23" s="951"/>
      <c r="J23" s="951"/>
      <c r="K23" s="951"/>
      <c r="L23" s="951"/>
      <c r="M23" s="951"/>
      <c r="N23" s="951"/>
      <c r="O23" s="952"/>
      <c r="P23" s="917">
        <v>17</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c r="A29" s="968"/>
      <c r="B29" s="969"/>
      <c r="C29" s="969"/>
      <c r="D29" s="969"/>
      <c r="E29" s="969"/>
      <c r="F29" s="970"/>
      <c r="G29" s="959" t="s">
        <v>475</v>
      </c>
      <c r="H29" s="960"/>
      <c r="I29" s="960"/>
      <c r="J29" s="960"/>
      <c r="K29" s="960"/>
      <c r="L29" s="960"/>
      <c r="M29" s="960"/>
      <c r="N29" s="960"/>
      <c r="O29" s="961"/>
      <c r="P29" s="931">
        <f>AK13</f>
        <v>17</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32</v>
      </c>
      <c r="AR31" s="193"/>
      <c r="AS31" s="126" t="s">
        <v>356</v>
      </c>
      <c r="AT31" s="127"/>
      <c r="AU31" s="192"/>
      <c r="AV31" s="192"/>
      <c r="AW31" s="394" t="s">
        <v>300</v>
      </c>
      <c r="AX31" s="395"/>
    </row>
    <row r="32" spans="1:50" ht="23.25" customHeight="1">
      <c r="A32" s="399"/>
      <c r="B32" s="397"/>
      <c r="C32" s="397"/>
      <c r="D32" s="397"/>
      <c r="E32" s="397"/>
      <c r="F32" s="398"/>
      <c r="G32" s="560" t="s">
        <v>559</v>
      </c>
      <c r="H32" s="561"/>
      <c r="I32" s="561"/>
      <c r="J32" s="561"/>
      <c r="K32" s="561"/>
      <c r="L32" s="561"/>
      <c r="M32" s="561"/>
      <c r="N32" s="561"/>
      <c r="O32" s="562"/>
      <c r="P32" s="98" t="s">
        <v>560</v>
      </c>
      <c r="Q32" s="98"/>
      <c r="R32" s="98"/>
      <c r="S32" s="98"/>
      <c r="T32" s="98"/>
      <c r="U32" s="98"/>
      <c r="V32" s="98"/>
      <c r="W32" s="98"/>
      <c r="X32" s="99"/>
      <c r="Y32" s="467" t="s">
        <v>12</v>
      </c>
      <c r="Z32" s="527"/>
      <c r="AA32" s="528"/>
      <c r="AB32" s="457" t="s">
        <v>561</v>
      </c>
      <c r="AC32" s="457"/>
      <c r="AD32" s="457"/>
      <c r="AE32" s="211">
        <v>0</v>
      </c>
      <c r="AF32" s="212"/>
      <c r="AG32" s="212"/>
      <c r="AH32" s="212"/>
      <c r="AI32" s="211">
        <v>0</v>
      </c>
      <c r="AJ32" s="212"/>
      <c r="AK32" s="212"/>
      <c r="AL32" s="212"/>
      <c r="AM32" s="211">
        <v>0</v>
      </c>
      <c r="AN32" s="212"/>
      <c r="AO32" s="212"/>
      <c r="AP32" s="212"/>
      <c r="AQ32" s="333">
        <v>0</v>
      </c>
      <c r="AR32" s="200"/>
      <c r="AS32" s="200"/>
      <c r="AT32" s="334"/>
      <c r="AU32" s="212" t="s">
        <v>567</v>
      </c>
      <c r="AV32" s="212"/>
      <c r="AW32" s="212"/>
      <c r="AX32" s="214"/>
    </row>
    <row r="33" spans="1:50" ht="23.25" customHeight="1">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561</v>
      </c>
      <c r="AC33" s="519"/>
      <c r="AD33" s="519"/>
      <c r="AE33" s="211">
        <v>0</v>
      </c>
      <c r="AF33" s="212"/>
      <c r="AG33" s="212"/>
      <c r="AH33" s="212"/>
      <c r="AI33" s="211">
        <v>0</v>
      </c>
      <c r="AJ33" s="212"/>
      <c r="AK33" s="212"/>
      <c r="AL33" s="212"/>
      <c r="AM33" s="211">
        <v>0</v>
      </c>
      <c r="AN33" s="212"/>
      <c r="AO33" s="212"/>
      <c r="AP33" s="212"/>
      <c r="AQ33" s="333">
        <v>0</v>
      </c>
      <c r="AR33" s="200"/>
      <c r="AS33" s="200"/>
      <c r="AT33" s="334"/>
      <c r="AU33" s="212" t="s">
        <v>567</v>
      </c>
      <c r="AV33" s="212"/>
      <c r="AW33" s="212"/>
      <c r="AX33" s="214"/>
    </row>
    <row r="34" spans="1:50" ht="23.25" customHeight="1">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v>100</v>
      </c>
      <c r="AR34" s="200"/>
      <c r="AS34" s="200"/>
      <c r="AT34" s="334"/>
      <c r="AU34" s="212" t="s">
        <v>567</v>
      </c>
      <c r="AV34" s="212"/>
      <c r="AW34" s="212"/>
      <c r="AX34" s="214"/>
    </row>
    <row r="35" spans="1:50" ht="23.25" customHeight="1">
      <c r="A35" s="219" t="s">
        <v>528</v>
      </c>
      <c r="B35" s="220"/>
      <c r="C35" s="220"/>
      <c r="D35" s="220"/>
      <c r="E35" s="220"/>
      <c r="F35" s="221"/>
      <c r="G35" s="225" t="s">
        <v>604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v>32</v>
      </c>
      <c r="AR38" s="193"/>
      <c r="AS38" s="126" t="s">
        <v>356</v>
      </c>
      <c r="AT38" s="127"/>
      <c r="AU38" s="192"/>
      <c r="AV38" s="192"/>
      <c r="AW38" s="394" t="s">
        <v>300</v>
      </c>
      <c r="AX38" s="395"/>
    </row>
    <row r="39" spans="1:50" ht="23.25" customHeight="1">
      <c r="A39" s="399"/>
      <c r="B39" s="397"/>
      <c r="C39" s="397"/>
      <c r="D39" s="397"/>
      <c r="E39" s="397"/>
      <c r="F39" s="398"/>
      <c r="G39" s="560" t="s">
        <v>562</v>
      </c>
      <c r="H39" s="561"/>
      <c r="I39" s="561"/>
      <c r="J39" s="561"/>
      <c r="K39" s="561"/>
      <c r="L39" s="561"/>
      <c r="M39" s="561"/>
      <c r="N39" s="561"/>
      <c r="O39" s="562"/>
      <c r="P39" s="98" t="s">
        <v>563</v>
      </c>
      <c r="Q39" s="98"/>
      <c r="R39" s="98"/>
      <c r="S39" s="98"/>
      <c r="T39" s="98"/>
      <c r="U39" s="98"/>
      <c r="V39" s="98"/>
      <c r="W39" s="98"/>
      <c r="X39" s="99"/>
      <c r="Y39" s="467" t="s">
        <v>12</v>
      </c>
      <c r="Z39" s="527"/>
      <c r="AA39" s="528"/>
      <c r="AB39" s="457" t="s">
        <v>564</v>
      </c>
      <c r="AC39" s="457"/>
      <c r="AD39" s="457"/>
      <c r="AE39" s="211">
        <v>7</v>
      </c>
      <c r="AF39" s="212"/>
      <c r="AG39" s="212"/>
      <c r="AH39" s="212"/>
      <c r="AI39" s="211">
        <v>6</v>
      </c>
      <c r="AJ39" s="212"/>
      <c r="AK39" s="212"/>
      <c r="AL39" s="212"/>
      <c r="AM39" s="211">
        <v>4</v>
      </c>
      <c r="AN39" s="212"/>
      <c r="AO39" s="212"/>
      <c r="AP39" s="212"/>
      <c r="AQ39" s="333" t="s">
        <v>567</v>
      </c>
      <c r="AR39" s="200"/>
      <c r="AS39" s="200"/>
      <c r="AT39" s="334"/>
      <c r="AU39" s="212" t="s">
        <v>567</v>
      </c>
      <c r="AV39" s="212"/>
      <c r="AW39" s="212"/>
      <c r="AX39" s="214"/>
    </row>
    <row r="40" spans="1:50" ht="23.25" customHeight="1">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564</v>
      </c>
      <c r="AC40" s="519"/>
      <c r="AD40" s="519"/>
      <c r="AE40" s="211">
        <v>11</v>
      </c>
      <c r="AF40" s="212"/>
      <c r="AG40" s="212"/>
      <c r="AH40" s="212"/>
      <c r="AI40" s="211">
        <v>8</v>
      </c>
      <c r="AJ40" s="212"/>
      <c r="AK40" s="212"/>
      <c r="AL40" s="212"/>
      <c r="AM40" s="211">
        <v>8</v>
      </c>
      <c r="AN40" s="212"/>
      <c r="AO40" s="212"/>
      <c r="AP40" s="212"/>
      <c r="AQ40" s="333">
        <v>80</v>
      </c>
      <c r="AR40" s="200"/>
      <c r="AS40" s="200"/>
      <c r="AT40" s="334"/>
      <c r="AU40" s="212" t="s">
        <v>567</v>
      </c>
      <c r="AV40" s="212"/>
      <c r="AW40" s="212"/>
      <c r="AX40" s="214"/>
    </row>
    <row r="41" spans="1:50" ht="41.25" customHeight="1">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63.6</v>
      </c>
      <c r="AF41" s="212"/>
      <c r="AG41" s="212"/>
      <c r="AH41" s="212"/>
      <c r="AI41" s="211">
        <v>75</v>
      </c>
      <c r="AJ41" s="212"/>
      <c r="AK41" s="212"/>
      <c r="AL41" s="212"/>
      <c r="AM41" s="211">
        <v>50</v>
      </c>
      <c r="AN41" s="212"/>
      <c r="AO41" s="212"/>
      <c r="AP41" s="212"/>
      <c r="AQ41" s="333" t="s">
        <v>567</v>
      </c>
      <c r="AR41" s="200"/>
      <c r="AS41" s="200"/>
      <c r="AT41" s="334"/>
      <c r="AU41" s="212" t="s">
        <v>567</v>
      </c>
      <c r="AV41" s="212"/>
      <c r="AW41" s="212"/>
      <c r="AX41" s="214"/>
    </row>
    <row r="42" spans="1:50" ht="23.25" customHeight="1">
      <c r="A42" s="219" t="s">
        <v>528</v>
      </c>
      <c r="B42" s="220"/>
      <c r="C42" s="220"/>
      <c r="D42" s="220"/>
      <c r="E42" s="220"/>
      <c r="F42" s="221"/>
      <c r="G42" s="225" t="s">
        <v>565</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customHeight="1">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c r="A82" s="864"/>
      <c r="B82" s="523"/>
      <c r="C82" s="424"/>
      <c r="D82" s="424"/>
      <c r="E82" s="424"/>
      <c r="F82" s="425"/>
      <c r="G82" s="675" t="s">
        <v>567</v>
      </c>
      <c r="H82" s="675"/>
      <c r="I82" s="675"/>
      <c r="J82" s="675"/>
      <c r="K82" s="675"/>
      <c r="L82" s="675"/>
      <c r="M82" s="675"/>
      <c r="N82" s="675"/>
      <c r="O82" s="675"/>
      <c r="P82" s="675"/>
      <c r="Q82" s="675"/>
      <c r="R82" s="675"/>
      <c r="S82" s="675"/>
      <c r="T82" s="675"/>
      <c r="U82" s="675"/>
      <c r="V82" s="675"/>
      <c r="W82" s="675"/>
      <c r="X82" s="675"/>
      <c r="Y82" s="675"/>
      <c r="Z82" s="675"/>
      <c r="AA82" s="676"/>
      <c r="AB82" s="883" t="s">
        <v>567</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customHeight="1">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customHeight="1">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customHeight="1">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customHeight="1">
      <c r="A87" s="864"/>
      <c r="B87" s="424"/>
      <c r="C87" s="424"/>
      <c r="D87" s="424"/>
      <c r="E87" s="424"/>
      <c r="F87" s="425"/>
      <c r="G87" s="97" t="s">
        <v>567</v>
      </c>
      <c r="H87" s="98"/>
      <c r="I87" s="98"/>
      <c r="J87" s="98"/>
      <c r="K87" s="98"/>
      <c r="L87" s="98"/>
      <c r="M87" s="98"/>
      <c r="N87" s="98"/>
      <c r="O87" s="99"/>
      <c r="P87" s="98" t="s">
        <v>603</v>
      </c>
      <c r="Q87" s="510"/>
      <c r="R87" s="510"/>
      <c r="S87" s="510"/>
      <c r="T87" s="510"/>
      <c r="U87" s="510"/>
      <c r="V87" s="510"/>
      <c r="W87" s="510"/>
      <c r="X87" s="511"/>
      <c r="Y87" s="557" t="s">
        <v>62</v>
      </c>
      <c r="Z87" s="558"/>
      <c r="AA87" s="559"/>
      <c r="AB87" s="457" t="s">
        <v>568</v>
      </c>
      <c r="AC87" s="457"/>
      <c r="AD87" s="457"/>
      <c r="AE87" s="211">
        <v>0</v>
      </c>
      <c r="AF87" s="212"/>
      <c r="AG87" s="212"/>
      <c r="AH87" s="212"/>
      <c r="AI87" s="211">
        <v>0</v>
      </c>
      <c r="AJ87" s="212"/>
      <c r="AK87" s="212"/>
      <c r="AL87" s="212"/>
      <c r="AM87" s="211">
        <v>0</v>
      </c>
      <c r="AN87" s="212"/>
      <c r="AO87" s="212"/>
      <c r="AP87" s="212"/>
      <c r="AQ87" s="333" t="s">
        <v>567</v>
      </c>
      <c r="AR87" s="200"/>
      <c r="AS87" s="200"/>
      <c r="AT87" s="334"/>
      <c r="AU87" s="212" t="s">
        <v>567</v>
      </c>
      <c r="AV87" s="212"/>
      <c r="AW87" s="212"/>
      <c r="AX87" s="214"/>
    </row>
    <row r="88" spans="1:60" ht="23.25" customHeight="1">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568</v>
      </c>
      <c r="AC88" s="519"/>
      <c r="AD88" s="519"/>
      <c r="AE88" s="211" t="s">
        <v>567</v>
      </c>
      <c r="AF88" s="212"/>
      <c r="AG88" s="212"/>
      <c r="AH88" s="212"/>
      <c r="AI88" s="211" t="s">
        <v>567</v>
      </c>
      <c r="AJ88" s="212"/>
      <c r="AK88" s="212"/>
      <c r="AL88" s="212"/>
      <c r="AM88" s="211" t="s">
        <v>596</v>
      </c>
      <c r="AN88" s="212"/>
      <c r="AO88" s="212"/>
      <c r="AP88" s="212"/>
      <c r="AQ88" s="333" t="s">
        <v>567</v>
      </c>
      <c r="AR88" s="200"/>
      <c r="AS88" s="200"/>
      <c r="AT88" s="334"/>
      <c r="AU88" s="212" t="s">
        <v>567</v>
      </c>
      <c r="AV88" s="212"/>
      <c r="AW88" s="212"/>
      <c r="AX88" s="214"/>
      <c r="AY88" s="10"/>
      <c r="AZ88" s="10"/>
      <c r="BA88" s="10"/>
      <c r="BB88" s="10"/>
      <c r="BC88" s="10"/>
    </row>
    <row r="89" spans="1:60" ht="23.25" customHeight="1" thickBot="1">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t="s">
        <v>567</v>
      </c>
      <c r="AF89" s="212"/>
      <c r="AG89" s="212"/>
      <c r="AH89" s="212"/>
      <c r="AI89" s="211" t="s">
        <v>567</v>
      </c>
      <c r="AJ89" s="212"/>
      <c r="AK89" s="212"/>
      <c r="AL89" s="212"/>
      <c r="AM89" s="211" t="s">
        <v>596</v>
      </c>
      <c r="AN89" s="212"/>
      <c r="AO89" s="212"/>
      <c r="AP89" s="212"/>
      <c r="AQ89" s="333" t="s">
        <v>567</v>
      </c>
      <c r="AR89" s="200"/>
      <c r="AS89" s="200"/>
      <c r="AT89" s="334"/>
      <c r="AU89" s="212" t="s">
        <v>567</v>
      </c>
      <c r="AV89" s="212"/>
      <c r="AW89" s="212"/>
      <c r="AX89" s="214"/>
      <c r="AY89" s="10"/>
      <c r="AZ89" s="10"/>
      <c r="BA89" s="10"/>
      <c r="BB89" s="10"/>
      <c r="BC89" s="10"/>
      <c r="BD89" s="10"/>
      <c r="BE89" s="10"/>
      <c r="BF89" s="10"/>
      <c r="BG89" s="10"/>
      <c r="BH89" s="10"/>
    </row>
    <row r="90" spans="1:60" ht="18.75" hidden="1" customHeight="1">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c r="A101" s="418"/>
      <c r="B101" s="419"/>
      <c r="C101" s="419"/>
      <c r="D101" s="419"/>
      <c r="E101" s="419"/>
      <c r="F101" s="420"/>
      <c r="G101" s="97" t="s">
        <v>605</v>
      </c>
      <c r="H101" s="98"/>
      <c r="I101" s="98"/>
      <c r="J101" s="98"/>
      <c r="K101" s="98"/>
      <c r="L101" s="98"/>
      <c r="M101" s="98"/>
      <c r="N101" s="98"/>
      <c r="O101" s="98"/>
      <c r="P101" s="98"/>
      <c r="Q101" s="98"/>
      <c r="R101" s="98"/>
      <c r="S101" s="98"/>
      <c r="T101" s="98"/>
      <c r="U101" s="98"/>
      <c r="V101" s="98"/>
      <c r="W101" s="98"/>
      <c r="X101" s="99"/>
      <c r="Y101" s="538" t="s">
        <v>55</v>
      </c>
      <c r="Z101" s="539"/>
      <c r="AA101" s="540"/>
      <c r="AB101" s="457" t="s">
        <v>569</v>
      </c>
      <c r="AC101" s="457"/>
      <c r="AD101" s="457"/>
      <c r="AE101" s="211">
        <v>2</v>
      </c>
      <c r="AF101" s="212"/>
      <c r="AG101" s="212"/>
      <c r="AH101" s="213"/>
      <c r="AI101" s="211">
        <v>2</v>
      </c>
      <c r="AJ101" s="212"/>
      <c r="AK101" s="212"/>
      <c r="AL101" s="213"/>
      <c r="AM101" s="211">
        <v>2</v>
      </c>
      <c r="AN101" s="212"/>
      <c r="AO101" s="212"/>
      <c r="AP101" s="213"/>
      <c r="AQ101" s="211" t="s">
        <v>596</v>
      </c>
      <c r="AR101" s="212"/>
      <c r="AS101" s="212"/>
      <c r="AT101" s="213"/>
      <c r="AU101" s="211" t="s">
        <v>596</v>
      </c>
      <c r="AV101" s="212"/>
      <c r="AW101" s="212"/>
      <c r="AX101" s="213"/>
    </row>
    <row r="102" spans="1:60" ht="23.25" customHeight="1">
      <c r="A102" s="421"/>
      <c r="B102" s="422"/>
      <c r="C102" s="422"/>
      <c r="D102" s="422"/>
      <c r="E102" s="422"/>
      <c r="F102" s="423"/>
      <c r="G102" s="103"/>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569</v>
      </c>
      <c r="AC102" s="457"/>
      <c r="AD102" s="457"/>
      <c r="AE102" s="414">
        <v>2</v>
      </c>
      <c r="AF102" s="414"/>
      <c r="AG102" s="414"/>
      <c r="AH102" s="414"/>
      <c r="AI102" s="414">
        <v>2</v>
      </c>
      <c r="AJ102" s="414"/>
      <c r="AK102" s="414"/>
      <c r="AL102" s="414"/>
      <c r="AM102" s="414">
        <v>2</v>
      </c>
      <c r="AN102" s="414"/>
      <c r="AO102" s="414"/>
      <c r="AP102" s="414"/>
      <c r="AQ102" s="266">
        <v>2</v>
      </c>
      <c r="AR102" s="267"/>
      <c r="AS102" s="267"/>
      <c r="AT102" s="312"/>
      <c r="AU102" s="266">
        <v>2</v>
      </c>
      <c r="AV102" s="267"/>
      <c r="AW102" s="267"/>
      <c r="AX102" s="312"/>
    </row>
    <row r="103" spans="1:60" ht="31.5" hidden="1" customHeight="1">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c r="A116" s="435"/>
      <c r="B116" s="436"/>
      <c r="C116" s="436"/>
      <c r="D116" s="436"/>
      <c r="E116" s="436"/>
      <c r="F116" s="437"/>
      <c r="G116" s="389" t="s">
        <v>606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570</v>
      </c>
      <c r="AC116" s="459"/>
      <c r="AD116" s="460"/>
      <c r="AE116" s="414">
        <v>7.5</v>
      </c>
      <c r="AF116" s="414"/>
      <c r="AG116" s="414"/>
      <c r="AH116" s="414"/>
      <c r="AI116" s="414">
        <v>7.5</v>
      </c>
      <c r="AJ116" s="414"/>
      <c r="AK116" s="414"/>
      <c r="AL116" s="414"/>
      <c r="AM116" s="414">
        <v>7.5</v>
      </c>
      <c r="AN116" s="414"/>
      <c r="AO116" s="414"/>
      <c r="AP116" s="414"/>
      <c r="AQ116" s="211">
        <v>7.5</v>
      </c>
      <c r="AR116" s="212"/>
      <c r="AS116" s="212"/>
      <c r="AT116" s="212"/>
      <c r="AU116" s="212"/>
      <c r="AV116" s="212"/>
      <c r="AW116" s="212"/>
      <c r="AX116" s="214"/>
    </row>
    <row r="117" spans="1:50" ht="46.5" customHeight="1" thickBot="1">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571</v>
      </c>
      <c r="AC117" s="469"/>
      <c r="AD117" s="470"/>
      <c r="AE117" s="547" t="s">
        <v>573</v>
      </c>
      <c r="AF117" s="547"/>
      <c r="AG117" s="547"/>
      <c r="AH117" s="547"/>
      <c r="AI117" s="547" t="s">
        <v>572</v>
      </c>
      <c r="AJ117" s="547"/>
      <c r="AK117" s="547"/>
      <c r="AL117" s="547"/>
      <c r="AM117" s="547" t="s">
        <v>597</v>
      </c>
      <c r="AN117" s="547"/>
      <c r="AO117" s="547"/>
      <c r="AP117" s="547"/>
      <c r="AQ117" s="547" t="s">
        <v>597</v>
      </c>
      <c r="AR117" s="547"/>
      <c r="AS117" s="547"/>
      <c r="AT117" s="547"/>
      <c r="AU117" s="547"/>
      <c r="AV117" s="547"/>
      <c r="AW117" s="547"/>
      <c r="AX117" s="548"/>
    </row>
    <row r="118" spans="1:50" ht="23.25" hidden="1" customHeight="1">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c r="A130" s="181" t="s">
        <v>369</v>
      </c>
      <c r="B130" s="178"/>
      <c r="C130" s="177" t="s">
        <v>366</v>
      </c>
      <c r="D130" s="178"/>
      <c r="E130" s="162" t="s">
        <v>399</v>
      </c>
      <c r="F130" s="163"/>
      <c r="G130" s="164" t="s">
        <v>574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c r="A131" s="182"/>
      <c r="B131" s="179"/>
      <c r="C131" s="173"/>
      <c r="D131" s="179"/>
      <c r="E131" s="167" t="s">
        <v>398</v>
      </c>
      <c r="F131" s="168"/>
      <c r="G131" s="103" t="s">
        <v>575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c r="A134" s="182"/>
      <c r="B134" s="179"/>
      <c r="C134" s="173"/>
      <c r="D134" s="179"/>
      <c r="E134" s="173"/>
      <c r="F134" s="174"/>
      <c r="G134" s="97" t="s">
        <v>560</v>
      </c>
      <c r="H134" s="98"/>
      <c r="I134" s="98"/>
      <c r="J134" s="98"/>
      <c r="K134" s="98"/>
      <c r="L134" s="98"/>
      <c r="M134" s="98"/>
      <c r="N134" s="98"/>
      <c r="O134" s="98"/>
      <c r="P134" s="98"/>
      <c r="Q134" s="98"/>
      <c r="R134" s="98"/>
      <c r="S134" s="98"/>
      <c r="T134" s="98"/>
      <c r="U134" s="98"/>
      <c r="V134" s="98"/>
      <c r="W134" s="98"/>
      <c r="X134" s="99"/>
      <c r="Y134" s="194" t="s">
        <v>379</v>
      </c>
      <c r="Z134" s="195"/>
      <c r="AA134" s="196"/>
      <c r="AB134" s="197" t="s">
        <v>561</v>
      </c>
      <c r="AC134" s="198"/>
      <c r="AD134" s="198"/>
      <c r="AE134" s="199">
        <v>0</v>
      </c>
      <c r="AF134" s="200"/>
      <c r="AG134" s="200"/>
      <c r="AH134" s="200"/>
      <c r="AI134" s="199">
        <v>0</v>
      </c>
      <c r="AJ134" s="200"/>
      <c r="AK134" s="200"/>
      <c r="AL134" s="200"/>
      <c r="AM134" s="199">
        <v>0</v>
      </c>
      <c r="AN134" s="200"/>
      <c r="AO134" s="200"/>
      <c r="AP134" s="200"/>
      <c r="AQ134" s="199" t="s">
        <v>567</v>
      </c>
      <c r="AR134" s="200"/>
      <c r="AS134" s="200"/>
      <c r="AT134" s="200"/>
      <c r="AU134" s="199" t="s">
        <v>567</v>
      </c>
      <c r="AV134" s="200"/>
      <c r="AW134" s="200"/>
      <c r="AX134" s="201"/>
    </row>
    <row r="135" spans="1:50" ht="39.75" customHeight="1">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561</v>
      </c>
      <c r="AC135" s="206"/>
      <c r="AD135" s="206"/>
      <c r="AE135" s="199">
        <v>0</v>
      </c>
      <c r="AF135" s="200"/>
      <c r="AG135" s="200"/>
      <c r="AH135" s="200"/>
      <c r="AI135" s="199">
        <v>0</v>
      </c>
      <c r="AJ135" s="200"/>
      <c r="AK135" s="200"/>
      <c r="AL135" s="200"/>
      <c r="AM135" s="199">
        <v>0</v>
      </c>
      <c r="AN135" s="200"/>
      <c r="AO135" s="200"/>
      <c r="AP135" s="200"/>
      <c r="AQ135" s="199" t="s">
        <v>567</v>
      </c>
      <c r="AR135" s="200"/>
      <c r="AS135" s="200"/>
      <c r="AT135" s="200"/>
      <c r="AU135" s="199" t="s">
        <v>567</v>
      </c>
      <c r="AV135" s="200"/>
      <c r="AW135" s="200"/>
      <c r="AX135" s="201"/>
    </row>
    <row r="136" spans="1:50" ht="18.75" hidden="1" customHeight="1">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c r="A188" s="182"/>
      <c r="B188" s="179"/>
      <c r="C188" s="173"/>
      <c r="D188" s="179"/>
      <c r="E188" s="118" t="s">
        <v>576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c r="A430" s="182"/>
      <c r="B430" s="179"/>
      <c r="C430" s="171" t="s">
        <v>368</v>
      </c>
      <c r="D430" s="929"/>
      <c r="E430" s="167" t="s">
        <v>388</v>
      </c>
      <c r="F430" s="168"/>
      <c r="G430" s="897" t="s">
        <v>384</v>
      </c>
      <c r="H430" s="116"/>
      <c r="I430" s="116"/>
      <c r="J430" s="898" t="s">
        <v>566</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c r="A433" s="182"/>
      <c r="B433" s="179"/>
      <c r="C433" s="173"/>
      <c r="D433" s="179"/>
      <c r="E433" s="335"/>
      <c r="F433" s="336"/>
      <c r="G433" s="97" t="s">
        <v>567</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c r="A458" s="182"/>
      <c r="B458" s="179"/>
      <c r="C458" s="173"/>
      <c r="D458" s="179"/>
      <c r="E458" s="335"/>
      <c r="F458" s="336"/>
      <c r="G458" s="97" t="s">
        <v>567</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c r="A482" s="182"/>
      <c r="B482" s="179"/>
      <c r="C482" s="173"/>
      <c r="D482" s="179"/>
      <c r="E482" s="118" t="s">
        <v>567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6.25" customHeight="1">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555</v>
      </c>
      <c r="AE702" s="339"/>
      <c r="AF702" s="339"/>
      <c r="AG702" s="381" t="s">
        <v>583</v>
      </c>
      <c r="AH702" s="382"/>
      <c r="AI702" s="382"/>
      <c r="AJ702" s="382"/>
      <c r="AK702" s="382"/>
      <c r="AL702" s="382"/>
      <c r="AM702" s="382"/>
      <c r="AN702" s="382"/>
      <c r="AO702" s="382"/>
      <c r="AP702" s="382"/>
      <c r="AQ702" s="382"/>
      <c r="AR702" s="382"/>
      <c r="AS702" s="382"/>
      <c r="AT702" s="382"/>
      <c r="AU702" s="382"/>
      <c r="AV702" s="382"/>
      <c r="AW702" s="382"/>
      <c r="AX702" s="383"/>
    </row>
    <row r="703" spans="1:50" ht="62.25" customHeight="1">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555</v>
      </c>
      <c r="AE703" s="322"/>
      <c r="AF703" s="322"/>
      <c r="AG703" s="94" t="s">
        <v>583</v>
      </c>
      <c r="AH703" s="95"/>
      <c r="AI703" s="95"/>
      <c r="AJ703" s="95"/>
      <c r="AK703" s="95"/>
      <c r="AL703" s="95"/>
      <c r="AM703" s="95"/>
      <c r="AN703" s="95"/>
      <c r="AO703" s="95"/>
      <c r="AP703" s="95"/>
      <c r="AQ703" s="95"/>
      <c r="AR703" s="95"/>
      <c r="AS703" s="95"/>
      <c r="AT703" s="95"/>
      <c r="AU703" s="95"/>
      <c r="AV703" s="95"/>
      <c r="AW703" s="95"/>
      <c r="AX703" s="96"/>
    </row>
    <row r="704" spans="1:50" ht="64.5" customHeight="1">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555</v>
      </c>
      <c r="AE704" s="782"/>
      <c r="AF704" s="782"/>
      <c r="AG704" s="160" t="s">
        <v>583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577</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577</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584</v>
      </c>
      <c r="AH709" s="95"/>
      <c r="AI709" s="95"/>
      <c r="AJ709" s="95"/>
      <c r="AK709" s="95"/>
      <c r="AL709" s="95"/>
      <c r="AM709" s="95"/>
      <c r="AN709" s="95"/>
      <c r="AO709" s="95"/>
      <c r="AP709" s="95"/>
      <c r="AQ709" s="95"/>
      <c r="AR709" s="95"/>
      <c r="AS709" s="95"/>
      <c r="AT709" s="95"/>
      <c r="AU709" s="95"/>
      <c r="AV709" s="95"/>
      <c r="AW709" s="95"/>
      <c r="AX709" s="96"/>
    </row>
    <row r="710" spans="1:50" ht="26.25" customHeight="1">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577</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555</v>
      </c>
      <c r="AE711" s="322"/>
      <c r="AF711" s="322"/>
      <c r="AG711" s="94" t="s">
        <v>585</v>
      </c>
      <c r="AH711" s="95"/>
      <c r="AI711" s="95"/>
      <c r="AJ711" s="95"/>
      <c r="AK711" s="95"/>
      <c r="AL711" s="95"/>
      <c r="AM711" s="95"/>
      <c r="AN711" s="95"/>
      <c r="AO711" s="95"/>
      <c r="AP711" s="95"/>
      <c r="AQ711" s="95"/>
      <c r="AR711" s="95"/>
      <c r="AS711" s="95"/>
      <c r="AT711" s="95"/>
      <c r="AU711" s="95"/>
      <c r="AV711" s="95"/>
      <c r="AW711" s="95"/>
      <c r="AX711" s="96"/>
    </row>
    <row r="712" spans="1:50" ht="26.25" customHeight="1">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577</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577</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577</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45" customHeight="1">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555</v>
      </c>
      <c r="AE715" s="604"/>
      <c r="AF715" s="655"/>
      <c r="AG715" s="741" t="s">
        <v>586</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577</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75" customHeight="1">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601</v>
      </c>
      <c r="AH717" s="95"/>
      <c r="AI717" s="95"/>
      <c r="AJ717" s="95"/>
      <c r="AK717" s="95"/>
      <c r="AL717" s="95"/>
      <c r="AM717" s="95"/>
      <c r="AN717" s="95"/>
      <c r="AO717" s="95"/>
      <c r="AP717" s="95"/>
      <c r="AQ717" s="95"/>
      <c r="AR717" s="95"/>
      <c r="AS717" s="95"/>
      <c r="AT717" s="95"/>
      <c r="AU717" s="95"/>
      <c r="AV717" s="95"/>
      <c r="AW717" s="95"/>
      <c r="AX717" s="96"/>
    </row>
    <row r="718" spans="1:50" ht="27" customHeight="1">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577</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555</v>
      </c>
      <c r="AE719" s="604"/>
      <c r="AF719" s="604"/>
      <c r="AG719" s="118" t="s">
        <v>587</v>
      </c>
      <c r="AH719" s="98"/>
      <c r="AI719" s="98"/>
      <c r="AJ719" s="98"/>
      <c r="AK719" s="98"/>
      <c r="AL719" s="98"/>
      <c r="AM719" s="98"/>
      <c r="AN719" s="98"/>
      <c r="AO719" s="98"/>
      <c r="AP719" s="98"/>
      <c r="AQ719" s="98"/>
      <c r="AR719" s="98"/>
      <c r="AS719" s="98"/>
      <c r="AT719" s="98"/>
      <c r="AU719" s="98"/>
      <c r="AV719" s="98"/>
      <c r="AW719" s="98"/>
      <c r="AX719" s="119"/>
    </row>
    <row r="720" spans="1:50" ht="19.7" customHeight="1">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c r="A721" s="777"/>
      <c r="B721" s="778"/>
      <c r="C721" s="289" t="s">
        <v>589</v>
      </c>
      <c r="D721" s="290"/>
      <c r="E721" s="290"/>
      <c r="F721" s="291"/>
      <c r="G721" s="280"/>
      <c r="H721" s="281"/>
      <c r="I721" s="83" t="str">
        <f>IF(OR(G721="　", G721=""), "", "-")</f>
        <v/>
      </c>
      <c r="J721" s="284">
        <v>295</v>
      </c>
      <c r="K721" s="284"/>
      <c r="L721" s="83" t="str">
        <f>IF(M721="","","-")</f>
        <v/>
      </c>
      <c r="M721" s="84"/>
      <c r="N721" s="297" t="s">
        <v>588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c r="A726" s="639" t="s">
        <v>48</v>
      </c>
      <c r="B726" s="801"/>
      <c r="C726" s="814" t="s">
        <v>53</v>
      </c>
      <c r="D726" s="836"/>
      <c r="E726" s="836"/>
      <c r="F726" s="837"/>
      <c r="G726" s="573" t="s">
        <v>590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c r="A727" s="802"/>
      <c r="B727" s="803"/>
      <c r="C727" s="747" t="s">
        <v>57</v>
      </c>
      <c r="D727" s="748"/>
      <c r="E727" s="748"/>
      <c r="F727" s="749"/>
      <c r="G727" s="571" t="s">
        <v>591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46.5" customHeight="1" thickBot="1">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45.75" customHeight="1" thickBot="1">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54" customHeight="1" thickBot="1">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45" customHeight="1" thickBot="1">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c r="A737" s="990" t="s">
        <v>431</v>
      </c>
      <c r="B737" s="203"/>
      <c r="C737" s="203"/>
      <c r="D737" s="204"/>
      <c r="E737" s="986" t="s">
        <v>582</v>
      </c>
      <c r="F737" s="986"/>
      <c r="G737" s="986"/>
      <c r="H737" s="986"/>
      <c r="I737" s="986"/>
      <c r="J737" s="986"/>
      <c r="K737" s="986"/>
      <c r="L737" s="986"/>
      <c r="M737" s="986"/>
      <c r="N737" s="358" t="s">
        <v>358</v>
      </c>
      <c r="O737" s="358"/>
      <c r="P737" s="358"/>
      <c r="Q737" s="358"/>
      <c r="R737" s="986" t="s">
        <v>578</v>
      </c>
      <c r="S737" s="986"/>
      <c r="T737" s="986"/>
      <c r="U737" s="986"/>
      <c r="V737" s="986"/>
      <c r="W737" s="986"/>
      <c r="X737" s="986"/>
      <c r="Y737" s="986"/>
      <c r="Z737" s="986"/>
      <c r="AA737" s="358" t="s">
        <v>359</v>
      </c>
      <c r="AB737" s="358"/>
      <c r="AC737" s="358"/>
      <c r="AD737" s="358"/>
      <c r="AE737" s="986" t="s">
        <v>579</v>
      </c>
      <c r="AF737" s="986"/>
      <c r="AG737" s="986"/>
      <c r="AH737" s="986"/>
      <c r="AI737" s="986"/>
      <c r="AJ737" s="986"/>
      <c r="AK737" s="986"/>
      <c r="AL737" s="986"/>
      <c r="AM737" s="986"/>
      <c r="AN737" s="358" t="s">
        <v>360</v>
      </c>
      <c r="AO737" s="358"/>
      <c r="AP737" s="358"/>
      <c r="AQ737" s="358"/>
      <c r="AR737" s="987" t="s">
        <v>580</v>
      </c>
      <c r="AS737" s="988"/>
      <c r="AT737" s="988"/>
      <c r="AU737" s="988"/>
      <c r="AV737" s="988"/>
      <c r="AW737" s="988"/>
      <c r="AX737" s="989"/>
      <c r="AY737" s="89"/>
      <c r="AZ737" s="89"/>
    </row>
    <row r="738" spans="1:52" ht="24.75" customHeight="1">
      <c r="A738" s="990" t="s">
        <v>361</v>
      </c>
      <c r="B738" s="203"/>
      <c r="C738" s="203"/>
      <c r="D738" s="204"/>
      <c r="E738" s="986" t="s">
        <v>581</v>
      </c>
      <c r="F738" s="986"/>
      <c r="G738" s="986"/>
      <c r="H738" s="986"/>
      <c r="I738" s="986"/>
      <c r="J738" s="986"/>
      <c r="K738" s="986"/>
      <c r="L738" s="986"/>
      <c r="M738" s="986"/>
      <c r="N738" s="358" t="s">
        <v>362</v>
      </c>
      <c r="O738" s="358"/>
      <c r="P738" s="358"/>
      <c r="Q738" s="358"/>
      <c r="R738" s="986" t="s">
        <v>581</v>
      </c>
      <c r="S738" s="986"/>
      <c r="T738" s="986"/>
      <c r="U738" s="986"/>
      <c r="V738" s="986"/>
      <c r="W738" s="986"/>
      <c r="X738" s="986"/>
      <c r="Y738" s="986"/>
      <c r="Z738" s="986"/>
      <c r="AA738" s="358" t="s">
        <v>482</v>
      </c>
      <c r="AB738" s="358"/>
      <c r="AC738" s="358"/>
      <c r="AD738" s="358"/>
      <c r="AE738" s="986" t="s">
        <v>602</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c r="A739" s="994" t="s">
        <v>543</v>
      </c>
      <c r="B739" s="995"/>
      <c r="C739" s="995"/>
      <c r="D739" s="996"/>
      <c r="E739" s="997" t="s">
        <v>550</v>
      </c>
      <c r="F739" s="998"/>
      <c r="G739" s="998"/>
      <c r="H739" s="91" t="str">
        <f>IF(E739="", "", "(")</f>
        <v>(</v>
      </c>
      <c r="I739" s="981"/>
      <c r="J739" s="981"/>
      <c r="K739" s="91" t="str">
        <f>IF(OR(I739="　", I739=""), "", "-")</f>
        <v/>
      </c>
      <c r="L739" s="982">
        <v>26</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thickBot="1">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c r="A781" s="630"/>
      <c r="B781" s="631"/>
      <c r="C781" s="631"/>
      <c r="D781" s="631"/>
      <c r="E781" s="631"/>
      <c r="F781" s="632"/>
      <c r="G781" s="669" t="s">
        <v>598</v>
      </c>
      <c r="H781" s="670"/>
      <c r="I781" s="670"/>
      <c r="J781" s="670"/>
      <c r="K781" s="671"/>
      <c r="L781" s="663" t="s">
        <v>599</v>
      </c>
      <c r="M781" s="664"/>
      <c r="N781" s="664"/>
      <c r="O781" s="664"/>
      <c r="P781" s="664"/>
      <c r="Q781" s="664"/>
      <c r="R781" s="664"/>
      <c r="S781" s="664"/>
      <c r="T781" s="664"/>
      <c r="U781" s="664"/>
      <c r="V781" s="664"/>
      <c r="W781" s="664"/>
      <c r="X781" s="665"/>
      <c r="Y781" s="384">
        <v>17</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17</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48" customHeight="1">
      <c r="A837" s="372">
        <v>1</v>
      </c>
      <c r="B837" s="372">
        <v>1</v>
      </c>
      <c r="C837" s="340" t="s">
        <v>592</v>
      </c>
      <c r="D837" s="340"/>
      <c r="E837" s="340"/>
      <c r="F837" s="340"/>
      <c r="G837" s="340"/>
      <c r="H837" s="340"/>
      <c r="I837" s="340"/>
      <c r="J837" s="341" t="s">
        <v>594</v>
      </c>
      <c r="K837" s="342"/>
      <c r="L837" s="342"/>
      <c r="M837" s="342"/>
      <c r="N837" s="342"/>
      <c r="O837" s="342"/>
      <c r="P837" s="343" t="s">
        <v>593</v>
      </c>
      <c r="Q837" s="343"/>
      <c r="R837" s="343"/>
      <c r="S837" s="343"/>
      <c r="T837" s="343"/>
      <c r="U837" s="343"/>
      <c r="V837" s="343"/>
      <c r="W837" s="343"/>
      <c r="X837" s="343"/>
      <c r="Y837" s="344">
        <v>17</v>
      </c>
      <c r="Z837" s="345"/>
      <c r="AA837" s="345"/>
      <c r="AB837" s="346"/>
      <c r="AC837" s="356" t="s">
        <v>595</v>
      </c>
      <c r="AD837" s="364"/>
      <c r="AE837" s="364"/>
      <c r="AF837" s="364"/>
      <c r="AG837" s="364"/>
      <c r="AH837" s="365" t="s">
        <v>594</v>
      </c>
      <c r="AI837" s="366"/>
      <c r="AJ837" s="366"/>
      <c r="AK837" s="366"/>
      <c r="AL837" s="350" t="s">
        <v>594</v>
      </c>
      <c r="AM837" s="351"/>
      <c r="AN837" s="351"/>
      <c r="AO837" s="352"/>
      <c r="AP837" s="353" t="s">
        <v>594</v>
      </c>
      <c r="AQ837" s="353"/>
      <c r="AR837" s="353"/>
      <c r="AS837" s="353"/>
      <c r="AT837" s="353"/>
      <c r="AU837" s="353"/>
      <c r="AV837" s="353"/>
      <c r="AW837" s="353"/>
      <c r="AX837" s="353"/>
    </row>
    <row r="838" spans="1:50" ht="30" hidden="1" customHeight="1">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699" max="49" man="1"/>
    <brk id="733"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8" sqref="Q8"/>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c r="A5" s="14" t="s">
        <v>205</v>
      </c>
      <c r="B5" s="15" t="s">
        <v>555</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t="s">
        <v>555</v>
      </c>
      <c r="R8" s="13" t="str">
        <f t="shared" si="3"/>
        <v>その他</v>
      </c>
      <c r="S8" s="13" t="str">
        <f t="shared" si="4"/>
        <v>その他</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c r="A10" s="14" t="s">
        <v>464</v>
      </c>
      <c r="B10" s="15"/>
      <c r="C10" s="13" t="str">
        <f t="shared" si="0"/>
        <v/>
      </c>
      <c r="D10" s="13" t="str">
        <f t="shared" si="8"/>
        <v>海洋政策</v>
      </c>
      <c r="F10" s="18" t="s">
        <v>235</v>
      </c>
      <c r="G10" s="17"/>
      <c r="H10" s="13" t="str">
        <f t="shared" si="1"/>
        <v/>
      </c>
      <c r="I10" s="13" t="str">
        <f t="shared" si="5"/>
        <v>一般会計</v>
      </c>
      <c r="K10" s="14" t="s">
        <v>469</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c r="A11" s="14" t="s">
        <v>210</v>
      </c>
      <c r="B11" s="15"/>
      <c r="C11" s="13" t="str">
        <f t="shared" si="0"/>
        <v/>
      </c>
      <c r="D11" s="13" t="str">
        <f t="shared" si="8"/>
        <v>海洋政策</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海洋政策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501</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544</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row r="55" spans="1:50" ht="30" customHeight="1">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row r="108" spans="1:50" ht="30" customHeight="1">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row r="161" spans="1:50" ht="30" customHeight="1">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row r="214" spans="1:50" ht="30" customHeight="1">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2018-06-28T06:46:16Z</cp:lastPrinted>
  <dcterms:created xsi:type="dcterms:W3CDTF">2012-03-13T00:50:25Z</dcterms:created>
  <dcterms:modified xsi:type="dcterms:W3CDTF">2018-07-04T04:57:49Z</dcterms:modified>
</cp:coreProperties>
</file>