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ndojou-k22aa\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<sst xmlns="http://schemas.openxmlformats.org/spreadsheetml/2006/main" count="2903" uniqueCount="624">
  <si>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</si>
  <si>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</si>
  <si>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</si>
  <si>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</si>
  <si>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</si>
  <si>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</si>
  <si>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</si>
  <si>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</si>
  <si>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</si>
  <si>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</si>
  <si>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</si>
  <si>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</si>
  <si>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</si>
  <si>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</si>
  <si>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</si>
  <si>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</si>
  <si>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</si>
  <si>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</si>
  <si>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</si>
  <si>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</si>
  <si>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</si>
  <si>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</si>
  <si>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</si>
  <si>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</si>
  <si>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</si>
  <si>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</si>
  <si>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</si>
  <si>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</si>
  <si>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</si>
  <si>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</si>
  <si>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</si>
  <si>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</si>
  <si>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</si>
  <si>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</si>
  <si>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</si>
  <si>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</si>
  <si>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</si>
  <si>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</si>
  <si>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</si>
  <si>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</si>
  <si>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</si>
  <si>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</si>
  <si>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</si>
  <si>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</si>
  <si>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</si>
  <si>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</si>
  <si>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</si>
  <si>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</si>
  <si>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</si>
  <si>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</si>
  <si>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</si>
  <si>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</si>
  <si>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</si>
  <si>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</si>
  <si>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</si>
  <si>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</si>
  <si>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</si>
  <si>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</si>
  <si>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</si>
  <si>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</si>
  <si>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</si>
  <si>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</si>
  <si>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</si>
  <si>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</si>
  <si>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</si>
  <si>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</si>
  <si>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</si>
  <si>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</si>
  <si>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</si>
  <si>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</si>
  <si>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</si>
  <si>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</si>
  <si>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</si>
  <si>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</si>
  <si>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</si>
  <si>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</si>
  <si>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</si>
  <si>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</si>
  <si>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</si>
  <si>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</si>
  <si>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</si>
  <si>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</si>
  <si>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</si>
  <si>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</si>
  <si>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</si>
  <si>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</si>
  <si>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</si>
  <si>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</si>
  <si>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</si>
  <si>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</si>
  <si>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</si>
  <si>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</si>
  <si>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</si>
  <si>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</si>
  <si>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</si>
  <si>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</si>
  <si>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</si>
  <si>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</si>
  <si>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</si>
  <si>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</si>
  <si>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</si>
  <si>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</si>
  <si>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</si>
  <si>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</si>
  <si>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</si>
  <si>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</si>
  <si>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</si>
  <si>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</si>
  <si>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</si>
  <si>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</si>
  <si>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</si>
  <si>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</si>
  <si>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</si>
  <si>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</si>
  <si>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</si>
  <si>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</si>
  <si>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</si>
  <si>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</si>
  <si>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</si>
  <si>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</si>
  <si>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</si>
  <si>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</si>
  <si>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</si>
  <si>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</si>
  <si>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</si>
  <si>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</si>
  <si>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</si>
  <si>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</si>
  <si>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</si>
  <si>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</si>
  <si>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</si>
  <si>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</si>
  <si>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</si>
  <si>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</si>
  <si>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</si>
  <si>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</si>
  <si>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</si>
  <si>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</si>
  <si>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</si>
  <si>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</si>
  <si>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</si>
  <si>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</si>
  <si>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</si>
  <si>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</si>
  <si>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</si>
  <si>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</si>
  <si>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</si>
  <si>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</si>
  <si>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</si>
  <si>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</si>
  <si>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</si>
  <si>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</si>
  <si>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</si>
  <si>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</si>
  <si>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</si>
  <si>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</si>
  <si>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</si>
  <si>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</si>
  <si>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</si>
  <si>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</si>
  <si>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</si>
  <si>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</si>
  <si>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</si>
  <si>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</si>
  <si>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</si>
  <si>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</si>
  <si>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</si>
  <si>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</si>
  <si>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</si>
  <si>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</si>
  <si>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</si>
  <si>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</si>
  <si>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</si>
  <si>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</si>
  <si>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</si>
  <si>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</si>
  <si>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</si>
  <si>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</si>
  <si>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</si>
  <si>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</si>
  <si>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</si>
  <si>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</si>
  <si>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</si>
  <si>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</si>
  <si>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</si>
  <si>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</si>
  <si>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</si>
  <si>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</si>
  <si>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</si>
  <si>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</si>
  <si>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</si>
  <si>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</si>
  <si>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</si>
  <si>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</si>
  <si>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</si>
  <si>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</si>
  <si>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</si>
  <si>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</si>
  <si>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</si>
  <si>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</si>
  <si>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</si>
  <si>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</si>
  <si>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</si>
  <si>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</si>
  <si>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</si>
  <si>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</si>
  <si>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</si>
  <si>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</si>
  <si>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</si>
  <si>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</si>
  <si>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</si>
  <si>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</si>
  <si>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</si>
  <si>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</si>
  <si>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</si>
  <si>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</si>
  <si>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</si>
  <si>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</si>
  <si>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</si>
  <si>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</si>
  <si>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</si>
  <si>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</si>
  <si>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</si>
  <si>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</si>
  <si>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</si>
  <si>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</si>
  <si>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</si>
  <si>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</si>
  <si>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</si>
  <si>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</si>
  <si>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</si>
  <si>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</si>
  <si>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</si>
  <si>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</si>
  <si>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</si>
  <si>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</si>
  <si>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</si>
  <si>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</si>
  <si>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</si>
  <si>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</si>
  <si>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</si>
  <si>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</si>
  <si>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</si>
  <si>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</si>
  <si>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</si>
  <si>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</si>
  <si>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</si>
  <si>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</si>
  <si>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</si>
  <si>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</si>
  <si>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</si>
  <si>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</si>
  <si>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</si>
  <si>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</si>
  <si>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</si>
  <si>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</si>
  <si>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</si>
  <si>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</si>
  <si>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</si>
  <si>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</si>
  <si>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</si>
  <si>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</si>
  <si>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</si>
  <si>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</si>
  <si>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</si>
  <si>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</si>
  <si>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</si>
  <si>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</si>
  <si>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</si>
  <si>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</si>
  <si>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</si>
  <si>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</si>
  <si>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</si>
  <si>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</si>
  <si>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</si>
  <si>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</si>
  <si>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</si>
  <si>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</si>
  <si>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</si>
  <si>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</si>
  <si>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</si>
  <si>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</si>
  <si>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</si>
  <si>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</si>
  <si>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</si>
  <si>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</si>
  <si>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</si>
  <si>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</si>
  <si>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</si>
  <si>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</si>
  <si>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</si>
  <si>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</si>
  <si>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</si>
  <si>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</si>
  <si>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</si>
  <si>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</si>
  <si>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</si>
  <si>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</si>
  <si>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</si>
  <si>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</si>
  <si>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</si>
  <si>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</si>
  <si>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</si>
  <si>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</si>
  <si>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</si>
  <si>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</si>
  <si>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</si>
  <si>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</si>
  <si>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</si>
  <si>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</si>
  <si>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</si>
  <si>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</si>
  <si>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</si>
  <si>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</si>
  <si>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</si>
  <si>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</si>
  <si>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</si>
  <si>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</si>
  <si>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</si>
  <si>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</si>
  <si>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</si>
  <si>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</si>
  <si>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</si>
  <si>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</si>
  <si>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</si>
  <si>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</si>
  <si>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</si>
  <si>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</si>
  <si>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</si>
  <si>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</si>
  <si>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</si>
  <si>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</si>
  <si>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</si>
  <si>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</si>
  <si>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</si>
  <si>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</si>
  <si>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</si>
  <si>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</si>
  <si>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</si>
  <si>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</si>
  <si>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</si>
  <si>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</si>
  <si>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</si>
  <si>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</si>
  <si>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</si>
  <si>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</si>
  <si>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</si>
  <si>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</si>
  <si>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</si>
  <si>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</si>
  <si>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</si>
  <si>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</si>
  <si>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</si>
  <si>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</si>
  <si>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</si>
  <si>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</si>
  <si>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</si>
  <si>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</si>
  <si>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</si>
  <si>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</si>
  <si>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</si>
  <si>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</si>
  <si>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</si>
  <si>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</si>
  <si>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</si>
  <si>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</si>
  <si>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</si>
  <si>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</si>
  <si>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</si>
  <si>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</si>
  <si>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</si>
  <si>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</si>
  <si>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</si>
  <si>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</si>
  <si>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</si>
  <si>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</si>
  <si>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</si>
  <si>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</si>
  <si>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</si>
  <si>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</si>
  <si>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</si>
  <si>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</si>
  <si>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</si>
  <si>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</si>
  <si>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</si>
  <si>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</si>
  <si>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</si>
  <si>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</si>
  <si>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</si>
  <si>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</si>
  <si>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</si>
  <si>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</si>
  <si>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</si>
  <si>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</si>
  <si>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</si>
  <si>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</si>
  <si>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</si>
  <si>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</si>
  <si>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</si>
  <si>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</si>
  <si>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</si>
  <si>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</si>
  <si>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</si>
  <si>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</si>
  <si>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</si>
  <si>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</si>
  <si>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</si>
  <si>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</si>
  <si>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</si>
  <si>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</si>
  <si>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</si>
  <si>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</si>
  <si>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</si>
  <si>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</si>
  <si>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</si>
  <si>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</si>
  <si>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</si>
  <si>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</si>
  <si>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</si>
  <si>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</si>
  <si>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</si>
  <si>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</si>
  <si>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</si>
  <si>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</si>
  <si>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</si>
  <si>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</si>
  <si>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</si>
  <si>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</si>
  <si>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</si>
  <si>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</si>
  <si>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</si>
  <si>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</si>
  <si>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</si>
  <si>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</si>
  <si>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</si>
  <si>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</si>
  <si>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</si>
  <si>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</si>
  <si>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</si>
  <si>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</si>
  <si>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</si>
  <si>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</si>
  <si>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</si>
  <si>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</si>
  <si>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</si>
  <si>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</si>
  <si>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</si>
  <si>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</si>
  <si>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</si>
  <si>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</si>
  <si>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</si>
  <si>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</si>
  <si>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</si>
  <si>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</si>
  <si>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</si>
  <si>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</si>
  <si>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</si>
  <si>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</si>
  <si>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</si>
  <si>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</si>
  <si>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</si>
  <si>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</si>
  <si>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</si>
  <si>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</si>
  <si>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</si>
  <si>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</si>
  <si>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</si>
  <si>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</si>
  <si>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</si>
  <si>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</si>
  <si>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</si>
  <si>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</si>
  <si>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</si>
  <si>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</si>
  <si>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</si>
  <si>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</si>
  <si>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</si>
  <si>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</si>
  <si>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</si>
  <si>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</si>
  <si>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</si>
  <si>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</si>
  <si>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</si>
  <si>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</si>
  <si>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</si>
  <si>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</si>
  <si>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</si>
  <si>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</si>
  <si>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</si>
  <si>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</si>
  <si>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</si>
  <si>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</si>
  <si>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</si>
  <si>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</si>
  <si>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</si>
  <si>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</si>
  <si>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</si>
  <si>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</si>
  <si>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</si>
  <si>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</si>
  <si>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</si>
  <si>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</si>
  <si>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</si>
  <si>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</si>
  <si>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</si>
  <si>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</si>
  <si>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</si>
  <si>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</si>
  <si>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</si>
  <si>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</si>
  <si>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</si>
  <si>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</si>
  <si>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</si>
  <si>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</si>
  <si>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</si>
  <si>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</si>
  <si>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</si>
  <si>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</si>
  <si>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</si>
  <si>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</si>
  <si>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</si>
  <si>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</si>
  <si>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</si>
  <si>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</si>
  <si>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</si>
  <si>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</si>
  <si>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</si>
  <si>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</si>
  <si>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</si>
  <si>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</si>
  <si>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</si>
  <si>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</si>
  <si>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</si>
  <si>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</si>
  <si>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</si>
  <si>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</si>
  <si>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</si>
  <si>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</si>
  <si>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</si>
  <si>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</si>
  <si>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</si>
  <si>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</si>
  <si>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</si>
  <si>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</si>
  <si>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</si>
  <si>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</si>
  <si>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</si>
  <si>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</si>
  <si>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</si>
  <si>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</si>
  <si>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港湾公害防止対策事業</t>
    <rPh sb="0" eb="2">
      <t>コウワン</t>
    </rPh>
    <rPh sb="2" eb="4">
      <t>コウガイ</t>
    </rPh>
    <rPh sb="4" eb="6">
      <t>ボウシ</t>
    </rPh>
    <rPh sb="6" eb="8">
      <t>タイサク</t>
    </rPh>
    <rPh sb="8" eb="10">
      <t>ジギョウ</t>
    </rPh>
    <phoneticPr fontId="5"/>
  </si>
  <si>
    <t>港湾局</t>
  </si>
  <si>
    <t>計画課
海洋・環境課</t>
  </si>
  <si>
    <t>課長　堀田　治
課長　中﨑　剛</t>
    <rPh sb="3" eb="5">
      <t>ホリタ</t>
    </rPh>
    <rPh sb="6" eb="7">
      <t>オサム</t>
    </rPh>
    <rPh sb="11" eb="12">
      <t>ナカ</t>
    </rPh>
    <rPh sb="14" eb="15">
      <t>ゴウ</t>
    </rPh>
    <phoneticPr fontId="5"/>
  </si>
  <si>
    <t>○</t>
  </si>
  <si>
    <t>-</t>
  </si>
  <si>
    <t>-</t>
    <phoneticPr fontId="5"/>
  </si>
  <si>
    <t>公害の原因となる堆積汚泥等の浚渫や覆土の事業等を実施し、水質浄化、底質改善を行うことにより、港湾区域内の環境を改善することを目的とする。</t>
    <rPh sb="0" eb="2">
      <t>コウガイ</t>
    </rPh>
    <rPh sb="3" eb="5">
      <t>ゲンイン</t>
    </rPh>
    <rPh sb="8" eb="10">
      <t>タイセキ</t>
    </rPh>
    <rPh sb="10" eb="12">
      <t>オデイ</t>
    </rPh>
    <rPh sb="12" eb="13">
      <t>トウ</t>
    </rPh>
    <rPh sb="14" eb="16">
      <t>シュンセツ</t>
    </rPh>
    <rPh sb="17" eb="18">
      <t>オオ</t>
    </rPh>
    <rPh sb="18" eb="19">
      <t>ツチ</t>
    </rPh>
    <rPh sb="20" eb="22">
      <t>ジギョウ</t>
    </rPh>
    <rPh sb="22" eb="23">
      <t>トウ</t>
    </rPh>
    <rPh sb="24" eb="26">
      <t>ジッシ</t>
    </rPh>
    <rPh sb="28" eb="30">
      <t>スイシツ</t>
    </rPh>
    <rPh sb="30" eb="32">
      <t>ジョウカ</t>
    </rPh>
    <rPh sb="33" eb="34">
      <t>ソコ</t>
    </rPh>
    <rPh sb="34" eb="35">
      <t>シツ</t>
    </rPh>
    <rPh sb="35" eb="37">
      <t>カイゼン</t>
    </rPh>
    <rPh sb="38" eb="39">
      <t>オコナ</t>
    </rPh>
    <rPh sb="46" eb="48">
      <t>コウワン</t>
    </rPh>
    <rPh sb="48" eb="51">
      <t>クイキナイ</t>
    </rPh>
    <rPh sb="52" eb="54">
      <t>カンキョウ</t>
    </rPh>
    <rPh sb="55" eb="57">
      <t>カイゼン</t>
    </rPh>
    <rPh sb="62" eb="64">
      <t>モクテキ</t>
    </rPh>
    <phoneticPr fontId="5"/>
  </si>
  <si>
    <t>港湾法第43条
公害の防止に関する事業に係る国の財政上の特別措置に関する法律第3条等</t>
  </si>
  <si>
    <t>社会資本整備重点計画（平成27年9月18日）
公害防止計画等</t>
    <rPh sb="23" eb="25">
      <t>コウガイ</t>
    </rPh>
    <rPh sb="25" eb="27">
      <t>ボウシ</t>
    </rPh>
    <rPh sb="27" eb="29">
      <t>ケイカク</t>
    </rPh>
    <rPh sb="29" eb="30">
      <t>トウ</t>
    </rPh>
    <phoneticPr fontId="5"/>
  </si>
  <si>
    <t>公害の防止に関する事業に係る国の財政上の特別措置に関する法律第3条、港湾法第43条等に基づき、港湾管理者が行う以下の事業について、国が補助を行う。
・港湾における公害を防止するための水質浄化、底質改善等（補助率：５／１０以内等）</t>
    <rPh sb="102" eb="105">
      <t>ホジョリツ</t>
    </rPh>
    <rPh sb="110" eb="112">
      <t>イナイ</t>
    </rPh>
    <rPh sb="112" eb="113">
      <t>トウ</t>
    </rPh>
    <phoneticPr fontId="5"/>
  </si>
  <si>
    <t>港湾環境整備事業費補助</t>
  </si>
  <si>
    <t>港湾管理者への聞き取りを基に国土交通省港湾局にて算定</t>
    <rPh sb="0" eb="2">
      <t>コウワン</t>
    </rPh>
    <rPh sb="2" eb="5">
      <t>カンリシャ</t>
    </rPh>
    <rPh sb="7" eb="8">
      <t>キ</t>
    </rPh>
    <rPh sb="9" eb="10">
      <t>ト</t>
    </rPh>
    <rPh sb="12" eb="13">
      <t>モト</t>
    </rPh>
    <rPh sb="14" eb="16">
      <t>コクド</t>
    </rPh>
    <rPh sb="16" eb="19">
      <t>コウツウショウ</t>
    </rPh>
    <rPh sb="19" eb="22">
      <t>コウワンキョク</t>
    </rPh>
    <rPh sb="24" eb="26">
      <t>サンテイ</t>
    </rPh>
    <phoneticPr fontId="5"/>
  </si>
  <si>
    <t>港</t>
  </si>
  <si>
    <t>百万円/港</t>
  </si>
  <si>
    <t>791/4</t>
  </si>
  <si>
    <t>618/4</t>
  </si>
  <si>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6"/>
  </si>
  <si>
    <t>４　海洋･沿岸域環境や港湾空間の保全･再生･形成､海洋廃棄物処理､海洋汚染防止を推進する</t>
  </si>
  <si>
    <t>港湾区域内の環境改善を目的として、公害の原因となる堆積汚泥等の浚渫、覆土の事業等により、水質浄化、底質改善等を行う。</t>
  </si>
  <si>
    <t>‐</t>
  </si>
  <si>
    <t>・公害の防止を図るための事業であり、国民や社会のニーズを反映している。</t>
    <rPh sb="21" eb="23">
      <t>シャカイ</t>
    </rPh>
    <phoneticPr fontId="5"/>
  </si>
  <si>
    <t>・関係法令に基づき、国、地方公共団体、民間等の役割分担のもと、事業を実施している。</t>
  </si>
  <si>
    <t>・政策目的達成のため必要かつ適切な事業を実施している。</t>
  </si>
  <si>
    <t>・負担関係は法令に基づいており、妥当である。</t>
    <rPh sb="1" eb="3">
      <t>フタン</t>
    </rPh>
    <rPh sb="3" eb="5">
      <t>カンケイ</t>
    </rPh>
    <rPh sb="6" eb="8">
      <t>ホウレイ</t>
    </rPh>
    <rPh sb="9" eb="10">
      <t>モト</t>
    </rPh>
    <rPh sb="16" eb="18">
      <t>ダトウ</t>
    </rPh>
    <phoneticPr fontId="5"/>
  </si>
  <si>
    <t>・現地の施工条件に合わせ経済的、かつ、事業目的に即した設計・施工を行っている。</t>
    <rPh sb="1" eb="3">
      <t>ゲンチ</t>
    </rPh>
    <rPh sb="4" eb="6">
      <t>セコウ</t>
    </rPh>
    <rPh sb="6" eb="8">
      <t>ジョウケン</t>
    </rPh>
    <rPh sb="9" eb="10">
      <t>ア</t>
    </rPh>
    <rPh sb="12" eb="15">
      <t>ケイザイテキ</t>
    </rPh>
    <rPh sb="19" eb="21">
      <t>ジギョウ</t>
    </rPh>
    <rPh sb="21" eb="23">
      <t>モクテキ</t>
    </rPh>
    <rPh sb="24" eb="25">
      <t>ソク</t>
    </rPh>
    <rPh sb="27" eb="29">
      <t>セッケイ</t>
    </rPh>
    <rPh sb="30" eb="32">
      <t>セコウ</t>
    </rPh>
    <rPh sb="33" eb="34">
      <t>オコナ</t>
    </rPh>
    <phoneticPr fontId="6"/>
  </si>
  <si>
    <t>・予算の定められた範囲において、事業目的に沿って真に必要な事業を実施している。</t>
  </si>
  <si>
    <t>・工法の選択に当たり、不測の日数を要した等のため。</t>
    <rPh sb="1" eb="3">
      <t>コウホウ</t>
    </rPh>
    <rPh sb="4" eb="6">
      <t>センタク</t>
    </rPh>
    <rPh sb="7" eb="8">
      <t>ア</t>
    </rPh>
    <rPh sb="11" eb="13">
      <t>フソク</t>
    </rPh>
    <rPh sb="14" eb="16">
      <t>ニッスウ</t>
    </rPh>
    <rPh sb="17" eb="18">
      <t>ヨウ</t>
    </rPh>
    <rPh sb="20" eb="21">
      <t>トウ</t>
    </rPh>
    <phoneticPr fontId="5"/>
  </si>
  <si>
    <t>・ダイオキシン類対策技術指針を公表するなど、港湾管理者の的確かつ安全な対策を支援している。</t>
  </si>
  <si>
    <t>・成果目標に見合った進捗が図られている。</t>
    <rPh sb="1" eb="3">
      <t>セイカ</t>
    </rPh>
    <rPh sb="3" eb="5">
      <t>モクヒョウ</t>
    </rPh>
    <rPh sb="6" eb="8">
      <t>ミア</t>
    </rPh>
    <rPh sb="10" eb="12">
      <t>シンチョク</t>
    </rPh>
    <rPh sb="13" eb="14">
      <t>ハカ</t>
    </rPh>
    <phoneticPr fontId="6"/>
  </si>
  <si>
    <t>・複数の工法を比較検討し、効果的で低コストのものを選択するなどコスト縮減に努めている。</t>
    <rPh sb="1" eb="3">
      <t>フクスウ</t>
    </rPh>
    <rPh sb="4" eb="6">
      <t>コウホウ</t>
    </rPh>
    <rPh sb="7" eb="9">
      <t>ヒカク</t>
    </rPh>
    <rPh sb="9" eb="11">
      <t>ケントウ</t>
    </rPh>
    <rPh sb="13" eb="16">
      <t>コウカテキ</t>
    </rPh>
    <rPh sb="17" eb="18">
      <t>ヒク</t>
    </rPh>
    <rPh sb="25" eb="27">
      <t>センタク</t>
    </rPh>
    <rPh sb="34" eb="36">
      <t>シュクゲン</t>
    </rPh>
    <rPh sb="37" eb="38">
      <t>ツト</t>
    </rPh>
    <phoneticPr fontId="6"/>
  </si>
  <si>
    <t>・見込みに見合った活動実績となっている。</t>
  </si>
  <si>
    <t>・港湾における水質改善、底質改善の効果が図られている。</t>
  </si>
  <si>
    <t>汚染源対策と連携し、効率的かつ効果的な公害防止対策を実施することにより、事業の長期化や繰り返しの回避を図った。また、事業実施による成果指標の見直しを図ることにより、国民目線から分かりやすい指標に改善した。更に、予算要求時においては対策工法のコスト比較や選定理由を把握するとともに、各地方整備局等において予算の執行状況を把握し、本省においては地方整備局等からの報告を以て予算の支出先、使途を把握することにより、コスト縮減と適正な予算執行のためのコスト管理を徹底した。</t>
    <rPh sb="0" eb="3">
      <t>オセンゲン</t>
    </rPh>
    <rPh sb="3" eb="5">
      <t>タイサク</t>
    </rPh>
    <rPh sb="6" eb="8">
      <t>レンケイ</t>
    </rPh>
    <rPh sb="10" eb="13">
      <t>コウリツテキ</t>
    </rPh>
    <rPh sb="15" eb="18">
      <t>コウカテキ</t>
    </rPh>
    <rPh sb="19" eb="21">
      <t>コウガイ</t>
    </rPh>
    <rPh sb="21" eb="23">
      <t>ボウシ</t>
    </rPh>
    <rPh sb="23" eb="25">
      <t>タイサク</t>
    </rPh>
    <rPh sb="26" eb="28">
      <t>ジッシ</t>
    </rPh>
    <rPh sb="36" eb="38">
      <t>ジギョウ</t>
    </rPh>
    <rPh sb="39" eb="42">
      <t>チョウキカ</t>
    </rPh>
    <rPh sb="43" eb="44">
      <t>ク</t>
    </rPh>
    <rPh sb="45" eb="46">
      <t>カエ</t>
    </rPh>
    <rPh sb="48" eb="50">
      <t>カイヒ</t>
    </rPh>
    <rPh sb="51" eb="52">
      <t>ハカ</t>
    </rPh>
    <rPh sb="58" eb="60">
      <t>ジギョウ</t>
    </rPh>
    <rPh sb="60" eb="62">
      <t>ジッシ</t>
    </rPh>
    <rPh sb="65" eb="67">
      <t>セイカ</t>
    </rPh>
    <rPh sb="67" eb="69">
      <t>シヒョウ</t>
    </rPh>
    <rPh sb="70" eb="72">
      <t>ミナオ</t>
    </rPh>
    <rPh sb="74" eb="75">
      <t>ハカ</t>
    </rPh>
    <rPh sb="82" eb="84">
      <t>コクミン</t>
    </rPh>
    <rPh sb="84" eb="86">
      <t>メセン</t>
    </rPh>
    <rPh sb="88" eb="89">
      <t>ワ</t>
    </rPh>
    <rPh sb="94" eb="96">
      <t>シヒョウ</t>
    </rPh>
    <rPh sb="97" eb="99">
      <t>カイゼン</t>
    </rPh>
    <rPh sb="102" eb="103">
      <t>サラ</t>
    </rPh>
    <rPh sb="105" eb="107">
      <t>ヨサン</t>
    </rPh>
    <rPh sb="107" eb="109">
      <t>ヨウキュウ</t>
    </rPh>
    <rPh sb="109" eb="110">
      <t>ジ</t>
    </rPh>
    <rPh sb="115" eb="117">
      <t>タイサク</t>
    </rPh>
    <rPh sb="117" eb="119">
      <t>コウホウ</t>
    </rPh>
    <rPh sb="123" eb="125">
      <t>ヒカク</t>
    </rPh>
    <rPh sb="126" eb="128">
      <t>センテイ</t>
    </rPh>
    <rPh sb="128" eb="130">
      <t>リユウ</t>
    </rPh>
    <rPh sb="131" eb="133">
      <t>ハアク</t>
    </rPh>
    <rPh sb="140" eb="143">
      <t>カクチホウ</t>
    </rPh>
    <rPh sb="143" eb="146">
      <t>セイビキョク</t>
    </rPh>
    <rPh sb="146" eb="147">
      <t>トウ</t>
    </rPh>
    <rPh sb="151" eb="153">
      <t>ヨサン</t>
    </rPh>
    <rPh sb="154" eb="156">
      <t>シッコウ</t>
    </rPh>
    <rPh sb="156" eb="158">
      <t>ジョウキョウ</t>
    </rPh>
    <rPh sb="159" eb="161">
      <t>ハアク</t>
    </rPh>
    <rPh sb="163" eb="165">
      <t>ホンショウ</t>
    </rPh>
    <rPh sb="170" eb="172">
      <t>チホウ</t>
    </rPh>
    <rPh sb="172" eb="175">
      <t>セイビキョク</t>
    </rPh>
    <rPh sb="175" eb="176">
      <t>トウ</t>
    </rPh>
    <rPh sb="179" eb="181">
      <t>ホウコク</t>
    </rPh>
    <rPh sb="182" eb="183">
      <t>モッ</t>
    </rPh>
    <rPh sb="184" eb="186">
      <t>ヨサン</t>
    </rPh>
    <rPh sb="187" eb="190">
      <t>シシュツサキ</t>
    </rPh>
    <rPh sb="191" eb="192">
      <t>ツカ</t>
    </rPh>
    <phoneticPr fontId="5"/>
  </si>
  <si>
    <t>引き続き、コスト縮減等の事業内容に関する見直しの検討等を行い、効率的かつ効果的に事業を実施することにより、事業効果の早期実現に努める。</t>
    <rPh sb="0" eb="1">
      <t>ヒ</t>
    </rPh>
    <rPh sb="2" eb="3">
      <t>ツヅ</t>
    </rPh>
    <rPh sb="8" eb="10">
      <t>シュクゲン</t>
    </rPh>
    <rPh sb="10" eb="11">
      <t>トウ</t>
    </rPh>
    <rPh sb="12" eb="14">
      <t>ジギョウ</t>
    </rPh>
    <rPh sb="14" eb="16">
      <t>ナイヨウ</t>
    </rPh>
    <rPh sb="17" eb="18">
      <t>カン</t>
    </rPh>
    <rPh sb="20" eb="22">
      <t>ミナオ</t>
    </rPh>
    <rPh sb="24" eb="26">
      <t>ケントウ</t>
    </rPh>
    <rPh sb="26" eb="27">
      <t>トウ</t>
    </rPh>
    <rPh sb="28" eb="29">
      <t>オコナ</t>
    </rPh>
    <rPh sb="31" eb="34">
      <t>コウリツテキ</t>
    </rPh>
    <rPh sb="36" eb="39">
      <t>コウカテキ</t>
    </rPh>
    <rPh sb="40" eb="42">
      <t>ジギョウ</t>
    </rPh>
    <rPh sb="43" eb="45">
      <t>ジッシ</t>
    </rPh>
    <rPh sb="53" eb="55">
      <t>ジギョウ</t>
    </rPh>
    <rPh sb="55" eb="57">
      <t>コウカ</t>
    </rPh>
    <rPh sb="58" eb="60">
      <t>ソウキ</t>
    </rPh>
    <rPh sb="60" eb="62">
      <t>ジツゲン</t>
    </rPh>
    <rPh sb="63" eb="64">
      <t>ツト</t>
    </rPh>
    <phoneticPr fontId="5"/>
  </si>
  <si>
    <t>364</t>
    <phoneticPr fontId="5"/>
  </si>
  <si>
    <t>338</t>
    <phoneticPr fontId="5"/>
  </si>
  <si>
    <t>352</t>
    <phoneticPr fontId="5"/>
  </si>
  <si>
    <t>25</t>
    <phoneticPr fontId="5"/>
  </si>
  <si>
    <t>26</t>
    <phoneticPr fontId="5"/>
  </si>
  <si>
    <t>34</t>
    <phoneticPr fontId="5"/>
  </si>
  <si>
    <t>事業費</t>
    <rPh sb="0" eb="3">
      <t>ジギョウヒ</t>
    </rPh>
    <phoneticPr fontId="5"/>
  </si>
  <si>
    <t>港湾環境整備事業に必要な経費</t>
    <rPh sb="0" eb="2">
      <t>コウワン</t>
    </rPh>
    <rPh sb="2" eb="4">
      <t>カンキョウ</t>
    </rPh>
    <rPh sb="4" eb="6">
      <t>セイビ</t>
    </rPh>
    <rPh sb="6" eb="8">
      <t>ジギョウ</t>
    </rPh>
    <rPh sb="9" eb="11">
      <t>ヒツヨウ</t>
    </rPh>
    <rPh sb="12" eb="14">
      <t>ケイヒ</t>
    </rPh>
    <phoneticPr fontId="5"/>
  </si>
  <si>
    <t>B.東京都</t>
    <phoneticPr fontId="5"/>
  </si>
  <si>
    <t>東京港港湾公害防止対策事業</t>
    <rPh sb="0" eb="2">
      <t>トウキョウ</t>
    </rPh>
    <rPh sb="2" eb="3">
      <t>コウ</t>
    </rPh>
    <rPh sb="3" eb="5">
      <t>コウワン</t>
    </rPh>
    <rPh sb="5" eb="7">
      <t>コウガイ</t>
    </rPh>
    <rPh sb="7" eb="9">
      <t>ボウシ</t>
    </rPh>
    <rPh sb="9" eb="11">
      <t>タイサク</t>
    </rPh>
    <rPh sb="11" eb="13">
      <t>ジギョウ</t>
    </rPh>
    <phoneticPr fontId="5"/>
  </si>
  <si>
    <t>-</t>
    <phoneticPr fontId="5"/>
  </si>
  <si>
    <t>東京都</t>
    <phoneticPr fontId="5"/>
  </si>
  <si>
    <t>静岡県</t>
    <phoneticPr fontId="5"/>
  </si>
  <si>
    <t>大阪市</t>
    <phoneticPr fontId="5"/>
  </si>
  <si>
    <t>富山県</t>
    <phoneticPr fontId="5"/>
  </si>
  <si>
    <t>伏木富山港公害防止対策事業等</t>
    <rPh sb="13" eb="14">
      <t>トウ</t>
    </rPh>
    <phoneticPr fontId="5"/>
  </si>
  <si>
    <t>大阪港港湾公害防止対策事業</t>
    <phoneticPr fontId="5"/>
  </si>
  <si>
    <t>田子の浦港公害防止対策事業</t>
    <phoneticPr fontId="5"/>
  </si>
  <si>
    <t>-</t>
    <phoneticPr fontId="5"/>
  </si>
  <si>
    <t>関東地方整備局</t>
    <rPh sb="0" eb="2">
      <t>カントウ</t>
    </rPh>
    <rPh sb="2" eb="4">
      <t>チホウ</t>
    </rPh>
    <rPh sb="4" eb="7">
      <t>セイビキョク</t>
    </rPh>
    <phoneticPr fontId="5"/>
  </si>
  <si>
    <t>中部地方整備局</t>
    <rPh sb="0" eb="2">
      <t>チュウブ</t>
    </rPh>
    <rPh sb="2" eb="4">
      <t>チホウ</t>
    </rPh>
    <rPh sb="4" eb="7">
      <t>セイビキョク</t>
    </rPh>
    <phoneticPr fontId="5"/>
  </si>
  <si>
    <t>近畿地方整備局</t>
    <rPh sb="0" eb="2">
      <t>キンキ</t>
    </rPh>
    <rPh sb="2" eb="4">
      <t>チホウ</t>
    </rPh>
    <rPh sb="4" eb="7">
      <t>セイビキョク</t>
    </rPh>
    <phoneticPr fontId="5"/>
  </si>
  <si>
    <t>北陸地方整備局</t>
    <rPh sb="0" eb="2">
      <t>ホクリク</t>
    </rPh>
    <rPh sb="2" eb="4">
      <t>チホウ</t>
    </rPh>
    <rPh sb="4" eb="7">
      <t>セイビキョク</t>
    </rPh>
    <phoneticPr fontId="5"/>
  </si>
  <si>
    <t>港湾環境整備事業に必要な経費</t>
    <rPh sb="0" eb="2">
      <t>コウワン</t>
    </rPh>
    <rPh sb="2" eb="4">
      <t>カンキョウ</t>
    </rPh>
    <rPh sb="4" eb="6">
      <t>セイビ</t>
    </rPh>
    <rPh sb="6" eb="8">
      <t>ジギョウ</t>
    </rPh>
    <rPh sb="9" eb="11">
      <t>ヒツヨウ</t>
    </rPh>
    <rPh sb="12" eb="14">
      <t>ケイヒ</t>
    </rPh>
    <phoneticPr fontId="5"/>
  </si>
  <si>
    <t>-</t>
    <phoneticPr fontId="5"/>
  </si>
  <si>
    <t>水底質改善目標達成率
＝水底質の環境基準等達成水域数/現行計画期間の対策実施水域数</t>
    <rPh sb="0" eb="1">
      <t>スイ</t>
    </rPh>
    <rPh sb="1" eb="3">
      <t>テイシツ</t>
    </rPh>
    <rPh sb="3" eb="5">
      <t>カイゼン</t>
    </rPh>
    <rPh sb="5" eb="7">
      <t>モクヒョウ</t>
    </rPh>
    <rPh sb="7" eb="9">
      <t>タッセイ</t>
    </rPh>
    <rPh sb="9" eb="10">
      <t>リツ</t>
    </rPh>
    <rPh sb="12" eb="13">
      <t>ミズ</t>
    </rPh>
    <rPh sb="13" eb="14">
      <t>ソコ</t>
    </rPh>
    <rPh sb="14" eb="15">
      <t>シツ</t>
    </rPh>
    <rPh sb="16" eb="18">
      <t>カンキョウ</t>
    </rPh>
    <rPh sb="18" eb="20">
      <t>キジュン</t>
    </rPh>
    <rPh sb="20" eb="21">
      <t>トウ</t>
    </rPh>
    <rPh sb="21" eb="23">
      <t>タッセイ</t>
    </rPh>
    <rPh sb="23" eb="25">
      <t>スイイキ</t>
    </rPh>
    <rPh sb="25" eb="26">
      <t>スウ</t>
    </rPh>
    <rPh sb="27" eb="29">
      <t>ゲンコウ</t>
    </rPh>
    <rPh sb="29" eb="31">
      <t>ケイカク</t>
    </rPh>
    <rPh sb="31" eb="33">
      <t>キカン</t>
    </rPh>
    <rPh sb="34" eb="36">
      <t>タイサク</t>
    </rPh>
    <rPh sb="36" eb="38">
      <t>ジッシ</t>
    </rPh>
    <rPh sb="38" eb="40">
      <t>スイイキ</t>
    </rPh>
    <rPh sb="40" eb="41">
      <t>スウ</t>
    </rPh>
    <phoneticPr fontId="6"/>
  </si>
  <si>
    <t>底質改善目標達成率
（ダイオキシン類）
＝底質の環境基準達成面積/現行計画期間の対策実施面積</t>
    <rPh sb="0" eb="2">
      <t>テイシツ</t>
    </rPh>
    <rPh sb="2" eb="4">
      <t>カイゼン</t>
    </rPh>
    <rPh sb="4" eb="6">
      <t>モクヒョウ</t>
    </rPh>
    <rPh sb="6" eb="8">
      <t>タッセイ</t>
    </rPh>
    <rPh sb="8" eb="9">
      <t>リツ</t>
    </rPh>
    <rPh sb="21" eb="22">
      <t>ソコ</t>
    </rPh>
    <rPh sb="22" eb="23">
      <t>シツ</t>
    </rPh>
    <rPh sb="24" eb="26">
      <t>カンキョウ</t>
    </rPh>
    <rPh sb="26" eb="28">
      <t>キジュン</t>
    </rPh>
    <rPh sb="28" eb="30">
      <t>タッセイ</t>
    </rPh>
    <rPh sb="30" eb="32">
      <t>メンセキ</t>
    </rPh>
    <rPh sb="33" eb="35">
      <t>ゲンコウ</t>
    </rPh>
    <rPh sb="35" eb="37">
      <t>ケイカク</t>
    </rPh>
    <rPh sb="37" eb="39">
      <t>キカン</t>
    </rPh>
    <rPh sb="40" eb="42">
      <t>タイサク</t>
    </rPh>
    <rPh sb="42" eb="44">
      <t>ジッシ</t>
    </rPh>
    <rPh sb="44" eb="46">
      <t>メンセキ</t>
    </rPh>
    <phoneticPr fontId="6"/>
  </si>
  <si>
    <t>-</t>
    <phoneticPr fontId="5"/>
  </si>
  <si>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5"/>
  </si>
  <si>
    <t>A.関東地方整備局</t>
    <phoneticPr fontId="5"/>
  </si>
  <si>
    <t>東京港港湾公害防止対策事業</t>
    <rPh sb="3" eb="4">
      <t>ミナト</t>
    </rPh>
    <phoneticPr fontId="5"/>
  </si>
  <si>
    <t>社会資本整備事業特別会計の廃止による予算計上の変更に伴い、平成２６年度以降の予算額・執行額、実施港数については、北海道、沖縄、離島・奄美の事業を含まない。
支出先上位１０者リストの中には、平成２８年度に入札等を行ったものが含まれる。
【平成28年度行政事業レビュー公開プロセス結果】事業全体の抜本的改善（・事業の長期化、繰り返しを防ぐため、総合的な雨水マネジメント等パッケージでとらえ、汚染源対策、下水道政策などとの更なる連携などにより、効果的・効率的に事業を推進するべき。・アウトカム指標として、例えば、事業前後での水質浄化や底質改善を示すなど、事業の成果や達成度が国民に分かりやすいものとすることを検討するべき。・コスト縮減のため、年度ごと及び計画全体のコスト管理をしっかり行っていくべき。）</t>
    <rPh sb="0" eb="4">
      <t>シャカイシホン</t>
    </rPh>
    <rPh sb="4" eb="6">
      <t>セイビ</t>
    </rPh>
    <rPh sb="6" eb="8">
      <t>ジギョウ</t>
    </rPh>
    <rPh sb="8" eb="10">
      <t>トクベツ</t>
    </rPh>
    <rPh sb="10" eb="12">
      <t>カイケイ</t>
    </rPh>
    <rPh sb="13" eb="15">
      <t>ハイシ</t>
    </rPh>
    <rPh sb="18" eb="20">
      <t>ヨサン</t>
    </rPh>
    <rPh sb="20" eb="22">
      <t>ケイジョウ</t>
    </rPh>
    <rPh sb="23" eb="25">
      <t>ヘンコウ</t>
    </rPh>
    <rPh sb="26" eb="27">
      <t>トモナ</t>
    </rPh>
    <rPh sb="29" eb="31">
      <t>ヘイセイ</t>
    </rPh>
    <rPh sb="33" eb="35">
      <t>ネンド</t>
    </rPh>
    <rPh sb="35" eb="37">
      <t>イコウ</t>
    </rPh>
    <rPh sb="38" eb="40">
      <t>ヨサン</t>
    </rPh>
    <rPh sb="40" eb="41">
      <t>ガク</t>
    </rPh>
    <rPh sb="42" eb="44">
      <t>シッコウ</t>
    </rPh>
    <rPh sb="44" eb="45">
      <t>ガク</t>
    </rPh>
    <rPh sb="46" eb="48">
      <t>ジッシ</t>
    </rPh>
    <rPh sb="48" eb="50">
      <t>コウスウ</t>
    </rPh>
    <rPh sb="56" eb="59">
      <t>ホッカイドウ</t>
    </rPh>
    <rPh sb="60" eb="62">
      <t>オキナワ</t>
    </rPh>
    <rPh sb="63" eb="65">
      <t>リトウ</t>
    </rPh>
    <rPh sb="66" eb="68">
      <t>アマミ</t>
    </rPh>
    <rPh sb="69" eb="71">
      <t>ジギョウ</t>
    </rPh>
    <rPh sb="72" eb="73">
      <t>フク</t>
    </rPh>
    <rPh sb="118" eb="120">
      <t>ヘイセイ</t>
    </rPh>
    <rPh sb="122" eb="124">
      <t>ネンド</t>
    </rPh>
    <rPh sb="124" eb="126">
      <t>ギョウセイ</t>
    </rPh>
    <rPh sb="126" eb="128">
      <t>ジギョウ</t>
    </rPh>
    <rPh sb="132" eb="134">
      <t>コウカイ</t>
    </rPh>
    <rPh sb="138" eb="140">
      <t>ケッカ</t>
    </rPh>
    <rPh sb="141" eb="143">
      <t>ジギョウ</t>
    </rPh>
    <rPh sb="143" eb="145">
      <t>ゼンタイ</t>
    </rPh>
    <rPh sb="146" eb="149">
      <t>バッポンテキ</t>
    </rPh>
    <rPh sb="149" eb="151">
      <t>カイゼン</t>
    </rPh>
    <phoneticPr fontId="1"/>
  </si>
  <si>
    <t>港湾公害防止対策事業を実施した港湾数</t>
    <rPh sb="0" eb="2">
      <t>コウワン</t>
    </rPh>
    <rPh sb="2" eb="4">
      <t>コウガイ</t>
    </rPh>
    <rPh sb="4" eb="6">
      <t>ボウシ</t>
    </rPh>
    <rPh sb="6" eb="8">
      <t>タイサク</t>
    </rPh>
    <rPh sb="8" eb="10">
      <t>ジギョウ</t>
    </rPh>
    <rPh sb="11" eb="13">
      <t>ジッシ</t>
    </rPh>
    <rPh sb="15" eb="17">
      <t>コウワン</t>
    </rPh>
    <rPh sb="17" eb="18">
      <t>スウ</t>
    </rPh>
    <phoneticPr fontId="5"/>
  </si>
  <si>
    <t>-</t>
    <phoneticPr fontId="5"/>
  </si>
  <si>
    <t>467/4</t>
    <phoneticPr fontId="5"/>
  </si>
  <si>
    <t>737/4</t>
    <phoneticPr fontId="5"/>
  </si>
  <si>
    <t>執行額　／　港湾公害防止対策事業を実施した港湾数　　　　　　　　　　　</t>
    <phoneticPr fontId="5"/>
  </si>
  <si>
    <t>現行公害防止計画の期間（平成23年度～平成32年度）における底質改善目標達成率を平成32年度までに100%とする。
底質：河川、海洋の水域において、水底を構成している表層</t>
    <rPh sb="30" eb="32">
      <t>テイシツ</t>
    </rPh>
    <rPh sb="32" eb="34">
      <t>カイゼン</t>
    </rPh>
    <rPh sb="34" eb="36">
      <t>モクヒョウ</t>
    </rPh>
    <rPh sb="36" eb="38">
      <t>タッセイ</t>
    </rPh>
    <rPh sb="38" eb="39">
      <t>リツ</t>
    </rPh>
    <rPh sb="40" eb="42">
      <t>ヘイセイ</t>
    </rPh>
    <rPh sb="44" eb="46">
      <t>ネンド</t>
    </rPh>
    <rPh sb="58" eb="60">
      <t>テイシツ</t>
    </rPh>
    <phoneticPr fontId="6"/>
  </si>
  <si>
    <t>現行公害防止計画の期間（平成23年度～平成32年度）における水底質改善目標達成率を平成32年度までに100%とする。
水底質：水質及び底質</t>
    <rPh sb="12" eb="14">
      <t>ヘイセイ</t>
    </rPh>
    <rPh sb="16" eb="18">
      <t>ネンド</t>
    </rPh>
    <rPh sb="19" eb="21">
      <t>ヘイセイ</t>
    </rPh>
    <rPh sb="23" eb="25">
      <t>ネンド</t>
    </rPh>
    <rPh sb="30" eb="31">
      <t>ミズ</t>
    </rPh>
    <rPh sb="31" eb="33">
      <t>テイシツ</t>
    </rPh>
    <rPh sb="33" eb="35">
      <t>カイゼン</t>
    </rPh>
    <rPh sb="35" eb="37">
      <t>モクヒョウ</t>
    </rPh>
    <rPh sb="37" eb="39">
      <t>タッセイ</t>
    </rPh>
    <rPh sb="39" eb="40">
      <t>リツ</t>
    </rPh>
    <rPh sb="41" eb="43">
      <t>ヘイセイ</t>
    </rPh>
    <rPh sb="45" eb="47">
      <t>ネンド</t>
    </rPh>
    <rPh sb="59" eb="61">
      <t>スイテイ</t>
    </rPh>
    <rPh sb="61" eb="62">
      <t>シツ</t>
    </rPh>
    <rPh sb="65" eb="66">
      <t>オヨ</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</si>
</sst>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171450</xdr:colOff>
      <xdr:row>740</xdr:row>
      <xdr:rowOff>247650</xdr:rowOff>
    </xdr:from>
    <xdr:to>
      <xdr:col>42</xdr:col>
      <xdr:colOff>152400</xdr:colOff>
      <xdr:row>763</xdr:row>
      <xdr:rowOff>266700</xdr:rowOff>
    </xdr:to>
    <xdr:sp macro="" textlink="">
      <xdr:nvSpPr>
        <xdr:cNvPr id="1027" name="AutoShape 3"/>
        <xdr:cNvSpPr>
          <a:spLocks noChangeAspect="1" noChangeArrowheads="1"/>
        </xdr:cNvSpPr>
      </xdr:nvSpPr>
      <xdr:spPr bwMode="auto">
        <a:xfrm>
          <a:off x="2171700" y="40805100"/>
          <a:ext cx="6381750" cy="9086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740</xdr:row>
      <xdr:rowOff>330200</xdr:rowOff>
    </xdr:from>
    <xdr:to>
      <xdr:col>44</xdr:col>
      <xdr:colOff>180975</xdr:colOff>
      <xdr:row>778</xdr:row>
      <xdr:rowOff>12700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5200" y="40411400"/>
          <a:ext cx="6886575" cy="913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39" sqref="G39:O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3" t="s">
        <v>0</v>
      </c>
      <c r="AK2" s="933"/>
      <c r="AL2" s="933"/>
      <c r="AM2" s="933"/>
      <c r="AN2" s="933"/>
      <c r="AO2" s="934"/>
      <c r="AP2" s="934"/>
      <c r="AQ2" s="934"/>
      <c r="AR2" s="79" t="str">
        <f>IF(OR(AO2="　", AO2=""), "", "-")</f>
        <v/>
      </c>
      <c r="AS2" s="935">
        <v>34</v>
      </c>
      <c r="AT2" s="935"/>
      <c r="AU2" s="935"/>
      <c r="AV2" s="52" t="str">
        <f>IF(AW2="", "", "-")</f>
        <v/>
      </c>
      <c r="AW2" s="906"/>
      <c r="AX2" s="906"/>
    </row>
    <row r="3" spans="1:50" ht="21" customHeight="1" thickBot="1" x14ac:dyDescent="0.2">
      <c r="A3" s="863" t="s">
        <v>534</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549</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147</v>
      </c>
      <c r="H5" s="836"/>
      <c r="I5" s="836"/>
      <c r="J5" s="836"/>
      <c r="K5" s="836"/>
      <c r="L5" s="836"/>
      <c r="M5" s="837" t="s">
        <v>66</v>
      </c>
      <c r="N5" s="838"/>
      <c r="O5" s="838"/>
      <c r="P5" s="838"/>
      <c r="Q5" s="838"/>
      <c r="R5" s="839"/>
      <c r="S5" s="840" t="s">
        <v>131</v>
      </c>
      <c r="T5" s="836"/>
      <c r="U5" s="836"/>
      <c r="V5" s="836"/>
      <c r="W5" s="836"/>
      <c r="X5" s="841"/>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558</v>
      </c>
      <c r="H7" s="495"/>
      <c r="I7" s="495"/>
      <c r="J7" s="495"/>
      <c r="K7" s="495"/>
      <c r="L7" s="495"/>
      <c r="M7" s="495"/>
      <c r="N7" s="495"/>
      <c r="O7" s="495"/>
      <c r="P7" s="495"/>
      <c r="Q7" s="495"/>
      <c r="R7" s="495"/>
      <c r="S7" s="495"/>
      <c r="T7" s="495"/>
      <c r="U7" s="495"/>
      <c r="V7" s="495"/>
      <c r="W7" s="495"/>
      <c r="X7" s="496"/>
      <c r="Y7" s="917" t="s">
        <v>547</v>
      </c>
      <c r="Z7" s="439"/>
      <c r="AA7" s="439"/>
      <c r="AB7" s="439"/>
      <c r="AC7" s="439"/>
      <c r="AD7" s="918"/>
      <c r="AE7" s="907" t="s">
        <v>559</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1" t="s">
        <v>389</v>
      </c>
      <c r="B8" s="492"/>
      <c r="C8" s="492"/>
      <c r="D8" s="492"/>
      <c r="E8" s="492"/>
      <c r="F8" s="493"/>
      <c r="G8" s="936" t="str">
        <f>入力規則等!A26</f>
        <v>-</v>
      </c>
      <c r="H8" s="719"/>
      <c r="I8" s="719"/>
      <c r="J8" s="719"/>
      <c r="K8" s="719"/>
      <c r="L8" s="719"/>
      <c r="M8" s="719"/>
      <c r="N8" s="719"/>
      <c r="O8" s="719"/>
      <c r="P8" s="719"/>
      <c r="Q8" s="719"/>
      <c r="R8" s="719"/>
      <c r="S8" s="719"/>
      <c r="T8" s="719"/>
      <c r="U8" s="719"/>
      <c r="V8" s="719"/>
      <c r="W8" s="719"/>
      <c r="X8" s="937"/>
      <c r="Y8" s="842" t="s">
        <v>390</v>
      </c>
      <c r="Z8" s="843"/>
      <c r="AA8" s="843"/>
      <c r="AB8" s="843"/>
      <c r="AC8" s="843"/>
      <c r="AD8" s="844"/>
      <c r="AE8" s="718" t="str">
        <f>入力規則等!K13</f>
        <v>公共事業</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557</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560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30"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38" t="s">
        <v>24</v>
      </c>
      <c r="B12" s="939"/>
      <c r="C12" s="939"/>
      <c r="D12" s="939"/>
      <c r="E12" s="939"/>
      <c r="F12" s="940"/>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589</v>
      </c>
      <c r="Q13" s="657"/>
      <c r="R13" s="657"/>
      <c r="S13" s="657"/>
      <c r="T13" s="657"/>
      <c r="U13" s="657"/>
      <c r="V13" s="658"/>
      <c r="W13" s="656">
        <v>635</v>
      </c>
      <c r="X13" s="657"/>
      <c r="Y13" s="657"/>
      <c r="Z13" s="657"/>
      <c r="AA13" s="657"/>
      <c r="AB13" s="657"/>
      <c r="AC13" s="658"/>
      <c r="AD13" s="656">
        <v>505</v>
      </c>
      <c r="AE13" s="657"/>
      <c r="AF13" s="657"/>
      <c r="AG13" s="657"/>
      <c r="AH13" s="657"/>
      <c r="AI13" s="657"/>
      <c r="AJ13" s="658"/>
      <c r="AK13" s="656">
        <v>547</v>
      </c>
      <c r="AL13" s="657"/>
      <c r="AM13" s="657"/>
      <c r="AN13" s="657"/>
      <c r="AO13" s="657"/>
      <c r="AP13" s="657"/>
      <c r="AQ13" s="658"/>
      <c r="AR13" s="914"/>
      <c r="AS13" s="915"/>
      <c r="AT13" s="915"/>
      <c r="AU13" s="915"/>
      <c r="AV13" s="915"/>
      <c r="AW13" s="915"/>
      <c r="AX13" s="916"/>
    </row>
    <row r="14" spans="1:50" ht="21" customHeight="1" x14ac:dyDescent="0.15">
      <c r="A14" s="613"/>
      <c r="B14" s="614"/>
      <c r="C14" s="614"/>
      <c r="D14" s="614"/>
      <c r="E14" s="614"/>
      <c r="F14" s="615"/>
      <c r="G14" s="724"/>
      <c r="H14" s="725"/>
      <c r="I14" s="710" t="s">
        <v>8</v>
      </c>
      <c r="J14" s="761"/>
      <c r="K14" s="761"/>
      <c r="L14" s="761"/>
      <c r="M14" s="761"/>
      <c r="N14" s="761"/>
      <c r="O14" s="762"/>
      <c r="P14" s="656" t="s">
        <v>555</v>
      </c>
      <c r="Q14" s="657"/>
      <c r="R14" s="657"/>
      <c r="S14" s="657"/>
      <c r="T14" s="657"/>
      <c r="U14" s="657"/>
      <c r="V14" s="658"/>
      <c r="W14" s="656" t="s">
        <v>555</v>
      </c>
      <c r="X14" s="657"/>
      <c r="Y14" s="657"/>
      <c r="Z14" s="657"/>
      <c r="AA14" s="657"/>
      <c r="AB14" s="657"/>
      <c r="AC14" s="658"/>
      <c r="AD14" s="656" t="s">
        <v>595</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v>337</v>
      </c>
      <c r="Q15" s="657"/>
      <c r="R15" s="657"/>
      <c r="S15" s="657"/>
      <c r="T15" s="657"/>
      <c r="U15" s="657"/>
      <c r="V15" s="658"/>
      <c r="W15" s="656">
        <v>135</v>
      </c>
      <c r="X15" s="657"/>
      <c r="Y15" s="657"/>
      <c r="Z15" s="657"/>
      <c r="AA15" s="657"/>
      <c r="AB15" s="657"/>
      <c r="AC15" s="658"/>
      <c r="AD15" s="656">
        <v>152</v>
      </c>
      <c r="AE15" s="657"/>
      <c r="AF15" s="657"/>
      <c r="AG15" s="657"/>
      <c r="AH15" s="657"/>
      <c r="AI15" s="657"/>
      <c r="AJ15" s="658"/>
      <c r="AK15" s="656">
        <v>190</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v>-135</v>
      </c>
      <c r="Q16" s="657"/>
      <c r="R16" s="657"/>
      <c r="S16" s="657"/>
      <c r="T16" s="657"/>
      <c r="U16" s="657"/>
      <c r="V16" s="658"/>
      <c r="W16" s="656">
        <v>-152</v>
      </c>
      <c r="X16" s="657"/>
      <c r="Y16" s="657"/>
      <c r="Z16" s="657"/>
      <c r="AA16" s="657"/>
      <c r="AB16" s="657"/>
      <c r="AC16" s="658"/>
      <c r="AD16" s="656">
        <v>-190</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555</v>
      </c>
      <c r="Q17" s="657"/>
      <c r="R17" s="657"/>
      <c r="S17" s="657"/>
      <c r="T17" s="657"/>
      <c r="U17" s="657"/>
      <c r="V17" s="658"/>
      <c r="W17" s="656" t="s">
        <v>555</v>
      </c>
      <c r="X17" s="657"/>
      <c r="Y17" s="657"/>
      <c r="Z17" s="657"/>
      <c r="AA17" s="657"/>
      <c r="AB17" s="657"/>
      <c r="AC17" s="658"/>
      <c r="AD17" s="656" t="s">
        <v>595</v>
      </c>
      <c r="AE17" s="657"/>
      <c r="AF17" s="657"/>
      <c r="AG17" s="657"/>
      <c r="AH17" s="657"/>
      <c r="AI17" s="657"/>
      <c r="AJ17" s="658"/>
      <c r="AK17" s="656"/>
      <c r="AL17" s="657"/>
      <c r="AM17" s="657"/>
      <c r="AN17" s="657"/>
      <c r="AO17" s="657"/>
      <c r="AP17" s="657"/>
      <c r="AQ17" s="658"/>
      <c r="AR17" s="912"/>
      <c r="AS17" s="912"/>
      <c r="AT17" s="912"/>
      <c r="AU17" s="912"/>
      <c r="AV17" s="912"/>
      <c r="AW17" s="912"/>
      <c r="AX17" s="913"/>
    </row>
    <row r="18" spans="1:50" ht="24.75" customHeight="1" x14ac:dyDescent="0.15">
      <c r="A18" s="613"/>
      <c r="B18" s="614"/>
      <c r="C18" s="614"/>
      <c r="D18" s="614"/>
      <c r="E18" s="614"/>
      <c r="F18" s="615"/>
      <c r="G18" s="726"/>
      <c r="H18" s="727"/>
      <c r="I18" s="715" t="s">
        <v>20</v>
      </c>
      <c r="J18" s="716"/>
      <c r="K18" s="716"/>
      <c r="L18" s="716"/>
      <c r="M18" s="716"/>
      <c r="N18" s="716"/>
      <c r="O18" s="717"/>
      <c r="P18" s="874">
        <f>SUM(P13:V17)</f>
        <v>791</v>
      </c>
      <c r="Q18" s="875"/>
      <c r="R18" s="875"/>
      <c r="S18" s="875"/>
      <c r="T18" s="875"/>
      <c r="U18" s="875"/>
      <c r="V18" s="876"/>
      <c r="W18" s="874">
        <f>SUM(W13:AC17)</f>
        <v>618</v>
      </c>
      <c r="X18" s="875"/>
      <c r="Y18" s="875"/>
      <c r="Z18" s="875"/>
      <c r="AA18" s="875"/>
      <c r="AB18" s="875"/>
      <c r="AC18" s="876"/>
      <c r="AD18" s="874">
        <f>SUM(AD13:AJ17)</f>
        <v>467</v>
      </c>
      <c r="AE18" s="875"/>
      <c r="AF18" s="875"/>
      <c r="AG18" s="875"/>
      <c r="AH18" s="875"/>
      <c r="AI18" s="875"/>
      <c r="AJ18" s="876"/>
      <c r="AK18" s="874">
        <f>SUM(AK13:AQ17)</f>
        <v>737</v>
      </c>
      <c r="AL18" s="875"/>
      <c r="AM18" s="875"/>
      <c r="AN18" s="875"/>
      <c r="AO18" s="875"/>
      <c r="AP18" s="875"/>
      <c r="AQ18" s="876"/>
      <c r="AR18" s="874">
        <f>SUM(AR13:AX17)</f>
        <v>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791</v>
      </c>
      <c r="Q19" s="657"/>
      <c r="R19" s="657"/>
      <c r="S19" s="657"/>
      <c r="T19" s="657"/>
      <c r="U19" s="657"/>
      <c r="V19" s="658"/>
      <c r="W19" s="656">
        <v>618</v>
      </c>
      <c r="X19" s="657"/>
      <c r="Y19" s="657"/>
      <c r="Z19" s="657"/>
      <c r="AA19" s="657"/>
      <c r="AB19" s="657"/>
      <c r="AC19" s="658"/>
      <c r="AD19" s="656">
        <v>467</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2" t="s">
        <v>10</v>
      </c>
      <c r="H20" s="873"/>
      <c r="I20" s="873"/>
      <c r="J20" s="873"/>
      <c r="K20" s="873"/>
      <c r="L20" s="873"/>
      <c r="M20" s="873"/>
      <c r="N20" s="873"/>
      <c r="O20" s="873"/>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5"/>
      <c r="B21" s="846"/>
      <c r="C21" s="846"/>
      <c r="D21" s="846"/>
      <c r="E21" s="846"/>
      <c r="F21" s="941"/>
      <c r="G21" s="309" t="s">
        <v>497</v>
      </c>
      <c r="H21" s="310"/>
      <c r="I21" s="310"/>
      <c r="J21" s="310"/>
      <c r="K21" s="310"/>
      <c r="L21" s="310"/>
      <c r="M21" s="310"/>
      <c r="N21" s="310"/>
      <c r="O21" s="310"/>
      <c r="P21" s="311">
        <f>IF(P19=0, "-", SUM(P19)/SUM(P13,P14))</f>
        <v>1.3429541595925296</v>
      </c>
      <c r="Q21" s="311"/>
      <c r="R21" s="311"/>
      <c r="S21" s="311"/>
      <c r="T21" s="311"/>
      <c r="U21" s="311"/>
      <c r="V21" s="311"/>
      <c r="W21" s="311">
        <f t="shared" ref="W21" si="2">IF(W19=0, "-", SUM(W19)/SUM(W13,W14))</f>
        <v>0.97322834645669287</v>
      </c>
      <c r="X21" s="311"/>
      <c r="Y21" s="311"/>
      <c r="Z21" s="311"/>
      <c r="AA21" s="311"/>
      <c r="AB21" s="311"/>
      <c r="AC21" s="311"/>
      <c r="AD21" s="311">
        <f t="shared" ref="AD21" si="3">IF(AD19=0, "-", SUM(AD19)/SUM(AD13,AD14))</f>
        <v>0.9247524752475248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59" t="s">
        <v>539</v>
      </c>
      <c r="B22" s="960"/>
      <c r="C22" s="960"/>
      <c r="D22" s="960"/>
      <c r="E22" s="960"/>
      <c r="F22" s="961"/>
      <c r="G22" s="946" t="s">
        <v>474</v>
      </c>
      <c r="H22" s="215"/>
      <c r="I22" s="215"/>
      <c r="J22" s="215"/>
      <c r="K22" s="215"/>
      <c r="L22" s="215"/>
      <c r="M22" s="215"/>
      <c r="N22" s="215"/>
      <c r="O22" s="216"/>
      <c r="P22" s="931" t="s">
        <v>537</v>
      </c>
      <c r="Q22" s="215"/>
      <c r="R22" s="215"/>
      <c r="S22" s="215"/>
      <c r="T22" s="215"/>
      <c r="U22" s="215"/>
      <c r="V22" s="216"/>
      <c r="W22" s="931" t="s">
        <v>538</v>
      </c>
      <c r="X22" s="215"/>
      <c r="Y22" s="215"/>
      <c r="Z22" s="215"/>
      <c r="AA22" s="215"/>
      <c r="AB22" s="215"/>
      <c r="AC22" s="216"/>
      <c r="AD22" s="931" t="s">
        <v>473</v>
      </c>
      <c r="AE22" s="215"/>
      <c r="AF22" s="215"/>
      <c r="AG22" s="215"/>
      <c r="AH22" s="215"/>
      <c r="AI22" s="215"/>
      <c r="AJ22" s="215"/>
      <c r="AK22" s="215"/>
      <c r="AL22" s="215"/>
      <c r="AM22" s="215"/>
      <c r="AN22" s="215"/>
      <c r="AO22" s="215"/>
      <c r="AP22" s="215"/>
      <c r="AQ22" s="215"/>
      <c r="AR22" s="215"/>
      <c r="AS22" s="215"/>
      <c r="AT22" s="215"/>
      <c r="AU22" s="215"/>
      <c r="AV22" s="215"/>
      <c r="AW22" s="215"/>
      <c r="AX22" s="968"/>
    </row>
    <row r="23" spans="1:50" ht="25.5" customHeight="1" x14ac:dyDescent="0.15">
      <c r="A23" s="962"/>
      <c r="B23" s="963"/>
      <c r="C23" s="963"/>
      <c r="D23" s="963"/>
      <c r="E23" s="963"/>
      <c r="F23" s="964"/>
      <c r="G23" s="947" t="s">
        <v>561</v>
      </c>
      <c r="H23" s="948"/>
      <c r="I23" s="948"/>
      <c r="J23" s="948"/>
      <c r="K23" s="948"/>
      <c r="L23" s="948"/>
      <c r="M23" s="948"/>
      <c r="N23" s="948"/>
      <c r="O23" s="949"/>
      <c r="P23" s="914">
        <v>547</v>
      </c>
      <c r="Q23" s="915"/>
      <c r="R23" s="915"/>
      <c r="S23" s="915"/>
      <c r="T23" s="915"/>
      <c r="U23" s="915"/>
      <c r="V23" s="932"/>
      <c r="W23" s="914"/>
      <c r="X23" s="915"/>
      <c r="Y23" s="915"/>
      <c r="Z23" s="915"/>
      <c r="AA23" s="915"/>
      <c r="AB23" s="915"/>
      <c r="AC23" s="932"/>
      <c r="AD23" s="969"/>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hidden="1" customHeight="1" x14ac:dyDescent="0.15">
      <c r="A24" s="962"/>
      <c r="B24" s="963"/>
      <c r="C24" s="963"/>
      <c r="D24" s="963"/>
      <c r="E24" s="963"/>
      <c r="F24" s="964"/>
      <c r="G24" s="950"/>
      <c r="H24" s="951"/>
      <c r="I24" s="951"/>
      <c r="J24" s="951"/>
      <c r="K24" s="951"/>
      <c r="L24" s="951"/>
      <c r="M24" s="951"/>
      <c r="N24" s="951"/>
      <c r="O24" s="952"/>
      <c r="P24" s="656"/>
      <c r="Q24" s="657"/>
      <c r="R24" s="657"/>
      <c r="S24" s="657"/>
      <c r="T24" s="657"/>
      <c r="U24" s="657"/>
      <c r="V24" s="658"/>
      <c r="W24" s="656"/>
      <c r="X24" s="657"/>
      <c r="Y24" s="657"/>
      <c r="Z24" s="657"/>
      <c r="AA24" s="657"/>
      <c r="AB24" s="657"/>
      <c r="AC24" s="658"/>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hidden="1" customHeight="1" x14ac:dyDescent="0.15">
      <c r="A25" s="962"/>
      <c r="B25" s="963"/>
      <c r="C25" s="963"/>
      <c r="D25" s="963"/>
      <c r="E25" s="963"/>
      <c r="F25" s="964"/>
      <c r="G25" s="950"/>
      <c r="H25" s="951"/>
      <c r="I25" s="951"/>
      <c r="J25" s="951"/>
      <c r="K25" s="951"/>
      <c r="L25" s="951"/>
      <c r="M25" s="951"/>
      <c r="N25" s="951"/>
      <c r="O25" s="952"/>
      <c r="P25" s="656"/>
      <c r="Q25" s="657"/>
      <c r="R25" s="657"/>
      <c r="S25" s="657"/>
      <c r="T25" s="657"/>
      <c r="U25" s="657"/>
      <c r="V25" s="658"/>
      <c r="W25" s="656"/>
      <c r="X25" s="657"/>
      <c r="Y25" s="657"/>
      <c r="Z25" s="657"/>
      <c r="AA25" s="657"/>
      <c r="AB25" s="657"/>
      <c r="AC25" s="658"/>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hidden="1" customHeight="1" x14ac:dyDescent="0.15">
      <c r="A26" s="962"/>
      <c r="B26" s="963"/>
      <c r="C26" s="963"/>
      <c r="D26" s="963"/>
      <c r="E26" s="963"/>
      <c r="F26" s="964"/>
      <c r="G26" s="950"/>
      <c r="H26" s="951"/>
      <c r="I26" s="951"/>
      <c r="J26" s="951"/>
      <c r="K26" s="951"/>
      <c r="L26" s="951"/>
      <c r="M26" s="951"/>
      <c r="N26" s="951"/>
      <c r="O26" s="952"/>
      <c r="P26" s="656"/>
      <c r="Q26" s="657"/>
      <c r="R26" s="657"/>
      <c r="S26" s="657"/>
      <c r="T26" s="657"/>
      <c r="U26" s="657"/>
      <c r="V26" s="658"/>
      <c r="W26" s="656"/>
      <c r="X26" s="657"/>
      <c r="Y26" s="657"/>
      <c r="Z26" s="657"/>
      <c r="AA26" s="657"/>
      <c r="AB26" s="657"/>
      <c r="AC26" s="658"/>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hidden="1" customHeight="1" x14ac:dyDescent="0.15">
      <c r="A27" s="962"/>
      <c r="B27" s="963"/>
      <c r="C27" s="963"/>
      <c r="D27" s="963"/>
      <c r="E27" s="963"/>
      <c r="F27" s="964"/>
      <c r="G27" s="950"/>
      <c r="H27" s="951"/>
      <c r="I27" s="951"/>
      <c r="J27" s="951"/>
      <c r="K27" s="951"/>
      <c r="L27" s="951"/>
      <c r="M27" s="951"/>
      <c r="N27" s="951"/>
      <c r="O27" s="952"/>
      <c r="P27" s="656"/>
      <c r="Q27" s="657"/>
      <c r="R27" s="657"/>
      <c r="S27" s="657"/>
      <c r="T27" s="657"/>
      <c r="U27" s="657"/>
      <c r="V27" s="658"/>
      <c r="W27" s="656"/>
      <c r="X27" s="657"/>
      <c r="Y27" s="657"/>
      <c r="Z27" s="657"/>
      <c r="AA27" s="657"/>
      <c r="AB27" s="657"/>
      <c r="AC27" s="658"/>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15">
      <c r="A28" s="962"/>
      <c r="B28" s="963"/>
      <c r="C28" s="963"/>
      <c r="D28" s="963"/>
      <c r="E28" s="963"/>
      <c r="F28" s="964"/>
      <c r="G28" s="953" t="s">
        <v>478</v>
      </c>
      <c r="H28" s="954"/>
      <c r="I28" s="954"/>
      <c r="J28" s="954"/>
      <c r="K28" s="954"/>
      <c r="L28" s="954"/>
      <c r="M28" s="954"/>
      <c r="N28" s="954"/>
      <c r="O28" s="955"/>
      <c r="P28" s="874">
        <f>P29-SUM(P23:P27)</f>
        <v>0</v>
      </c>
      <c r="Q28" s="875"/>
      <c r="R28" s="875"/>
      <c r="S28" s="875"/>
      <c r="T28" s="875"/>
      <c r="U28" s="875"/>
      <c r="V28" s="876"/>
      <c r="W28" s="874">
        <f>W29-SUM(W23:W27)</f>
        <v>0</v>
      </c>
      <c r="X28" s="875"/>
      <c r="Y28" s="875"/>
      <c r="Z28" s="875"/>
      <c r="AA28" s="875"/>
      <c r="AB28" s="875"/>
      <c r="AC28" s="876"/>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56" t="s">
        <v>475</v>
      </c>
      <c r="H29" s="957"/>
      <c r="I29" s="957"/>
      <c r="J29" s="957"/>
      <c r="K29" s="957"/>
      <c r="L29" s="957"/>
      <c r="M29" s="957"/>
      <c r="N29" s="957"/>
      <c r="O29" s="958"/>
      <c r="P29" s="928">
        <f>AK13</f>
        <v>547</v>
      </c>
      <c r="Q29" s="929"/>
      <c r="R29" s="929"/>
      <c r="S29" s="929"/>
      <c r="T29" s="929"/>
      <c r="U29" s="929"/>
      <c r="V29" s="930"/>
      <c r="W29" s="928">
        <f>AR13</f>
        <v>0</v>
      </c>
      <c r="X29" s="929"/>
      <c r="Y29" s="929"/>
      <c r="Z29" s="929"/>
      <c r="AA29" s="929"/>
      <c r="AB29" s="929"/>
      <c r="AC29" s="930"/>
      <c r="AD29" s="975"/>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57" t="s">
        <v>491</v>
      </c>
      <c r="B30" s="858"/>
      <c r="C30" s="858"/>
      <c r="D30" s="858"/>
      <c r="E30" s="858"/>
      <c r="F30" s="859"/>
      <c r="G30" s="772" t="s">
        <v>265</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357</v>
      </c>
      <c r="AF30" s="855"/>
      <c r="AG30" s="855"/>
      <c r="AH30" s="856"/>
      <c r="AI30" s="854" t="s">
        <v>363</v>
      </c>
      <c r="AJ30" s="855"/>
      <c r="AK30" s="855"/>
      <c r="AL30" s="856"/>
      <c r="AM30" s="910" t="s">
        <v>472</v>
      </c>
      <c r="AN30" s="910"/>
      <c r="AO30" s="910"/>
      <c r="AP30" s="854"/>
      <c r="AQ30" s="766" t="s">
        <v>355</v>
      </c>
      <c r="AR30" s="767"/>
      <c r="AS30" s="767"/>
      <c r="AT30" s="768"/>
      <c r="AU30" s="773" t="s">
        <v>253</v>
      </c>
      <c r="AV30" s="773"/>
      <c r="AW30" s="773"/>
      <c r="AX30" s="911"/>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618</v>
      </c>
      <c r="AR31" s="193"/>
      <c r="AS31" s="126" t="s">
        <v>356</v>
      </c>
      <c r="AT31" s="127"/>
      <c r="AU31" s="192">
        <v>32</v>
      </c>
      <c r="AV31" s="192"/>
      <c r="AW31" s="394" t="s">
        <v>300</v>
      </c>
      <c r="AX31" s="395"/>
    </row>
    <row r="32" spans="1:50" ht="39.950000000000003" customHeight="1" x14ac:dyDescent="0.15">
      <c r="A32" s="399"/>
      <c r="B32" s="397"/>
      <c r="C32" s="397"/>
      <c r="D32" s="397"/>
      <c r="E32" s="397"/>
      <c r="F32" s="398"/>
      <c r="G32" s="560" t="s">
        <v>623</v>
      </c>
      <c r="H32" s="561"/>
      <c r="I32" s="561"/>
      <c r="J32" s="561"/>
      <c r="K32" s="561"/>
      <c r="L32" s="561"/>
      <c r="M32" s="561"/>
      <c r="N32" s="561"/>
      <c r="O32" s="562"/>
      <c r="P32" s="98" t="s">
        <v>610</v>
      </c>
      <c r="Q32" s="98"/>
      <c r="R32" s="98"/>
      <c r="S32" s="98"/>
      <c r="T32" s="98"/>
      <c r="U32" s="98"/>
      <c r="V32" s="98"/>
      <c r="W32" s="98"/>
      <c r="X32" s="99"/>
      <c r="Y32" s="467" t="s">
        <v>12</v>
      </c>
      <c r="Z32" s="527"/>
      <c r="AA32" s="528"/>
      <c r="AB32" s="457" t="s">
        <v>518</v>
      </c>
      <c r="AC32" s="457"/>
      <c r="AD32" s="457"/>
      <c r="AE32" s="211">
        <v>15</v>
      </c>
      <c r="AF32" s="212"/>
      <c r="AG32" s="212"/>
      <c r="AH32" s="212"/>
      <c r="AI32" s="211">
        <v>17</v>
      </c>
      <c r="AJ32" s="212"/>
      <c r="AK32" s="212"/>
      <c r="AL32" s="212"/>
      <c r="AM32" s="211">
        <v>21</v>
      </c>
      <c r="AN32" s="212"/>
      <c r="AO32" s="212"/>
      <c r="AP32" s="212"/>
      <c r="AQ32" s="333" t="s">
        <v>612</v>
      </c>
      <c r="AR32" s="200"/>
      <c r="AS32" s="200"/>
      <c r="AT32" s="334"/>
      <c r="AU32" s="212" t="s">
        <v>612</v>
      </c>
      <c r="AV32" s="212"/>
      <c r="AW32" s="212"/>
      <c r="AX32" s="214"/>
    </row>
    <row r="33" spans="1:50" ht="39.950000000000003"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518</v>
      </c>
      <c r="AC33" s="519"/>
      <c r="AD33" s="519"/>
      <c r="AE33" s="211">
        <v>15</v>
      </c>
      <c r="AF33" s="212"/>
      <c r="AG33" s="212"/>
      <c r="AH33" s="212"/>
      <c r="AI33" s="211">
        <v>17</v>
      </c>
      <c r="AJ33" s="212"/>
      <c r="AK33" s="212"/>
      <c r="AL33" s="212"/>
      <c r="AM33" s="211">
        <v>21</v>
      </c>
      <c r="AN33" s="212"/>
      <c r="AO33" s="212"/>
      <c r="AP33" s="212"/>
      <c r="AQ33" s="333" t="s">
        <v>618</v>
      </c>
      <c r="AR33" s="200"/>
      <c r="AS33" s="200"/>
      <c r="AT33" s="334"/>
      <c r="AU33" s="212">
        <v>100</v>
      </c>
      <c r="AV33" s="212"/>
      <c r="AW33" s="212"/>
      <c r="AX33" s="214"/>
    </row>
    <row r="34" spans="1:50" ht="39.950000000000003"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612</v>
      </c>
      <c r="AR34" s="200"/>
      <c r="AS34" s="200"/>
      <c r="AT34" s="334"/>
      <c r="AU34" s="212" t="s">
        <v>612</v>
      </c>
      <c r="AV34" s="212"/>
      <c r="AW34" s="212"/>
      <c r="AX34" s="214"/>
    </row>
    <row r="35" spans="1:50" ht="27" customHeight="1" x14ac:dyDescent="0.15">
      <c r="A35" s="219" t="s">
        <v>527</v>
      </c>
      <c r="B35" s="220"/>
      <c r="C35" s="220"/>
      <c r="D35" s="220"/>
      <c r="E35" s="220"/>
      <c r="F35" s="221"/>
      <c r="G35" s="225" t="s">
        <v>562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7"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5"/>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618</v>
      </c>
      <c r="AR38" s="193"/>
      <c r="AS38" s="126" t="s">
        <v>356</v>
      </c>
      <c r="AT38" s="127"/>
      <c r="AU38" s="192">
        <v>32</v>
      </c>
      <c r="AV38" s="192"/>
      <c r="AW38" s="394" t="s">
        <v>300</v>
      </c>
      <c r="AX38" s="395"/>
    </row>
    <row r="39" spans="1:50" ht="39.950000000000003" customHeight="1" x14ac:dyDescent="0.15">
      <c r="A39" s="399"/>
      <c r="B39" s="397"/>
      <c r="C39" s="397"/>
      <c r="D39" s="397"/>
      <c r="E39" s="397"/>
      <c r="F39" s="398"/>
      <c r="G39" s="560" t="s">
        <v>622</v>
      </c>
      <c r="H39" s="561"/>
      <c r="I39" s="561"/>
      <c r="J39" s="561"/>
      <c r="K39" s="561"/>
      <c r="L39" s="561"/>
      <c r="M39" s="561"/>
      <c r="N39" s="561"/>
      <c r="O39" s="562"/>
      <c r="P39" s="98" t="s">
        <v>611</v>
      </c>
      <c r="Q39" s="98"/>
      <c r="R39" s="98"/>
      <c r="S39" s="98"/>
      <c r="T39" s="98"/>
      <c r="U39" s="98"/>
      <c r="V39" s="98"/>
      <c r="W39" s="98"/>
      <c r="X39" s="99"/>
      <c r="Y39" s="467" t="s">
        <v>12</v>
      </c>
      <c r="Z39" s="527"/>
      <c r="AA39" s="528"/>
      <c r="AB39" s="457" t="s">
        <v>518</v>
      </c>
      <c r="AC39" s="457"/>
      <c r="AD39" s="457"/>
      <c r="AE39" s="211">
        <v>46</v>
      </c>
      <c r="AF39" s="212"/>
      <c r="AG39" s="212"/>
      <c r="AH39" s="212"/>
      <c r="AI39" s="211">
        <v>56</v>
      </c>
      <c r="AJ39" s="212"/>
      <c r="AK39" s="212"/>
      <c r="AL39" s="212"/>
      <c r="AM39" s="211">
        <v>67</v>
      </c>
      <c r="AN39" s="212"/>
      <c r="AO39" s="212"/>
      <c r="AP39" s="212"/>
      <c r="AQ39" s="333" t="s">
        <v>612</v>
      </c>
      <c r="AR39" s="200"/>
      <c r="AS39" s="200"/>
      <c r="AT39" s="334"/>
      <c r="AU39" s="212" t="s">
        <v>612</v>
      </c>
      <c r="AV39" s="212"/>
      <c r="AW39" s="212"/>
      <c r="AX39" s="214"/>
    </row>
    <row r="40" spans="1:50" ht="39.950000000000003"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518</v>
      </c>
      <c r="AC40" s="519"/>
      <c r="AD40" s="519"/>
      <c r="AE40" s="211">
        <v>46</v>
      </c>
      <c r="AF40" s="212"/>
      <c r="AG40" s="212"/>
      <c r="AH40" s="212"/>
      <c r="AI40" s="211">
        <v>56</v>
      </c>
      <c r="AJ40" s="212"/>
      <c r="AK40" s="212"/>
      <c r="AL40" s="212"/>
      <c r="AM40" s="211">
        <v>67</v>
      </c>
      <c r="AN40" s="212"/>
      <c r="AO40" s="212"/>
      <c r="AP40" s="212"/>
      <c r="AQ40" s="333" t="s">
        <v>618</v>
      </c>
      <c r="AR40" s="200"/>
      <c r="AS40" s="200"/>
      <c r="AT40" s="334"/>
      <c r="AU40" s="212">
        <v>100</v>
      </c>
      <c r="AV40" s="212"/>
      <c r="AW40" s="212"/>
      <c r="AX40" s="214"/>
    </row>
    <row r="41" spans="1:50" ht="39.950000000000003"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100</v>
      </c>
      <c r="AF41" s="212"/>
      <c r="AG41" s="212"/>
      <c r="AH41" s="212"/>
      <c r="AI41" s="211">
        <v>100</v>
      </c>
      <c r="AJ41" s="212"/>
      <c r="AK41" s="212"/>
      <c r="AL41" s="212"/>
      <c r="AM41" s="211">
        <v>100</v>
      </c>
      <c r="AN41" s="212"/>
      <c r="AO41" s="212"/>
      <c r="AP41" s="212"/>
      <c r="AQ41" s="333" t="s">
        <v>612</v>
      </c>
      <c r="AR41" s="200"/>
      <c r="AS41" s="200"/>
      <c r="AT41" s="334"/>
      <c r="AU41" s="212" t="s">
        <v>612</v>
      </c>
      <c r="AV41" s="212"/>
      <c r="AW41" s="212"/>
      <c r="AX41" s="214"/>
    </row>
    <row r="42" spans="1:50" ht="21" customHeight="1" x14ac:dyDescent="0.15">
      <c r="A42" s="219" t="s">
        <v>527</v>
      </c>
      <c r="B42" s="220"/>
      <c r="C42" s="220"/>
      <c r="D42" s="220"/>
      <c r="E42" s="220"/>
      <c r="F42" s="221"/>
      <c r="G42" s="225" t="s">
        <v>562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5"/>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19" t="s">
        <v>253</v>
      </c>
      <c r="AV51" s="919"/>
      <c r="AW51" s="919"/>
      <c r="AX51" s="920"/>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19" t="s">
        <v>253</v>
      </c>
      <c r="AV58" s="919"/>
      <c r="AW58" s="919"/>
      <c r="AX58" s="920"/>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6"/>
      <c r="AF77" s="887"/>
      <c r="AG77" s="887"/>
      <c r="AH77" s="887"/>
      <c r="AI77" s="886"/>
      <c r="AJ77" s="887"/>
      <c r="AK77" s="887"/>
      <c r="AL77" s="887"/>
      <c r="AM77" s="886"/>
      <c r="AN77" s="887"/>
      <c r="AO77" s="887"/>
      <c r="AP77" s="887"/>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2"/>
    </row>
    <row r="80" spans="1:50" ht="18.75" hidden="1" customHeight="1" x14ac:dyDescent="0.15">
      <c r="A80" s="860"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1"/>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1"/>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row>
    <row r="83" spans="1:60" ht="22.5" hidden="1" customHeight="1" x14ac:dyDescent="0.15">
      <c r="A83" s="861"/>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row>
    <row r="84" spans="1:60" ht="19.5" hidden="1" customHeight="1" x14ac:dyDescent="0.15">
      <c r="A84" s="861"/>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5"/>
    </row>
    <row r="85" spans="1:60" ht="18.75" hidden="1" customHeight="1" x14ac:dyDescent="0.15">
      <c r="A85" s="861"/>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1"/>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1"/>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1"/>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1"/>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1"/>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1"/>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1"/>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1"/>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1"/>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1"/>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1"/>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1"/>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1"/>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2"/>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1" t="s">
        <v>13</v>
      </c>
      <c r="Z99" s="892"/>
      <c r="AA99" s="893"/>
      <c r="AB99" s="888" t="s">
        <v>14</v>
      </c>
      <c r="AC99" s="889"/>
      <c r="AD99" s="890"/>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0"/>
      <c r="Z100" s="851"/>
      <c r="AA100" s="852"/>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617</v>
      </c>
      <c r="H101" s="98"/>
      <c r="I101" s="98"/>
      <c r="J101" s="98"/>
      <c r="K101" s="98"/>
      <c r="L101" s="98"/>
      <c r="M101" s="98"/>
      <c r="N101" s="98"/>
      <c r="O101" s="98"/>
      <c r="P101" s="98"/>
      <c r="Q101" s="98"/>
      <c r="R101" s="98"/>
      <c r="S101" s="98"/>
      <c r="T101" s="98"/>
      <c r="U101" s="98"/>
      <c r="V101" s="98"/>
      <c r="W101" s="98"/>
      <c r="X101" s="99"/>
      <c r="Y101" s="538" t="s">
        <v>55</v>
      </c>
      <c r="Z101" s="539"/>
      <c r="AA101" s="540"/>
      <c r="AB101" s="457" t="s">
        <v>563</v>
      </c>
      <c r="AC101" s="457"/>
      <c r="AD101" s="457"/>
      <c r="AE101" s="211">
        <v>4</v>
      </c>
      <c r="AF101" s="212"/>
      <c r="AG101" s="212"/>
      <c r="AH101" s="213"/>
      <c r="AI101" s="211">
        <v>4</v>
      </c>
      <c r="AJ101" s="212"/>
      <c r="AK101" s="212"/>
      <c r="AL101" s="213"/>
      <c r="AM101" s="211">
        <v>4</v>
      </c>
      <c r="AN101" s="212"/>
      <c r="AO101" s="212"/>
      <c r="AP101" s="213"/>
      <c r="AQ101" s="211" t="s">
        <v>612</v>
      </c>
      <c r="AR101" s="212"/>
      <c r="AS101" s="212"/>
      <c r="AT101" s="213"/>
      <c r="AU101" s="211" t="s">
        <v>612</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563</v>
      </c>
      <c r="AC102" s="457"/>
      <c r="AD102" s="457"/>
      <c r="AE102" s="414">
        <v>4</v>
      </c>
      <c r="AF102" s="414"/>
      <c r="AG102" s="414"/>
      <c r="AH102" s="414"/>
      <c r="AI102" s="414">
        <v>4</v>
      </c>
      <c r="AJ102" s="414"/>
      <c r="AK102" s="414"/>
      <c r="AL102" s="414"/>
      <c r="AM102" s="414">
        <v>4</v>
      </c>
      <c r="AN102" s="414"/>
      <c r="AO102" s="414"/>
      <c r="AP102" s="414"/>
      <c r="AQ102" s="266">
        <v>4</v>
      </c>
      <c r="AR102" s="267"/>
      <c r="AS102" s="267"/>
      <c r="AT102" s="312"/>
      <c r="AU102" s="266" t="s">
        <v>612</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621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564</v>
      </c>
      <c r="AC116" s="459"/>
      <c r="AD116" s="460"/>
      <c r="AE116" s="414">
        <v>198</v>
      </c>
      <c r="AF116" s="414"/>
      <c r="AG116" s="414"/>
      <c r="AH116" s="414"/>
      <c r="AI116" s="414">
        <v>155</v>
      </c>
      <c r="AJ116" s="414"/>
      <c r="AK116" s="414"/>
      <c r="AL116" s="414"/>
      <c r="AM116" s="414">
        <v>117</v>
      </c>
      <c r="AN116" s="414"/>
      <c r="AO116" s="414"/>
      <c r="AP116" s="414"/>
      <c r="AQ116" s="211">
        <v>184</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564</v>
      </c>
      <c r="AC117" s="469"/>
      <c r="AD117" s="470"/>
      <c r="AE117" s="547" t="s">
        <v>565</v>
      </c>
      <c r="AF117" s="547"/>
      <c r="AG117" s="547"/>
      <c r="AH117" s="547"/>
      <c r="AI117" s="547" t="s">
        <v>566</v>
      </c>
      <c r="AJ117" s="547"/>
      <c r="AK117" s="547"/>
      <c r="AL117" s="547"/>
      <c r="AM117" s="547" t="s">
        <v>619</v>
      </c>
      <c r="AN117" s="547"/>
      <c r="AO117" s="547"/>
      <c r="AP117" s="547"/>
      <c r="AQ117" s="547" t="s">
        <v>620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4"/>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5"/>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1"/>
      <c r="Z127" s="922"/>
      <c r="AA127" s="923"/>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556</v>
      </c>
      <c r="AR133" s="192"/>
      <c r="AS133" s="126" t="s">
        <v>356</v>
      </c>
      <c r="AT133" s="127"/>
      <c r="AU133" s="193" t="s">
        <v>556</v>
      </c>
      <c r="AV133" s="193"/>
      <c r="AW133" s="126" t="s">
        <v>300</v>
      </c>
      <c r="AX133" s="188"/>
    </row>
    <row r="134" spans="1:50" ht="39.75" customHeight="1" x14ac:dyDescent="0.15">
      <c r="A134" s="182"/>
      <c r="B134" s="179"/>
      <c r="C134" s="173"/>
      <c r="D134" s="179"/>
      <c r="E134" s="173"/>
      <c r="F134" s="174"/>
      <c r="G134" s="97" t="s">
        <v>556</v>
      </c>
      <c r="H134" s="98"/>
      <c r="I134" s="98"/>
      <c r="J134" s="98"/>
      <c r="K134" s="98"/>
      <c r="L134" s="98"/>
      <c r="M134" s="98"/>
      <c r="N134" s="98"/>
      <c r="O134" s="98"/>
      <c r="P134" s="98"/>
      <c r="Q134" s="98"/>
      <c r="R134" s="98"/>
      <c r="S134" s="98"/>
      <c r="T134" s="98"/>
      <c r="U134" s="98"/>
      <c r="V134" s="98"/>
      <c r="W134" s="98"/>
      <c r="X134" s="99"/>
      <c r="Y134" s="194" t="s">
        <v>379</v>
      </c>
      <c r="Z134" s="195"/>
      <c r="AA134" s="196"/>
      <c r="AB134" s="197" t="s">
        <v>556</v>
      </c>
      <c r="AC134" s="198"/>
      <c r="AD134" s="198"/>
      <c r="AE134" s="199" t="s">
        <v>556</v>
      </c>
      <c r="AF134" s="200"/>
      <c r="AG134" s="200"/>
      <c r="AH134" s="200"/>
      <c r="AI134" s="199" t="s">
        <v>555</v>
      </c>
      <c r="AJ134" s="200"/>
      <c r="AK134" s="200"/>
      <c r="AL134" s="200"/>
      <c r="AM134" s="199" t="s">
        <v>555</v>
      </c>
      <c r="AN134" s="200"/>
      <c r="AO134" s="200"/>
      <c r="AP134" s="200"/>
      <c r="AQ134" s="199" t="s">
        <v>555</v>
      </c>
      <c r="AR134" s="200"/>
      <c r="AS134" s="200"/>
      <c r="AT134" s="200"/>
      <c r="AU134" s="199" t="s">
        <v>556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556</v>
      </c>
      <c r="AC135" s="206"/>
      <c r="AD135" s="206"/>
      <c r="AE135" s="199" t="s">
        <v>556</v>
      </c>
      <c r="AF135" s="200"/>
      <c r="AG135" s="200"/>
      <c r="AH135" s="200"/>
      <c r="AI135" s="199" t="s">
        <v>555</v>
      </c>
      <c r="AJ135" s="200"/>
      <c r="AK135" s="200"/>
      <c r="AL135" s="200"/>
      <c r="AM135" s="199" t="s">
        <v>555</v>
      </c>
      <c r="AN135" s="200"/>
      <c r="AO135" s="200"/>
      <c r="AP135" s="200"/>
      <c r="AQ135" s="199" t="s">
        <v>555</v>
      </c>
      <c r="AR135" s="200"/>
      <c r="AS135" s="200"/>
      <c r="AT135" s="200"/>
      <c r="AU135" s="199" t="s">
        <v>556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6"/>
      <c r="E430" s="167" t="s">
        <v>388</v>
      </c>
      <c r="F430" s="168"/>
      <c r="G430" s="894" t="s">
        <v>384</v>
      </c>
      <c r="H430" s="116"/>
      <c r="I430" s="116"/>
      <c r="J430" s="895" t="s">
        <v>555</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609</v>
      </c>
      <c r="AF432" s="193"/>
      <c r="AG432" s="126" t="s">
        <v>356</v>
      </c>
      <c r="AH432" s="127"/>
      <c r="AI432" s="149"/>
      <c r="AJ432" s="149"/>
      <c r="AK432" s="149"/>
      <c r="AL432" s="147"/>
      <c r="AM432" s="149"/>
      <c r="AN432" s="149"/>
      <c r="AO432" s="149"/>
      <c r="AP432" s="147"/>
      <c r="AQ432" s="589" t="s">
        <v>609</v>
      </c>
      <c r="AR432" s="193"/>
      <c r="AS432" s="126" t="s">
        <v>356</v>
      </c>
      <c r="AT432" s="127"/>
      <c r="AU432" s="193" t="s">
        <v>609</v>
      </c>
      <c r="AV432" s="193"/>
      <c r="AW432" s="126" t="s">
        <v>300</v>
      </c>
      <c r="AX432" s="188"/>
    </row>
    <row r="433" spans="1:50" ht="23.25" customHeight="1" x14ac:dyDescent="0.15">
      <c r="A433" s="182"/>
      <c r="B433" s="179"/>
      <c r="C433" s="173"/>
      <c r="D433" s="179"/>
      <c r="E433" s="335"/>
      <c r="F433" s="336"/>
      <c r="G433" s="97" t="s">
        <v>556</v>
      </c>
      <c r="H433" s="98"/>
      <c r="I433" s="98"/>
      <c r="J433" s="98"/>
      <c r="K433" s="98"/>
      <c r="L433" s="98"/>
      <c r="M433" s="98"/>
      <c r="N433" s="98"/>
      <c r="O433" s="98"/>
      <c r="P433" s="98"/>
      <c r="Q433" s="98"/>
      <c r="R433" s="98"/>
      <c r="S433" s="98"/>
      <c r="T433" s="98"/>
      <c r="U433" s="98"/>
      <c r="V433" s="98"/>
      <c r="W433" s="98"/>
      <c r="X433" s="99"/>
      <c r="Y433" s="194" t="s">
        <v>12</v>
      </c>
      <c r="Z433" s="195"/>
      <c r="AA433" s="196"/>
      <c r="AB433" s="206" t="s">
        <v>609</v>
      </c>
      <c r="AC433" s="206"/>
      <c r="AD433" s="206"/>
      <c r="AE433" s="333" t="s">
        <v>609</v>
      </c>
      <c r="AF433" s="200"/>
      <c r="AG433" s="200"/>
      <c r="AH433" s="200"/>
      <c r="AI433" s="333" t="s">
        <v>555</v>
      </c>
      <c r="AJ433" s="200"/>
      <c r="AK433" s="200"/>
      <c r="AL433" s="200"/>
      <c r="AM433" s="333" t="s">
        <v>555</v>
      </c>
      <c r="AN433" s="200"/>
      <c r="AO433" s="200"/>
      <c r="AP433" s="334"/>
      <c r="AQ433" s="333" t="s">
        <v>555</v>
      </c>
      <c r="AR433" s="200"/>
      <c r="AS433" s="200"/>
      <c r="AT433" s="334"/>
      <c r="AU433" s="200" t="s">
        <v>609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609</v>
      </c>
      <c r="AC434" s="198"/>
      <c r="AD434" s="198"/>
      <c r="AE434" s="333" t="s">
        <v>609</v>
      </c>
      <c r="AF434" s="200"/>
      <c r="AG434" s="200"/>
      <c r="AH434" s="334"/>
      <c r="AI434" s="333" t="s">
        <v>555</v>
      </c>
      <c r="AJ434" s="200"/>
      <c r="AK434" s="200"/>
      <c r="AL434" s="200"/>
      <c r="AM434" s="333" t="s">
        <v>555</v>
      </c>
      <c r="AN434" s="200"/>
      <c r="AO434" s="200"/>
      <c r="AP434" s="334"/>
      <c r="AQ434" s="333" t="s">
        <v>555</v>
      </c>
      <c r="AR434" s="200"/>
      <c r="AS434" s="200"/>
      <c r="AT434" s="334"/>
      <c r="AU434" s="200" t="s">
        <v>609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609</v>
      </c>
      <c r="AF435" s="200"/>
      <c r="AG435" s="200"/>
      <c r="AH435" s="334"/>
      <c r="AI435" s="333" t="s">
        <v>555</v>
      </c>
      <c r="AJ435" s="200"/>
      <c r="AK435" s="200"/>
      <c r="AL435" s="200"/>
      <c r="AM435" s="333" t="s">
        <v>555</v>
      </c>
      <c r="AN435" s="200"/>
      <c r="AO435" s="200"/>
      <c r="AP435" s="334"/>
      <c r="AQ435" s="333" t="s">
        <v>555</v>
      </c>
      <c r="AR435" s="200"/>
      <c r="AS435" s="200"/>
      <c r="AT435" s="334"/>
      <c r="AU435" s="200" t="s">
        <v>609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609</v>
      </c>
      <c r="AF457" s="193"/>
      <c r="AG457" s="126" t="s">
        <v>356</v>
      </c>
      <c r="AH457" s="127"/>
      <c r="AI457" s="149"/>
      <c r="AJ457" s="149"/>
      <c r="AK457" s="149"/>
      <c r="AL457" s="147"/>
      <c r="AM457" s="149"/>
      <c r="AN457" s="149"/>
      <c r="AO457" s="149"/>
      <c r="AP457" s="147"/>
      <c r="AQ457" s="589" t="s">
        <v>609</v>
      </c>
      <c r="AR457" s="193"/>
      <c r="AS457" s="126" t="s">
        <v>356</v>
      </c>
      <c r="AT457" s="127"/>
      <c r="AU457" s="193" t="s">
        <v>609</v>
      </c>
      <c r="AV457" s="193"/>
      <c r="AW457" s="126" t="s">
        <v>300</v>
      </c>
      <c r="AX457" s="188"/>
    </row>
    <row r="458" spans="1:50" ht="23.25" customHeight="1" x14ac:dyDescent="0.15">
      <c r="A458" s="182"/>
      <c r="B458" s="179"/>
      <c r="C458" s="173"/>
      <c r="D458" s="179"/>
      <c r="E458" s="335"/>
      <c r="F458" s="336"/>
      <c r="G458" s="97" t="s">
        <v>556</v>
      </c>
      <c r="H458" s="98"/>
      <c r="I458" s="98"/>
      <c r="J458" s="98"/>
      <c r="K458" s="98"/>
      <c r="L458" s="98"/>
      <c r="M458" s="98"/>
      <c r="N458" s="98"/>
      <c r="O458" s="98"/>
      <c r="P458" s="98"/>
      <c r="Q458" s="98"/>
      <c r="R458" s="98"/>
      <c r="S458" s="98"/>
      <c r="T458" s="98"/>
      <c r="U458" s="98"/>
      <c r="V458" s="98"/>
      <c r="W458" s="98"/>
      <c r="X458" s="99"/>
      <c r="Y458" s="194" t="s">
        <v>12</v>
      </c>
      <c r="Z458" s="195"/>
      <c r="AA458" s="196"/>
      <c r="AB458" s="206" t="s">
        <v>609</v>
      </c>
      <c r="AC458" s="206"/>
      <c r="AD458" s="206"/>
      <c r="AE458" s="333" t="s">
        <v>555</v>
      </c>
      <c r="AF458" s="200"/>
      <c r="AG458" s="200"/>
      <c r="AH458" s="200"/>
      <c r="AI458" s="333" t="s">
        <v>555</v>
      </c>
      <c r="AJ458" s="200"/>
      <c r="AK458" s="200"/>
      <c r="AL458" s="200"/>
      <c r="AM458" s="333" t="s">
        <v>555</v>
      </c>
      <c r="AN458" s="200"/>
      <c r="AO458" s="200"/>
      <c r="AP458" s="334"/>
      <c r="AQ458" s="333" t="s">
        <v>555</v>
      </c>
      <c r="AR458" s="200"/>
      <c r="AS458" s="200"/>
      <c r="AT458" s="334"/>
      <c r="AU458" s="200" t="s">
        <v>555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609</v>
      </c>
      <c r="AC459" s="198"/>
      <c r="AD459" s="198"/>
      <c r="AE459" s="333" t="s">
        <v>555</v>
      </c>
      <c r="AF459" s="200"/>
      <c r="AG459" s="200"/>
      <c r="AH459" s="334"/>
      <c r="AI459" s="333" t="s">
        <v>555</v>
      </c>
      <c r="AJ459" s="200"/>
      <c r="AK459" s="200"/>
      <c r="AL459" s="200"/>
      <c r="AM459" s="333" t="s">
        <v>555</v>
      </c>
      <c r="AN459" s="200"/>
      <c r="AO459" s="200"/>
      <c r="AP459" s="334"/>
      <c r="AQ459" s="333" t="s">
        <v>555</v>
      </c>
      <c r="AR459" s="200"/>
      <c r="AS459" s="200"/>
      <c r="AT459" s="334"/>
      <c r="AU459" s="200" t="s">
        <v>555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555</v>
      </c>
      <c r="AF460" s="200"/>
      <c r="AG460" s="200"/>
      <c r="AH460" s="334"/>
      <c r="AI460" s="333" t="s">
        <v>555</v>
      </c>
      <c r="AJ460" s="200"/>
      <c r="AK460" s="200"/>
      <c r="AL460" s="200"/>
      <c r="AM460" s="333" t="s">
        <v>555</v>
      </c>
      <c r="AN460" s="200"/>
      <c r="AO460" s="200"/>
      <c r="AP460" s="334"/>
      <c r="AQ460" s="333" t="s">
        <v>555</v>
      </c>
      <c r="AR460" s="200"/>
      <c r="AS460" s="200"/>
      <c r="AT460" s="334"/>
      <c r="AU460" s="200" t="s">
        <v>555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609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4" t="s">
        <v>384</v>
      </c>
      <c r="H484" s="116"/>
      <c r="I484" s="11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4" t="s">
        <v>384</v>
      </c>
      <c r="H538" s="116"/>
      <c r="I538" s="11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4" t="s">
        <v>384</v>
      </c>
      <c r="H592" s="116"/>
      <c r="I592" s="11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4" t="s">
        <v>384</v>
      </c>
      <c r="H646" s="116"/>
      <c r="I646" s="11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0" t="s">
        <v>31</v>
      </c>
      <c r="AH701" s="378"/>
      <c r="AI701" s="378"/>
      <c r="AJ701" s="378"/>
      <c r="AK701" s="378"/>
      <c r="AL701" s="378"/>
      <c r="AM701" s="378"/>
      <c r="AN701" s="378"/>
      <c r="AO701" s="378"/>
      <c r="AP701" s="378"/>
      <c r="AQ701" s="378"/>
      <c r="AR701" s="378"/>
      <c r="AS701" s="378"/>
      <c r="AT701" s="378"/>
      <c r="AU701" s="378"/>
      <c r="AV701" s="378"/>
      <c r="AW701" s="378"/>
      <c r="AX701" s="821"/>
    </row>
    <row r="702" spans="1:50" ht="38.25" customHeight="1" x14ac:dyDescent="0.15">
      <c r="A702" s="866" t="s">
        <v>259</v>
      </c>
      <c r="B702" s="867"/>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571</v>
      </c>
      <c r="AH702" s="382"/>
      <c r="AI702" s="382"/>
      <c r="AJ702" s="382"/>
      <c r="AK702" s="382"/>
      <c r="AL702" s="382"/>
      <c r="AM702" s="382"/>
      <c r="AN702" s="382"/>
      <c r="AO702" s="382"/>
      <c r="AP702" s="382"/>
      <c r="AQ702" s="382"/>
      <c r="AR702" s="382"/>
      <c r="AS702" s="382"/>
      <c r="AT702" s="382"/>
      <c r="AU702" s="382"/>
      <c r="AV702" s="382"/>
      <c r="AW702" s="382"/>
      <c r="AX702" s="383"/>
    </row>
    <row r="703" spans="1:50" ht="38.2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8"/>
      <c r="AD703" s="321" t="s">
        <v>554</v>
      </c>
      <c r="AE703" s="322"/>
      <c r="AF703" s="322"/>
      <c r="AG703" s="94" t="s">
        <v>572</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0"/>
      <c r="B704" s="871"/>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554</v>
      </c>
      <c r="AE704" s="782"/>
      <c r="AF704" s="782"/>
      <c r="AG704" s="160" t="s">
        <v>573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570</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c r="AE707" s="832"/>
      <c r="AF707" s="83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554</v>
      </c>
      <c r="AE708" s="604"/>
      <c r="AF708" s="604"/>
      <c r="AG708" s="741" t="s">
        <v>574</v>
      </c>
      <c r="AH708" s="742"/>
      <c r="AI708" s="742"/>
      <c r="AJ708" s="742"/>
      <c r="AK708" s="742"/>
      <c r="AL708" s="742"/>
      <c r="AM708" s="742"/>
      <c r="AN708" s="742"/>
      <c r="AO708" s="742"/>
      <c r="AP708" s="742"/>
      <c r="AQ708" s="742"/>
      <c r="AR708" s="742"/>
      <c r="AS708" s="742"/>
      <c r="AT708" s="742"/>
      <c r="AU708" s="742"/>
      <c r="AV708" s="742"/>
      <c r="AW708" s="742"/>
      <c r="AX708" s="743"/>
    </row>
    <row r="709" spans="1:50" ht="36"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575</v>
      </c>
      <c r="AH709" s="95"/>
      <c r="AI709" s="95"/>
      <c r="AJ709" s="95"/>
      <c r="AK709" s="95"/>
      <c r="AL709" s="95"/>
      <c r="AM709" s="95"/>
      <c r="AN709" s="95"/>
      <c r="AO709" s="95"/>
      <c r="AP709" s="95"/>
      <c r="AQ709" s="95"/>
      <c r="AR709" s="95"/>
      <c r="AS709" s="95"/>
      <c r="AT709" s="95"/>
      <c r="AU709" s="95"/>
      <c r="AV709" s="95"/>
      <c r="AW709" s="95"/>
      <c r="AX709" s="96"/>
    </row>
    <row r="710" spans="1:50" ht="41.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554</v>
      </c>
      <c r="AE710" s="322"/>
      <c r="AF710" s="322"/>
      <c r="AG710" s="94" t="s">
        <v>613</v>
      </c>
      <c r="AH710" s="95"/>
      <c r="AI710" s="95"/>
      <c r="AJ710" s="95"/>
      <c r="AK710" s="95"/>
      <c r="AL710" s="95"/>
      <c r="AM710" s="95"/>
      <c r="AN710" s="95"/>
      <c r="AO710" s="95"/>
      <c r="AP710" s="95"/>
      <c r="AQ710" s="95"/>
      <c r="AR710" s="95"/>
      <c r="AS710" s="95"/>
      <c r="AT710" s="95"/>
      <c r="AU710" s="95"/>
      <c r="AV710" s="95"/>
      <c r="AW710" s="95"/>
      <c r="AX710" s="96"/>
    </row>
    <row r="711" spans="1:50" ht="35.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576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570</v>
      </c>
      <c r="AE712" s="782"/>
      <c r="AF712" s="782"/>
      <c r="AG712" s="94"/>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1"/>
      <c r="B713" s="643"/>
      <c r="C713" s="943" t="s">
        <v>489</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1" t="s">
        <v>554</v>
      </c>
      <c r="AE713" s="322"/>
      <c r="AF713" s="662"/>
      <c r="AG713" s="94" t="s">
        <v>577</v>
      </c>
      <c r="AH713" s="95"/>
      <c r="AI713" s="95"/>
      <c r="AJ713" s="95"/>
      <c r="AK713" s="95"/>
      <c r="AL713" s="95"/>
      <c r="AM713" s="95"/>
      <c r="AN713" s="95"/>
      <c r="AO713" s="95"/>
      <c r="AP713" s="95"/>
      <c r="AQ713" s="95"/>
      <c r="AR713" s="95"/>
      <c r="AS713" s="95"/>
      <c r="AT713" s="95"/>
      <c r="AU713" s="95"/>
      <c r="AV713" s="95"/>
      <c r="AW713" s="95"/>
      <c r="AX713" s="96"/>
    </row>
    <row r="714" spans="1:50" ht="4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554</v>
      </c>
      <c r="AE714" s="807"/>
      <c r="AF714" s="808"/>
      <c r="AG714" s="735" t="s">
        <v>578</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554</v>
      </c>
      <c r="AE715" s="604"/>
      <c r="AF715" s="655"/>
      <c r="AG715" s="741" t="s">
        <v>579</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554</v>
      </c>
      <c r="AE716" s="626"/>
      <c r="AF716" s="626"/>
      <c r="AG716" s="94" t="s">
        <v>580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581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582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570</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1" t="s">
        <v>53</v>
      </c>
      <c r="D726" s="833"/>
      <c r="E726" s="833"/>
      <c r="F726" s="834"/>
      <c r="G726" s="573" t="s">
        <v>583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95.25" customHeight="1" thickBot="1" x14ac:dyDescent="0.2">
      <c r="A735" s="789" t="s">
        <v>616</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7" t="s">
        <v>431</v>
      </c>
      <c r="B737" s="203"/>
      <c r="C737" s="203"/>
      <c r="D737" s="204"/>
      <c r="E737" s="983" t="s">
        <v>585</v>
      </c>
      <c r="F737" s="983"/>
      <c r="G737" s="983"/>
      <c r="H737" s="983"/>
      <c r="I737" s="983"/>
      <c r="J737" s="983"/>
      <c r="K737" s="983"/>
      <c r="L737" s="983"/>
      <c r="M737" s="983"/>
      <c r="N737" s="358" t="s">
        <v>358</v>
      </c>
      <c r="O737" s="358"/>
      <c r="P737" s="358"/>
      <c r="Q737" s="358"/>
      <c r="R737" s="983" t="s">
        <v>586</v>
      </c>
      <c r="S737" s="983"/>
      <c r="T737" s="983"/>
      <c r="U737" s="983"/>
      <c r="V737" s="983"/>
      <c r="W737" s="983"/>
      <c r="X737" s="983"/>
      <c r="Y737" s="983"/>
      <c r="Z737" s="983"/>
      <c r="AA737" s="358" t="s">
        <v>359</v>
      </c>
      <c r="AB737" s="358"/>
      <c r="AC737" s="358"/>
      <c r="AD737" s="358"/>
      <c r="AE737" s="983" t="s">
        <v>587</v>
      </c>
      <c r="AF737" s="983"/>
      <c r="AG737" s="983"/>
      <c r="AH737" s="983"/>
      <c r="AI737" s="983"/>
      <c r="AJ737" s="983"/>
      <c r="AK737" s="983"/>
      <c r="AL737" s="983"/>
      <c r="AM737" s="983"/>
      <c r="AN737" s="358" t="s">
        <v>360</v>
      </c>
      <c r="AO737" s="358"/>
      <c r="AP737" s="358"/>
      <c r="AQ737" s="358"/>
      <c r="AR737" s="984" t="s">
        <v>588</v>
      </c>
      <c r="AS737" s="985"/>
      <c r="AT737" s="985"/>
      <c r="AU737" s="985"/>
      <c r="AV737" s="985"/>
      <c r="AW737" s="985"/>
      <c r="AX737" s="986"/>
      <c r="AY737" s="89"/>
      <c r="AZ737" s="89"/>
    </row>
    <row r="738" spans="1:52" ht="24.75" customHeight="1" x14ac:dyDescent="0.15">
      <c r="A738" s="987" t="s">
        <v>361</v>
      </c>
      <c r="B738" s="203"/>
      <c r="C738" s="203"/>
      <c r="D738" s="204"/>
      <c r="E738" s="983" t="s">
        <v>589</v>
      </c>
      <c r="F738" s="983"/>
      <c r="G738" s="983"/>
      <c r="H738" s="983"/>
      <c r="I738" s="983"/>
      <c r="J738" s="983"/>
      <c r="K738" s="983"/>
      <c r="L738" s="983"/>
      <c r="M738" s="983"/>
      <c r="N738" s="358" t="s">
        <v>362</v>
      </c>
      <c r="O738" s="358"/>
      <c r="P738" s="358"/>
      <c r="Q738" s="358"/>
      <c r="R738" s="983" t="s">
        <v>589</v>
      </c>
      <c r="S738" s="983"/>
      <c r="T738" s="983"/>
      <c r="U738" s="983"/>
      <c r="V738" s="983"/>
      <c r="W738" s="983"/>
      <c r="X738" s="983"/>
      <c r="Y738" s="983"/>
      <c r="Z738" s="983"/>
      <c r="AA738" s="358" t="s">
        <v>482</v>
      </c>
      <c r="AB738" s="358"/>
      <c r="AC738" s="358"/>
      <c r="AD738" s="358"/>
      <c r="AE738" s="983" t="s">
        <v>590</v>
      </c>
      <c r="AF738" s="983"/>
      <c r="AG738" s="983"/>
      <c r="AH738" s="983"/>
      <c r="AI738" s="983"/>
      <c r="AJ738" s="983"/>
      <c r="AK738" s="983"/>
      <c r="AL738" s="983"/>
      <c r="AM738" s="983"/>
      <c r="AN738" s="988"/>
      <c r="AO738" s="989"/>
      <c r="AP738" s="989"/>
      <c r="AQ738" s="989"/>
      <c r="AR738" s="989"/>
      <c r="AS738" s="989"/>
      <c r="AT738" s="989"/>
      <c r="AU738" s="989"/>
      <c r="AV738" s="989"/>
      <c r="AW738" s="989"/>
      <c r="AX738" s="990"/>
    </row>
    <row r="739" spans="1:52" ht="24.75" customHeight="1" thickBot="1" x14ac:dyDescent="0.2">
      <c r="A739" s="991" t="s">
        <v>542</v>
      </c>
      <c r="B739" s="992"/>
      <c r="C739" s="992"/>
      <c r="D739" s="993"/>
      <c r="E739" s="994" t="s">
        <v>549</v>
      </c>
      <c r="F739" s="995"/>
      <c r="G739" s="995"/>
      <c r="H739" s="91" t="str">
        <f>IF(E739="", "", "(")</f>
        <v>(</v>
      </c>
      <c r="I739" s="978"/>
      <c r="J739" s="978"/>
      <c r="K739" s="91" t="str">
        <f>IF(OR(I739="　", I739=""), "", "-")</f>
        <v/>
      </c>
      <c r="L739" s="979">
        <v>33</v>
      </c>
      <c r="M739" s="979"/>
      <c r="N739" s="92" t="str">
        <f>IF(O739="", "", "-")</f>
        <v/>
      </c>
      <c r="O739" s="93"/>
      <c r="P739" s="92" t="str">
        <f>IF(E739="", "", ")")</f>
        <v>)</v>
      </c>
      <c r="Q739" s="994"/>
      <c r="R739" s="995"/>
      <c r="S739" s="995"/>
      <c r="T739" s="91" t="str">
        <f>IF(Q739="", "", "(")</f>
        <v/>
      </c>
      <c r="U739" s="978"/>
      <c r="V739" s="978"/>
      <c r="W739" s="91" t="str">
        <f>IF(OR(U739="　", U739=""), "", "-")</f>
        <v/>
      </c>
      <c r="X739" s="979"/>
      <c r="Y739" s="979"/>
      <c r="Z739" s="92" t="str">
        <f>IF(AA739="", "", "-")</f>
        <v/>
      </c>
      <c r="AA739" s="93"/>
      <c r="AB739" s="92" t="str">
        <f>IF(Q739="", "", ")")</f>
        <v/>
      </c>
      <c r="AC739" s="994"/>
      <c r="AD739" s="995"/>
      <c r="AE739" s="995"/>
      <c r="AF739" s="91" t="str">
        <f>IF(AC739="", "", "(")</f>
        <v/>
      </c>
      <c r="AG739" s="978"/>
      <c r="AH739" s="978"/>
      <c r="AI739" s="91" t="str">
        <f>IF(OR(AG739="　", AG739=""), "", "-")</f>
        <v/>
      </c>
      <c r="AJ739" s="979"/>
      <c r="AK739" s="979"/>
      <c r="AL739" s="92" t="str">
        <f>IF(AM739="", "", "-")</f>
        <v/>
      </c>
      <c r="AM739" s="93"/>
      <c r="AN739" s="92" t="str">
        <f>IF(AC739="", "", ")")</f>
        <v/>
      </c>
      <c r="AO739" s="980"/>
      <c r="AP739" s="981"/>
      <c r="AQ739" s="981"/>
      <c r="AR739" s="981"/>
      <c r="AS739" s="981"/>
      <c r="AT739" s="981"/>
      <c r="AU739" s="981"/>
      <c r="AV739" s="981"/>
      <c r="AW739" s="981"/>
      <c r="AX739" s="982"/>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614</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593</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1"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1"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591</v>
      </c>
      <c r="H781" s="670"/>
      <c r="I781" s="670"/>
      <c r="J781" s="670"/>
      <c r="K781" s="671"/>
      <c r="L781" s="663" t="s">
        <v>592</v>
      </c>
      <c r="M781" s="664"/>
      <c r="N781" s="664"/>
      <c r="O781" s="664"/>
      <c r="P781" s="664"/>
      <c r="Q781" s="664"/>
      <c r="R781" s="664"/>
      <c r="S781" s="664"/>
      <c r="T781" s="664"/>
      <c r="U781" s="664"/>
      <c r="V781" s="664"/>
      <c r="W781" s="664"/>
      <c r="X781" s="665"/>
      <c r="Y781" s="384">
        <v>188</v>
      </c>
      <c r="Z781" s="385"/>
      <c r="AA781" s="385"/>
      <c r="AB781" s="804"/>
      <c r="AC781" s="669" t="s">
        <v>591</v>
      </c>
      <c r="AD781" s="670"/>
      <c r="AE781" s="670"/>
      <c r="AF781" s="670"/>
      <c r="AG781" s="671"/>
      <c r="AH781" s="663" t="s">
        <v>594</v>
      </c>
      <c r="AI781" s="664"/>
      <c r="AJ781" s="664"/>
      <c r="AK781" s="664"/>
      <c r="AL781" s="664"/>
      <c r="AM781" s="664"/>
      <c r="AN781" s="664"/>
      <c r="AO781" s="664"/>
      <c r="AP781" s="664"/>
      <c r="AQ781" s="664"/>
      <c r="AR781" s="664"/>
      <c r="AS781" s="664"/>
      <c r="AT781" s="665"/>
      <c r="AU781" s="384">
        <v>188</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2" t="s">
        <v>20</v>
      </c>
      <c r="H791" s="823"/>
      <c r="I791" s="823"/>
      <c r="J791" s="823"/>
      <c r="K791" s="823"/>
      <c r="L791" s="824"/>
      <c r="M791" s="825"/>
      <c r="N791" s="825"/>
      <c r="O791" s="825"/>
      <c r="P791" s="825"/>
      <c r="Q791" s="825"/>
      <c r="R791" s="825"/>
      <c r="S791" s="825"/>
      <c r="T791" s="825"/>
      <c r="U791" s="825"/>
      <c r="V791" s="825"/>
      <c r="W791" s="825"/>
      <c r="X791" s="826"/>
      <c r="Y791" s="827">
        <f>SUM(Y781:AB790)</f>
        <v>188</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188</v>
      </c>
      <c r="AV791" s="828"/>
      <c r="AW791" s="828"/>
      <c r="AX791" s="830"/>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1"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1"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1"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1"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1"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1"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customHeight="1" thickBot="1" x14ac:dyDescent="0.2">
      <c r="A831" s="899" t="s">
        <v>267</v>
      </c>
      <c r="B831" s="900"/>
      <c r="C831" s="900"/>
      <c r="D831" s="900"/>
      <c r="E831" s="900"/>
      <c r="F831" s="900"/>
      <c r="G831" s="900"/>
      <c r="H831" s="900"/>
      <c r="I831" s="900"/>
      <c r="J831" s="900"/>
      <c r="K831" s="900"/>
      <c r="L831" s="900"/>
      <c r="M831" s="900"/>
      <c r="N831" s="900"/>
      <c r="O831" s="900"/>
      <c r="P831" s="900"/>
      <c r="Q831" s="900"/>
      <c r="R831" s="900"/>
      <c r="S831" s="900"/>
      <c r="T831" s="900"/>
      <c r="U831" s="900"/>
      <c r="V831" s="900"/>
      <c r="W831" s="900"/>
      <c r="X831" s="900"/>
      <c r="Y831" s="900"/>
      <c r="Z831" s="900"/>
      <c r="AA831" s="900"/>
      <c r="AB831" s="900"/>
      <c r="AC831" s="900"/>
      <c r="AD831" s="900"/>
      <c r="AE831" s="900"/>
      <c r="AF831" s="900"/>
      <c r="AG831" s="900"/>
      <c r="AH831" s="900"/>
      <c r="AI831" s="900"/>
      <c r="AJ831" s="900"/>
      <c r="AK831" s="901"/>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604</v>
      </c>
      <c r="D837" s="340"/>
      <c r="E837" s="340"/>
      <c r="F837" s="340"/>
      <c r="G837" s="340"/>
      <c r="H837" s="340"/>
      <c r="I837" s="340"/>
      <c r="J837" s="341">
        <v>2000012100001</v>
      </c>
      <c r="K837" s="342"/>
      <c r="L837" s="342"/>
      <c r="M837" s="342"/>
      <c r="N837" s="342"/>
      <c r="O837" s="342"/>
      <c r="P837" s="355" t="s">
        <v>608</v>
      </c>
      <c r="Q837" s="343"/>
      <c r="R837" s="343"/>
      <c r="S837" s="343"/>
      <c r="T837" s="343"/>
      <c r="U837" s="343"/>
      <c r="V837" s="343"/>
      <c r="W837" s="343"/>
      <c r="X837" s="343"/>
      <c r="Y837" s="344">
        <v>188</v>
      </c>
      <c r="Z837" s="345"/>
      <c r="AA837" s="345"/>
      <c r="AB837" s="346"/>
      <c r="AC837" s="356" t="s">
        <v>196</v>
      </c>
      <c r="AD837" s="364"/>
      <c r="AE837" s="364"/>
      <c r="AF837" s="364"/>
      <c r="AG837" s="364"/>
      <c r="AH837" s="365" t="s">
        <v>603</v>
      </c>
      <c r="AI837" s="366"/>
      <c r="AJ837" s="366"/>
      <c r="AK837" s="366"/>
      <c r="AL837" s="350" t="s">
        <v>603</v>
      </c>
      <c r="AM837" s="351"/>
      <c r="AN837" s="351"/>
      <c r="AO837" s="352"/>
      <c r="AP837" s="353"/>
      <c r="AQ837" s="353"/>
      <c r="AR837" s="353"/>
      <c r="AS837" s="353"/>
      <c r="AT837" s="353"/>
      <c r="AU837" s="353"/>
      <c r="AV837" s="353"/>
      <c r="AW837" s="353"/>
      <c r="AX837" s="353"/>
    </row>
    <row r="838" spans="1:50" ht="30" customHeight="1" x14ac:dyDescent="0.15">
      <c r="A838" s="372">
        <v>2</v>
      </c>
      <c r="B838" s="372">
        <v>1</v>
      </c>
      <c r="C838" s="354" t="s">
        <v>605</v>
      </c>
      <c r="D838" s="340"/>
      <c r="E838" s="340"/>
      <c r="F838" s="340"/>
      <c r="G838" s="340"/>
      <c r="H838" s="340"/>
      <c r="I838" s="340"/>
      <c r="J838" s="341">
        <v>2000012100001</v>
      </c>
      <c r="K838" s="342"/>
      <c r="L838" s="342"/>
      <c r="M838" s="342"/>
      <c r="N838" s="342"/>
      <c r="O838" s="342"/>
      <c r="P838" s="355" t="s">
        <v>608</v>
      </c>
      <c r="Q838" s="343"/>
      <c r="R838" s="343"/>
      <c r="S838" s="343"/>
      <c r="T838" s="343"/>
      <c r="U838" s="343"/>
      <c r="V838" s="343"/>
      <c r="W838" s="343"/>
      <c r="X838" s="343"/>
      <c r="Y838" s="344">
        <v>123</v>
      </c>
      <c r="Z838" s="345"/>
      <c r="AA838" s="345"/>
      <c r="AB838" s="346"/>
      <c r="AC838" s="356" t="s">
        <v>196</v>
      </c>
      <c r="AD838" s="364"/>
      <c r="AE838" s="364"/>
      <c r="AF838" s="364"/>
      <c r="AG838" s="364"/>
      <c r="AH838" s="365" t="s">
        <v>603</v>
      </c>
      <c r="AI838" s="366"/>
      <c r="AJ838" s="366"/>
      <c r="AK838" s="366"/>
      <c r="AL838" s="350" t="s">
        <v>603</v>
      </c>
      <c r="AM838" s="351"/>
      <c r="AN838" s="351"/>
      <c r="AO838" s="352"/>
      <c r="AP838" s="353"/>
      <c r="AQ838" s="353"/>
      <c r="AR838" s="353"/>
      <c r="AS838" s="353"/>
      <c r="AT838" s="353"/>
      <c r="AU838" s="353"/>
      <c r="AV838" s="353"/>
      <c r="AW838" s="353"/>
      <c r="AX838" s="353"/>
    </row>
    <row r="839" spans="1:50" ht="30" customHeight="1" x14ac:dyDescent="0.15">
      <c r="A839" s="372">
        <v>3</v>
      </c>
      <c r="B839" s="372">
        <v>1</v>
      </c>
      <c r="C839" s="354" t="s">
        <v>606</v>
      </c>
      <c r="D839" s="340"/>
      <c r="E839" s="340"/>
      <c r="F839" s="340"/>
      <c r="G839" s="340"/>
      <c r="H839" s="340"/>
      <c r="I839" s="340"/>
      <c r="J839" s="341">
        <v>2000012100001</v>
      </c>
      <c r="K839" s="342"/>
      <c r="L839" s="342"/>
      <c r="M839" s="342"/>
      <c r="N839" s="342"/>
      <c r="O839" s="342"/>
      <c r="P839" s="355" t="s">
        <v>608</v>
      </c>
      <c r="Q839" s="343"/>
      <c r="R839" s="343"/>
      <c r="S839" s="343"/>
      <c r="T839" s="343"/>
      <c r="U839" s="343"/>
      <c r="V839" s="343"/>
      <c r="W839" s="343"/>
      <c r="X839" s="343"/>
      <c r="Y839" s="344">
        <v>92</v>
      </c>
      <c r="Z839" s="345"/>
      <c r="AA839" s="345"/>
      <c r="AB839" s="346"/>
      <c r="AC839" s="356" t="s">
        <v>196</v>
      </c>
      <c r="AD839" s="364"/>
      <c r="AE839" s="364"/>
      <c r="AF839" s="364"/>
      <c r="AG839" s="364"/>
      <c r="AH839" s="365" t="s">
        <v>603</v>
      </c>
      <c r="AI839" s="366"/>
      <c r="AJ839" s="366"/>
      <c r="AK839" s="366"/>
      <c r="AL839" s="350" t="s">
        <v>603</v>
      </c>
      <c r="AM839" s="351"/>
      <c r="AN839" s="351"/>
      <c r="AO839" s="352"/>
      <c r="AP839" s="353"/>
      <c r="AQ839" s="353"/>
      <c r="AR839" s="353"/>
      <c r="AS839" s="353"/>
      <c r="AT839" s="353"/>
      <c r="AU839" s="353"/>
      <c r="AV839" s="353"/>
      <c r="AW839" s="353"/>
      <c r="AX839" s="353"/>
    </row>
    <row r="840" spans="1:50" ht="30" customHeight="1" x14ac:dyDescent="0.15">
      <c r="A840" s="372">
        <v>4</v>
      </c>
      <c r="B840" s="372">
        <v>1</v>
      </c>
      <c r="C840" s="354" t="s">
        <v>607</v>
      </c>
      <c r="D840" s="340"/>
      <c r="E840" s="340"/>
      <c r="F840" s="340"/>
      <c r="G840" s="340"/>
      <c r="H840" s="340"/>
      <c r="I840" s="340"/>
      <c r="J840" s="341">
        <v>2000012100001</v>
      </c>
      <c r="K840" s="342"/>
      <c r="L840" s="342"/>
      <c r="M840" s="342"/>
      <c r="N840" s="342"/>
      <c r="O840" s="342"/>
      <c r="P840" s="355" t="s">
        <v>608</v>
      </c>
      <c r="Q840" s="343"/>
      <c r="R840" s="343"/>
      <c r="S840" s="343"/>
      <c r="T840" s="343"/>
      <c r="U840" s="343"/>
      <c r="V840" s="343"/>
      <c r="W840" s="343"/>
      <c r="X840" s="343"/>
      <c r="Y840" s="344">
        <v>64</v>
      </c>
      <c r="Z840" s="345"/>
      <c r="AA840" s="345"/>
      <c r="AB840" s="346"/>
      <c r="AC840" s="356" t="s">
        <v>196</v>
      </c>
      <c r="AD840" s="364"/>
      <c r="AE840" s="364"/>
      <c r="AF840" s="364"/>
      <c r="AG840" s="364"/>
      <c r="AH840" s="365" t="s">
        <v>603</v>
      </c>
      <c r="AI840" s="366"/>
      <c r="AJ840" s="366"/>
      <c r="AK840" s="366"/>
      <c r="AL840" s="350" t="s">
        <v>603</v>
      </c>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41.25" customHeight="1" x14ac:dyDescent="0.15">
      <c r="A870" s="372">
        <v>1</v>
      </c>
      <c r="B870" s="372">
        <v>1</v>
      </c>
      <c r="C870" s="354" t="s">
        <v>596</v>
      </c>
      <c r="D870" s="340"/>
      <c r="E870" s="340"/>
      <c r="F870" s="340"/>
      <c r="G870" s="340"/>
      <c r="H870" s="340"/>
      <c r="I870" s="340"/>
      <c r="J870" s="341">
        <v>8000020130001</v>
      </c>
      <c r="K870" s="342"/>
      <c r="L870" s="342"/>
      <c r="M870" s="342"/>
      <c r="N870" s="342"/>
      <c r="O870" s="342"/>
      <c r="P870" s="355" t="s">
        <v>615</v>
      </c>
      <c r="Q870" s="343"/>
      <c r="R870" s="343"/>
      <c r="S870" s="343"/>
      <c r="T870" s="343"/>
      <c r="U870" s="343"/>
      <c r="V870" s="343"/>
      <c r="W870" s="343"/>
      <c r="X870" s="343"/>
      <c r="Y870" s="344">
        <v>188</v>
      </c>
      <c r="Z870" s="345"/>
      <c r="AA870" s="345"/>
      <c r="AB870" s="346"/>
      <c r="AC870" s="356" t="s">
        <v>196</v>
      </c>
      <c r="AD870" s="364"/>
      <c r="AE870" s="364"/>
      <c r="AF870" s="364"/>
      <c r="AG870" s="364"/>
      <c r="AH870" s="365" t="s">
        <v>603</v>
      </c>
      <c r="AI870" s="366"/>
      <c r="AJ870" s="366"/>
      <c r="AK870" s="366"/>
      <c r="AL870" s="350" t="s">
        <v>603</v>
      </c>
      <c r="AM870" s="351"/>
      <c r="AN870" s="351"/>
      <c r="AO870" s="352"/>
      <c r="AP870" s="353"/>
      <c r="AQ870" s="353"/>
      <c r="AR870" s="353"/>
      <c r="AS870" s="353"/>
      <c r="AT870" s="353"/>
      <c r="AU870" s="353"/>
      <c r="AV870" s="353"/>
      <c r="AW870" s="353"/>
      <c r="AX870" s="353"/>
    </row>
    <row r="871" spans="1:50" ht="30" customHeight="1" x14ac:dyDescent="0.15">
      <c r="A871" s="372">
        <v>2</v>
      </c>
      <c r="B871" s="372">
        <v>1</v>
      </c>
      <c r="C871" s="354" t="s">
        <v>597</v>
      </c>
      <c r="D871" s="340"/>
      <c r="E871" s="340"/>
      <c r="F871" s="340"/>
      <c r="G871" s="340"/>
      <c r="H871" s="340"/>
      <c r="I871" s="340"/>
      <c r="J871" s="341">
        <v>7000020220001</v>
      </c>
      <c r="K871" s="342"/>
      <c r="L871" s="342"/>
      <c r="M871" s="342"/>
      <c r="N871" s="342"/>
      <c r="O871" s="342"/>
      <c r="P871" s="355" t="s">
        <v>602</v>
      </c>
      <c r="Q871" s="343"/>
      <c r="R871" s="343"/>
      <c r="S871" s="343"/>
      <c r="T871" s="343"/>
      <c r="U871" s="343"/>
      <c r="V871" s="343"/>
      <c r="W871" s="343"/>
      <c r="X871" s="343"/>
      <c r="Y871" s="344">
        <v>123</v>
      </c>
      <c r="Z871" s="345"/>
      <c r="AA871" s="345"/>
      <c r="AB871" s="346"/>
      <c r="AC871" s="356" t="s">
        <v>196</v>
      </c>
      <c r="AD871" s="364"/>
      <c r="AE871" s="364"/>
      <c r="AF871" s="364"/>
      <c r="AG871" s="364"/>
      <c r="AH871" s="365" t="s">
        <v>603</v>
      </c>
      <c r="AI871" s="366"/>
      <c r="AJ871" s="366"/>
      <c r="AK871" s="366"/>
      <c r="AL871" s="350" t="s">
        <v>603</v>
      </c>
      <c r="AM871" s="351"/>
      <c r="AN871" s="351"/>
      <c r="AO871" s="352"/>
      <c r="AP871" s="353"/>
      <c r="AQ871" s="353"/>
      <c r="AR871" s="353"/>
      <c r="AS871" s="353"/>
      <c r="AT871" s="353"/>
      <c r="AU871" s="353"/>
      <c r="AV871" s="353"/>
      <c r="AW871" s="353"/>
      <c r="AX871" s="353"/>
    </row>
    <row r="872" spans="1:50" ht="30" customHeight="1" x14ac:dyDescent="0.15">
      <c r="A872" s="372">
        <v>3</v>
      </c>
      <c r="B872" s="372">
        <v>1</v>
      </c>
      <c r="C872" s="354" t="s">
        <v>598</v>
      </c>
      <c r="D872" s="340"/>
      <c r="E872" s="340"/>
      <c r="F872" s="340"/>
      <c r="G872" s="340"/>
      <c r="H872" s="340"/>
      <c r="I872" s="340"/>
      <c r="J872" s="341">
        <v>6000020271004</v>
      </c>
      <c r="K872" s="342"/>
      <c r="L872" s="342"/>
      <c r="M872" s="342"/>
      <c r="N872" s="342"/>
      <c r="O872" s="342"/>
      <c r="P872" s="355" t="s">
        <v>601</v>
      </c>
      <c r="Q872" s="343"/>
      <c r="R872" s="343"/>
      <c r="S872" s="343"/>
      <c r="T872" s="343"/>
      <c r="U872" s="343"/>
      <c r="V872" s="343"/>
      <c r="W872" s="343"/>
      <c r="X872" s="343"/>
      <c r="Y872" s="344">
        <v>92</v>
      </c>
      <c r="Z872" s="345"/>
      <c r="AA872" s="345"/>
      <c r="AB872" s="346"/>
      <c r="AC872" s="356" t="s">
        <v>196</v>
      </c>
      <c r="AD872" s="364"/>
      <c r="AE872" s="364"/>
      <c r="AF872" s="364"/>
      <c r="AG872" s="364"/>
      <c r="AH872" s="365" t="s">
        <v>603</v>
      </c>
      <c r="AI872" s="366"/>
      <c r="AJ872" s="366"/>
      <c r="AK872" s="366"/>
      <c r="AL872" s="350" t="s">
        <v>603</v>
      </c>
      <c r="AM872" s="351"/>
      <c r="AN872" s="351"/>
      <c r="AO872" s="352"/>
      <c r="AP872" s="353"/>
      <c r="AQ872" s="353"/>
      <c r="AR872" s="353"/>
      <c r="AS872" s="353"/>
      <c r="AT872" s="353"/>
      <c r="AU872" s="353"/>
      <c r="AV872" s="353"/>
      <c r="AW872" s="353"/>
      <c r="AX872" s="353"/>
    </row>
    <row r="873" spans="1:50" ht="30" customHeight="1" x14ac:dyDescent="0.15">
      <c r="A873" s="372">
        <v>4</v>
      </c>
      <c r="B873" s="372">
        <v>1</v>
      </c>
      <c r="C873" s="354" t="s">
        <v>599</v>
      </c>
      <c r="D873" s="340"/>
      <c r="E873" s="340"/>
      <c r="F873" s="340"/>
      <c r="G873" s="340"/>
      <c r="H873" s="340"/>
      <c r="I873" s="340"/>
      <c r="J873" s="341">
        <v>7000020160008</v>
      </c>
      <c r="K873" s="342"/>
      <c r="L873" s="342"/>
      <c r="M873" s="342"/>
      <c r="N873" s="342"/>
      <c r="O873" s="342"/>
      <c r="P873" s="355" t="s">
        <v>600</v>
      </c>
      <c r="Q873" s="343"/>
      <c r="R873" s="343"/>
      <c r="S873" s="343"/>
      <c r="T873" s="343"/>
      <c r="U873" s="343"/>
      <c r="V873" s="343"/>
      <c r="W873" s="343"/>
      <c r="X873" s="343"/>
      <c r="Y873" s="344">
        <v>64</v>
      </c>
      <c r="Z873" s="345"/>
      <c r="AA873" s="345"/>
      <c r="AB873" s="346"/>
      <c r="AC873" s="356" t="s">
        <v>196</v>
      </c>
      <c r="AD873" s="364"/>
      <c r="AE873" s="364"/>
      <c r="AF873" s="364"/>
      <c r="AG873" s="364"/>
      <c r="AH873" s="365" t="s">
        <v>603</v>
      </c>
      <c r="AI873" s="366"/>
      <c r="AJ873" s="366"/>
      <c r="AK873" s="366"/>
      <c r="AL873" s="350" t="s">
        <v>603</v>
      </c>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13">
      <formula>IF(RIGHT(TEXT(P14,"0.#"),1)=".",FALSE,TRUE)</formula>
    </cfRule>
    <cfRule type="expression" dxfId="2794" priority="14014">
      <formula>IF(RIGHT(TEXT(P14,"0.#"),1)=".",TRUE,FALSE)</formula>
    </cfRule>
  </conditionalFormatting>
  <conditionalFormatting sqref="AE32">
    <cfRule type="expression" dxfId="2793" priority="14003">
      <formula>IF(RIGHT(TEXT(AE32,"0.#"),1)=".",FALSE,TRUE)</formula>
    </cfRule>
    <cfRule type="expression" dxfId="2792" priority="14004">
      <formula>IF(RIGHT(TEXT(AE32,"0.#"),1)=".",TRUE,FALSE)</formula>
    </cfRule>
  </conditionalFormatting>
  <conditionalFormatting sqref="P18:AX18">
    <cfRule type="expression" dxfId="2791" priority="13889">
      <formula>IF(RIGHT(TEXT(P18,"0.#"),1)=".",FALSE,TRUE)</formula>
    </cfRule>
    <cfRule type="expression" dxfId="2790" priority="13890">
      <formula>IF(RIGHT(TEXT(P18,"0.#"),1)=".",TRUE,FALSE)</formula>
    </cfRule>
  </conditionalFormatting>
  <conditionalFormatting sqref="Y782">
    <cfRule type="expression" dxfId="2789" priority="13885">
      <formula>IF(RIGHT(TEXT(Y782,"0.#"),1)=".",FALSE,TRUE)</formula>
    </cfRule>
    <cfRule type="expression" dxfId="2788" priority="13886">
      <formula>IF(RIGHT(TEXT(Y782,"0.#"),1)=".",TRUE,FALSE)</formula>
    </cfRule>
  </conditionalFormatting>
  <conditionalFormatting sqref="Y791">
    <cfRule type="expression" dxfId="2787" priority="13881">
      <formula>IF(RIGHT(TEXT(Y791,"0.#"),1)=".",FALSE,TRUE)</formula>
    </cfRule>
    <cfRule type="expression" dxfId="2786" priority="13882">
      <formula>IF(RIGHT(TEXT(Y791,"0.#"),1)=".",TRUE,FALSE)</formula>
    </cfRule>
  </conditionalFormatting>
  <conditionalFormatting sqref="Y822:Y829 Y820 Y809:Y816 Y807 Y796:Y803 Y794">
    <cfRule type="expression" dxfId="2785" priority="13663">
      <formula>IF(RIGHT(TEXT(Y794,"0.#"),1)=".",FALSE,TRUE)</formula>
    </cfRule>
    <cfRule type="expression" dxfId="2784" priority="13664">
      <formula>IF(RIGHT(TEXT(Y794,"0.#"),1)=".",TRUE,FALSE)</formula>
    </cfRule>
  </conditionalFormatting>
  <conditionalFormatting sqref="P16:AQ17 P15:AX15 P13:AX13">
    <cfRule type="expression" dxfId="2783" priority="13711">
      <formula>IF(RIGHT(TEXT(P13,"0.#"),1)=".",FALSE,TRUE)</formula>
    </cfRule>
    <cfRule type="expression" dxfId="2782" priority="13712">
      <formula>IF(RIGHT(TEXT(P13,"0.#"),1)=".",TRUE,FALSE)</formula>
    </cfRule>
  </conditionalFormatting>
  <conditionalFormatting sqref="P19:AJ19">
    <cfRule type="expression" dxfId="2781" priority="13709">
      <formula>IF(RIGHT(TEXT(P19,"0.#"),1)=".",FALSE,TRUE)</formula>
    </cfRule>
    <cfRule type="expression" dxfId="2780" priority="13710">
      <formula>IF(RIGHT(TEXT(P19,"0.#"),1)=".",TRUE,FALSE)</formula>
    </cfRule>
  </conditionalFormatting>
  <conditionalFormatting sqref="AE101 AQ101">
    <cfRule type="expression" dxfId="2779" priority="13701">
      <formula>IF(RIGHT(TEXT(AE101,"0.#"),1)=".",FALSE,TRUE)</formula>
    </cfRule>
    <cfRule type="expression" dxfId="2778" priority="13702">
      <formula>IF(RIGHT(TEXT(AE101,"0.#"),1)=".",TRUE,FALSE)</formula>
    </cfRule>
  </conditionalFormatting>
  <conditionalFormatting sqref="Y783:Y790 Y781">
    <cfRule type="expression" dxfId="2777" priority="13687">
      <formula>IF(RIGHT(TEXT(Y781,"0.#"),1)=".",FALSE,TRUE)</formula>
    </cfRule>
    <cfRule type="expression" dxfId="2776" priority="13688">
      <formula>IF(RIGHT(TEXT(Y781,"0.#"),1)=".",TRUE,FALSE)</formula>
    </cfRule>
  </conditionalFormatting>
  <conditionalFormatting sqref="AU782">
    <cfRule type="expression" dxfId="2775" priority="13685">
      <formula>IF(RIGHT(TEXT(AU782,"0.#"),1)=".",FALSE,TRUE)</formula>
    </cfRule>
    <cfRule type="expression" dxfId="2774" priority="13686">
      <formula>IF(RIGHT(TEXT(AU782,"0.#"),1)=".",TRUE,FALSE)</formula>
    </cfRule>
  </conditionalFormatting>
  <conditionalFormatting sqref="AU791">
    <cfRule type="expression" dxfId="2773" priority="13683">
      <formula>IF(RIGHT(TEXT(AU791,"0.#"),1)=".",FALSE,TRUE)</formula>
    </cfRule>
    <cfRule type="expression" dxfId="2772" priority="13684">
      <formula>IF(RIGHT(TEXT(AU791,"0.#"),1)=".",TRUE,FALSE)</formula>
    </cfRule>
  </conditionalFormatting>
  <conditionalFormatting sqref="AU783:AU790 AU781">
    <cfRule type="expression" dxfId="2771" priority="13681">
      <formula>IF(RIGHT(TEXT(AU781,"0.#"),1)=".",FALSE,TRUE)</formula>
    </cfRule>
    <cfRule type="expression" dxfId="2770" priority="13682">
      <formula>IF(RIGHT(TEXT(AU781,"0.#"),1)=".",TRUE,FALSE)</formula>
    </cfRule>
  </conditionalFormatting>
  <conditionalFormatting sqref="Y821 Y808 Y795">
    <cfRule type="expression" dxfId="2769" priority="13667">
      <formula>IF(RIGHT(TEXT(Y795,"0.#"),1)=".",FALSE,TRUE)</formula>
    </cfRule>
    <cfRule type="expression" dxfId="2768" priority="13668">
      <formula>IF(RIGHT(TEXT(Y795,"0.#"),1)=".",TRUE,FALSE)</formula>
    </cfRule>
  </conditionalFormatting>
  <conditionalFormatting sqref="Y830 Y817 Y804">
    <cfRule type="expression" dxfId="2767" priority="13665">
      <formula>IF(RIGHT(TEXT(Y804,"0.#"),1)=".",FALSE,TRUE)</formula>
    </cfRule>
    <cfRule type="expression" dxfId="2766" priority="13666">
      <formula>IF(RIGHT(TEXT(Y804,"0.#"),1)=".",TRUE,FALSE)</formula>
    </cfRule>
  </conditionalFormatting>
  <conditionalFormatting sqref="AU821 AU808 AU795">
    <cfRule type="expression" dxfId="2765" priority="13661">
      <formula>IF(RIGHT(TEXT(AU795,"0.#"),1)=".",FALSE,TRUE)</formula>
    </cfRule>
    <cfRule type="expression" dxfId="2764" priority="13662">
      <formula>IF(RIGHT(TEXT(AU795,"0.#"),1)=".",TRUE,FALSE)</formula>
    </cfRule>
  </conditionalFormatting>
  <conditionalFormatting sqref="AU830 AU817 AU804">
    <cfRule type="expression" dxfId="2763" priority="13659">
      <formula>IF(RIGHT(TEXT(AU804,"0.#"),1)=".",FALSE,TRUE)</formula>
    </cfRule>
    <cfRule type="expression" dxfId="2762" priority="13660">
      <formula>IF(RIGHT(TEXT(AU804,"0.#"),1)=".",TRUE,FALSE)</formula>
    </cfRule>
  </conditionalFormatting>
  <conditionalFormatting sqref="AU822:AU829 AU820 AU809:AU816 AU807 AU796:AU803 AU794">
    <cfRule type="expression" dxfId="2761" priority="13657">
      <formula>IF(RIGHT(TEXT(AU794,"0.#"),1)=".",FALSE,TRUE)</formula>
    </cfRule>
    <cfRule type="expression" dxfId="2760" priority="13658">
      <formula>IF(RIGHT(TEXT(AU794,"0.#"),1)=".",TRUE,FALSE)</formula>
    </cfRule>
  </conditionalFormatting>
  <conditionalFormatting sqref="AM87">
    <cfRule type="expression" dxfId="2759" priority="13311">
      <formula>IF(RIGHT(TEXT(AM87,"0.#"),1)=".",FALSE,TRUE)</formula>
    </cfRule>
    <cfRule type="expression" dxfId="2758" priority="13312">
      <formula>IF(RIGHT(TEXT(AM87,"0.#"),1)=".",TRUE,FALSE)</formula>
    </cfRule>
  </conditionalFormatting>
  <conditionalFormatting sqref="AE55">
    <cfRule type="expression" dxfId="2757" priority="13379">
      <formula>IF(RIGHT(TEXT(AE55,"0.#"),1)=".",FALSE,TRUE)</formula>
    </cfRule>
    <cfRule type="expression" dxfId="2756" priority="13380">
      <formula>IF(RIGHT(TEXT(AE55,"0.#"),1)=".",TRUE,FALSE)</formula>
    </cfRule>
  </conditionalFormatting>
  <conditionalFormatting sqref="AI55">
    <cfRule type="expression" dxfId="2755" priority="13377">
      <formula>IF(RIGHT(TEXT(AI55,"0.#"),1)=".",FALSE,TRUE)</formula>
    </cfRule>
    <cfRule type="expression" dxfId="2754" priority="13378">
      <formula>IF(RIGHT(TEXT(AI55,"0.#"),1)=".",TRUE,FALSE)</formula>
    </cfRule>
  </conditionalFormatting>
  <conditionalFormatting sqref="AM34">
    <cfRule type="expression" dxfId="2753" priority="13457">
      <formula>IF(RIGHT(TEXT(AM34,"0.#"),1)=".",FALSE,TRUE)</formula>
    </cfRule>
    <cfRule type="expression" dxfId="2752" priority="13458">
      <formula>IF(RIGHT(TEXT(AM34,"0.#"),1)=".",TRUE,FALSE)</formula>
    </cfRule>
  </conditionalFormatting>
  <conditionalFormatting sqref="AE33">
    <cfRule type="expression" dxfId="2751" priority="13471">
      <formula>IF(RIGHT(TEXT(AE33,"0.#"),1)=".",FALSE,TRUE)</formula>
    </cfRule>
    <cfRule type="expression" dxfId="2750" priority="13472">
      <formula>IF(RIGHT(TEXT(AE33,"0.#"),1)=".",TRUE,FALSE)</formula>
    </cfRule>
  </conditionalFormatting>
  <conditionalFormatting sqref="AE34">
    <cfRule type="expression" dxfId="2749" priority="13469">
      <formula>IF(RIGHT(TEXT(AE34,"0.#"),1)=".",FALSE,TRUE)</formula>
    </cfRule>
    <cfRule type="expression" dxfId="2748" priority="13470">
      <formula>IF(RIGHT(TEXT(AE34,"0.#"),1)=".",TRUE,FALSE)</formula>
    </cfRule>
  </conditionalFormatting>
  <conditionalFormatting sqref="AI34">
    <cfRule type="expression" dxfId="2747" priority="13467">
      <formula>IF(RIGHT(TEXT(AI34,"0.#"),1)=".",FALSE,TRUE)</formula>
    </cfRule>
    <cfRule type="expression" dxfId="2746" priority="13468">
      <formula>IF(RIGHT(TEXT(AI34,"0.#"),1)=".",TRUE,FALSE)</formula>
    </cfRule>
  </conditionalFormatting>
  <conditionalFormatting sqref="AI33">
    <cfRule type="expression" dxfId="2745" priority="13465">
      <formula>IF(RIGHT(TEXT(AI33,"0.#"),1)=".",FALSE,TRUE)</formula>
    </cfRule>
    <cfRule type="expression" dxfId="2744" priority="13466">
      <formula>IF(RIGHT(TEXT(AI33,"0.#"),1)=".",TRUE,FALSE)</formula>
    </cfRule>
  </conditionalFormatting>
  <conditionalFormatting sqref="AI32">
    <cfRule type="expression" dxfId="2743" priority="13463">
      <formula>IF(RIGHT(TEXT(AI32,"0.#"),1)=".",FALSE,TRUE)</formula>
    </cfRule>
    <cfRule type="expression" dxfId="2742" priority="13464">
      <formula>IF(RIGHT(TEXT(AI32,"0.#"),1)=".",TRUE,FALSE)</formula>
    </cfRule>
  </conditionalFormatting>
  <conditionalFormatting sqref="AM32">
    <cfRule type="expression" dxfId="2741" priority="13461">
      <formula>IF(RIGHT(TEXT(AM32,"0.#"),1)=".",FALSE,TRUE)</formula>
    </cfRule>
    <cfRule type="expression" dxfId="2740" priority="13462">
      <formula>IF(RIGHT(TEXT(AM32,"0.#"),1)=".",TRUE,FALSE)</formula>
    </cfRule>
  </conditionalFormatting>
  <conditionalFormatting sqref="AM33">
    <cfRule type="expression" dxfId="2739" priority="13459">
      <formula>IF(RIGHT(TEXT(AM33,"0.#"),1)=".",FALSE,TRUE)</formula>
    </cfRule>
    <cfRule type="expression" dxfId="2738" priority="13460">
      <formula>IF(RIGHT(TEXT(AM33,"0.#"),1)=".",TRUE,FALSE)</formula>
    </cfRule>
  </conditionalFormatting>
  <conditionalFormatting sqref="AQ32:AQ34">
    <cfRule type="expression" dxfId="2737" priority="13451">
      <formula>IF(RIGHT(TEXT(AQ32,"0.#"),1)=".",FALSE,TRUE)</formula>
    </cfRule>
    <cfRule type="expression" dxfId="2736" priority="13452">
      <formula>IF(RIGHT(TEXT(AQ32,"0.#"),1)=".",TRUE,FALSE)</formula>
    </cfRule>
  </conditionalFormatting>
  <conditionalFormatting sqref="AU32:AU34">
    <cfRule type="expression" dxfId="2735" priority="13449">
      <formula>IF(RIGHT(TEXT(AU32,"0.#"),1)=".",FALSE,TRUE)</formula>
    </cfRule>
    <cfRule type="expression" dxfId="2734" priority="13450">
      <formula>IF(RIGHT(TEXT(AU32,"0.#"),1)=".",TRUE,FALSE)</formula>
    </cfRule>
  </conditionalFormatting>
  <conditionalFormatting sqref="AE53">
    <cfRule type="expression" dxfId="2733" priority="13383">
      <formula>IF(RIGHT(TEXT(AE53,"0.#"),1)=".",FALSE,TRUE)</formula>
    </cfRule>
    <cfRule type="expression" dxfId="2732" priority="13384">
      <formula>IF(RIGHT(TEXT(AE53,"0.#"),1)=".",TRUE,FALSE)</formula>
    </cfRule>
  </conditionalFormatting>
  <conditionalFormatting sqref="AE54">
    <cfRule type="expression" dxfId="2731" priority="13381">
      <formula>IF(RIGHT(TEXT(AE54,"0.#"),1)=".",FALSE,TRUE)</formula>
    </cfRule>
    <cfRule type="expression" dxfId="2730" priority="13382">
      <formula>IF(RIGHT(TEXT(AE54,"0.#"),1)=".",TRUE,FALSE)</formula>
    </cfRule>
  </conditionalFormatting>
  <conditionalFormatting sqref="AI54">
    <cfRule type="expression" dxfId="2729" priority="13375">
      <formula>IF(RIGHT(TEXT(AI54,"0.#"),1)=".",FALSE,TRUE)</formula>
    </cfRule>
    <cfRule type="expression" dxfId="2728" priority="13376">
      <formula>IF(RIGHT(TEXT(AI54,"0.#"),1)=".",TRUE,FALSE)</formula>
    </cfRule>
  </conditionalFormatting>
  <conditionalFormatting sqref="AI53">
    <cfRule type="expression" dxfId="2727" priority="13373">
      <formula>IF(RIGHT(TEXT(AI53,"0.#"),1)=".",FALSE,TRUE)</formula>
    </cfRule>
    <cfRule type="expression" dxfId="2726" priority="13374">
      <formula>IF(RIGHT(TEXT(AI53,"0.#"),1)=".",TRUE,FALSE)</formula>
    </cfRule>
  </conditionalFormatting>
  <conditionalFormatting sqref="AM53">
    <cfRule type="expression" dxfId="2725" priority="13371">
      <formula>IF(RIGHT(TEXT(AM53,"0.#"),1)=".",FALSE,TRUE)</formula>
    </cfRule>
    <cfRule type="expression" dxfId="2724" priority="13372">
      <formula>IF(RIGHT(TEXT(AM53,"0.#"),1)=".",TRUE,FALSE)</formula>
    </cfRule>
  </conditionalFormatting>
  <conditionalFormatting sqref="AM54">
    <cfRule type="expression" dxfId="2723" priority="13369">
      <formula>IF(RIGHT(TEXT(AM54,"0.#"),1)=".",FALSE,TRUE)</formula>
    </cfRule>
    <cfRule type="expression" dxfId="2722" priority="13370">
      <formula>IF(RIGHT(TEXT(AM54,"0.#"),1)=".",TRUE,FALSE)</formula>
    </cfRule>
  </conditionalFormatting>
  <conditionalFormatting sqref="AM55">
    <cfRule type="expression" dxfId="2721" priority="13367">
      <formula>IF(RIGHT(TEXT(AM55,"0.#"),1)=".",FALSE,TRUE)</formula>
    </cfRule>
    <cfRule type="expression" dxfId="2720" priority="13368">
      <formula>IF(RIGHT(TEXT(AM55,"0.#"),1)=".",TRUE,FALSE)</formula>
    </cfRule>
  </conditionalFormatting>
  <conditionalFormatting sqref="AE60">
    <cfRule type="expression" dxfId="2719" priority="13353">
      <formula>IF(RIGHT(TEXT(AE60,"0.#"),1)=".",FALSE,TRUE)</formula>
    </cfRule>
    <cfRule type="expression" dxfId="2718" priority="13354">
      <formula>IF(RIGHT(TEXT(AE60,"0.#"),1)=".",TRUE,FALSE)</formula>
    </cfRule>
  </conditionalFormatting>
  <conditionalFormatting sqref="AE61">
    <cfRule type="expression" dxfId="2717" priority="13351">
      <formula>IF(RIGHT(TEXT(AE61,"0.#"),1)=".",FALSE,TRUE)</formula>
    </cfRule>
    <cfRule type="expression" dxfId="2716" priority="13352">
      <formula>IF(RIGHT(TEXT(AE61,"0.#"),1)=".",TRUE,FALSE)</formula>
    </cfRule>
  </conditionalFormatting>
  <conditionalFormatting sqref="AE62">
    <cfRule type="expression" dxfId="2715" priority="13349">
      <formula>IF(RIGHT(TEXT(AE62,"0.#"),1)=".",FALSE,TRUE)</formula>
    </cfRule>
    <cfRule type="expression" dxfId="2714" priority="13350">
      <formula>IF(RIGHT(TEXT(AE62,"0.#"),1)=".",TRUE,FALSE)</formula>
    </cfRule>
  </conditionalFormatting>
  <conditionalFormatting sqref="AI62">
    <cfRule type="expression" dxfId="2713" priority="13347">
      <formula>IF(RIGHT(TEXT(AI62,"0.#"),1)=".",FALSE,TRUE)</formula>
    </cfRule>
    <cfRule type="expression" dxfId="2712" priority="13348">
      <formula>IF(RIGHT(TEXT(AI62,"0.#"),1)=".",TRUE,FALSE)</formula>
    </cfRule>
  </conditionalFormatting>
  <conditionalFormatting sqref="AI61">
    <cfRule type="expression" dxfId="2711" priority="13345">
      <formula>IF(RIGHT(TEXT(AI61,"0.#"),1)=".",FALSE,TRUE)</formula>
    </cfRule>
    <cfRule type="expression" dxfId="2710" priority="13346">
      <formula>IF(RIGHT(TEXT(AI61,"0.#"),1)=".",TRUE,FALSE)</formula>
    </cfRule>
  </conditionalFormatting>
  <conditionalFormatting sqref="AI60">
    <cfRule type="expression" dxfId="2709" priority="13343">
      <formula>IF(RIGHT(TEXT(AI60,"0.#"),1)=".",FALSE,TRUE)</formula>
    </cfRule>
    <cfRule type="expression" dxfId="2708" priority="13344">
      <formula>IF(RIGHT(TEXT(AI60,"0.#"),1)=".",TRUE,FALSE)</formula>
    </cfRule>
  </conditionalFormatting>
  <conditionalFormatting sqref="AM60">
    <cfRule type="expression" dxfId="2707" priority="13341">
      <formula>IF(RIGHT(TEXT(AM60,"0.#"),1)=".",FALSE,TRUE)</formula>
    </cfRule>
    <cfRule type="expression" dxfId="2706" priority="13342">
      <formula>IF(RIGHT(TEXT(AM60,"0.#"),1)=".",TRUE,FALSE)</formula>
    </cfRule>
  </conditionalFormatting>
  <conditionalFormatting sqref="AM61">
    <cfRule type="expression" dxfId="2705" priority="13339">
      <formula>IF(RIGHT(TEXT(AM61,"0.#"),1)=".",FALSE,TRUE)</formula>
    </cfRule>
    <cfRule type="expression" dxfId="2704" priority="13340">
      <formula>IF(RIGHT(TEXT(AM61,"0.#"),1)=".",TRUE,FALSE)</formula>
    </cfRule>
  </conditionalFormatting>
  <conditionalFormatting sqref="AM62">
    <cfRule type="expression" dxfId="2703" priority="13337">
      <formula>IF(RIGHT(TEXT(AM62,"0.#"),1)=".",FALSE,TRUE)</formula>
    </cfRule>
    <cfRule type="expression" dxfId="2702" priority="13338">
      <formula>IF(RIGHT(TEXT(AM62,"0.#"),1)=".",TRUE,FALSE)</formula>
    </cfRule>
  </conditionalFormatting>
  <conditionalFormatting sqref="AE87">
    <cfRule type="expression" dxfId="2701" priority="13323">
      <formula>IF(RIGHT(TEXT(AE87,"0.#"),1)=".",FALSE,TRUE)</formula>
    </cfRule>
    <cfRule type="expression" dxfId="2700" priority="13324">
      <formula>IF(RIGHT(TEXT(AE87,"0.#"),1)=".",TRUE,FALSE)</formula>
    </cfRule>
  </conditionalFormatting>
  <conditionalFormatting sqref="AE88">
    <cfRule type="expression" dxfId="2699" priority="13321">
      <formula>IF(RIGHT(TEXT(AE88,"0.#"),1)=".",FALSE,TRUE)</formula>
    </cfRule>
    <cfRule type="expression" dxfId="2698" priority="13322">
      <formula>IF(RIGHT(TEXT(AE88,"0.#"),1)=".",TRUE,FALSE)</formula>
    </cfRule>
  </conditionalFormatting>
  <conditionalFormatting sqref="AE89">
    <cfRule type="expression" dxfId="2697" priority="13319">
      <formula>IF(RIGHT(TEXT(AE89,"0.#"),1)=".",FALSE,TRUE)</formula>
    </cfRule>
    <cfRule type="expression" dxfId="2696" priority="13320">
      <formula>IF(RIGHT(TEXT(AE89,"0.#"),1)=".",TRUE,FALSE)</formula>
    </cfRule>
  </conditionalFormatting>
  <conditionalFormatting sqref="AI89">
    <cfRule type="expression" dxfId="2695" priority="13317">
      <formula>IF(RIGHT(TEXT(AI89,"0.#"),1)=".",FALSE,TRUE)</formula>
    </cfRule>
    <cfRule type="expression" dxfId="2694" priority="13318">
      <formula>IF(RIGHT(TEXT(AI89,"0.#"),1)=".",TRUE,FALSE)</formula>
    </cfRule>
  </conditionalFormatting>
  <conditionalFormatting sqref="AI88">
    <cfRule type="expression" dxfId="2693" priority="13315">
      <formula>IF(RIGHT(TEXT(AI88,"0.#"),1)=".",FALSE,TRUE)</formula>
    </cfRule>
    <cfRule type="expression" dxfId="2692" priority="13316">
      <formula>IF(RIGHT(TEXT(AI88,"0.#"),1)=".",TRUE,FALSE)</formula>
    </cfRule>
  </conditionalFormatting>
  <conditionalFormatting sqref="AI87">
    <cfRule type="expression" dxfId="2691" priority="13313">
      <formula>IF(RIGHT(TEXT(AI87,"0.#"),1)=".",FALSE,TRUE)</formula>
    </cfRule>
    <cfRule type="expression" dxfId="2690" priority="13314">
      <formula>IF(RIGHT(TEXT(AI87,"0.#"),1)=".",TRUE,FALSE)</formula>
    </cfRule>
  </conditionalFormatting>
  <conditionalFormatting sqref="AM88">
    <cfRule type="expression" dxfId="2689" priority="13309">
      <formula>IF(RIGHT(TEXT(AM88,"0.#"),1)=".",FALSE,TRUE)</formula>
    </cfRule>
    <cfRule type="expression" dxfId="2688" priority="13310">
      <formula>IF(RIGHT(TEXT(AM88,"0.#"),1)=".",TRUE,FALSE)</formula>
    </cfRule>
  </conditionalFormatting>
  <conditionalFormatting sqref="AM89">
    <cfRule type="expression" dxfId="2687" priority="13307">
      <formula>IF(RIGHT(TEXT(AM89,"0.#"),1)=".",FALSE,TRUE)</formula>
    </cfRule>
    <cfRule type="expression" dxfId="2686" priority="13308">
      <formula>IF(RIGHT(TEXT(AM89,"0.#"),1)=".",TRUE,FALSE)</formula>
    </cfRule>
  </conditionalFormatting>
  <conditionalFormatting sqref="AE92">
    <cfRule type="expression" dxfId="2685" priority="13293">
      <formula>IF(RIGHT(TEXT(AE92,"0.#"),1)=".",FALSE,TRUE)</formula>
    </cfRule>
    <cfRule type="expression" dxfId="2684" priority="13294">
      <formula>IF(RIGHT(TEXT(AE92,"0.#"),1)=".",TRUE,FALSE)</formula>
    </cfRule>
  </conditionalFormatting>
  <conditionalFormatting sqref="AE93">
    <cfRule type="expression" dxfId="2683" priority="13291">
      <formula>IF(RIGHT(TEXT(AE93,"0.#"),1)=".",FALSE,TRUE)</formula>
    </cfRule>
    <cfRule type="expression" dxfId="2682" priority="13292">
      <formula>IF(RIGHT(TEXT(AE93,"0.#"),1)=".",TRUE,FALSE)</formula>
    </cfRule>
  </conditionalFormatting>
  <conditionalFormatting sqref="AE94">
    <cfRule type="expression" dxfId="2681" priority="13289">
      <formula>IF(RIGHT(TEXT(AE94,"0.#"),1)=".",FALSE,TRUE)</formula>
    </cfRule>
    <cfRule type="expression" dxfId="2680" priority="13290">
      <formula>IF(RIGHT(TEXT(AE94,"0.#"),1)=".",TRUE,FALSE)</formula>
    </cfRule>
  </conditionalFormatting>
  <conditionalFormatting sqref="AI94">
    <cfRule type="expression" dxfId="2679" priority="13287">
      <formula>IF(RIGHT(TEXT(AI94,"0.#"),1)=".",FALSE,TRUE)</formula>
    </cfRule>
    <cfRule type="expression" dxfId="2678" priority="13288">
      <formula>IF(RIGHT(TEXT(AI94,"0.#"),1)=".",TRUE,FALSE)</formula>
    </cfRule>
  </conditionalFormatting>
  <conditionalFormatting sqref="AI93">
    <cfRule type="expression" dxfId="2677" priority="13285">
      <formula>IF(RIGHT(TEXT(AI93,"0.#"),1)=".",FALSE,TRUE)</formula>
    </cfRule>
    <cfRule type="expression" dxfId="2676" priority="13286">
      <formula>IF(RIGHT(TEXT(AI93,"0.#"),1)=".",TRUE,FALSE)</formula>
    </cfRule>
  </conditionalFormatting>
  <conditionalFormatting sqref="AI92">
    <cfRule type="expression" dxfId="2675" priority="13283">
      <formula>IF(RIGHT(TEXT(AI92,"0.#"),1)=".",FALSE,TRUE)</formula>
    </cfRule>
    <cfRule type="expression" dxfId="2674" priority="13284">
      <formula>IF(RIGHT(TEXT(AI92,"0.#"),1)=".",TRUE,FALSE)</formula>
    </cfRule>
  </conditionalFormatting>
  <conditionalFormatting sqref="AM92">
    <cfRule type="expression" dxfId="2673" priority="13281">
      <formula>IF(RIGHT(TEXT(AM92,"0.#"),1)=".",FALSE,TRUE)</formula>
    </cfRule>
    <cfRule type="expression" dxfId="2672" priority="13282">
      <formula>IF(RIGHT(TEXT(AM92,"0.#"),1)=".",TRUE,FALSE)</formula>
    </cfRule>
  </conditionalFormatting>
  <conditionalFormatting sqref="AM93">
    <cfRule type="expression" dxfId="2671" priority="13279">
      <formula>IF(RIGHT(TEXT(AM93,"0.#"),1)=".",FALSE,TRUE)</formula>
    </cfRule>
    <cfRule type="expression" dxfId="2670" priority="13280">
      <formula>IF(RIGHT(TEXT(AM93,"0.#"),1)=".",TRUE,FALSE)</formula>
    </cfRule>
  </conditionalFormatting>
  <conditionalFormatting sqref="AM94">
    <cfRule type="expression" dxfId="2669" priority="13277">
      <formula>IF(RIGHT(TEXT(AM94,"0.#"),1)=".",FALSE,TRUE)</formula>
    </cfRule>
    <cfRule type="expression" dxfId="2668" priority="13278">
      <formula>IF(RIGHT(TEXT(AM94,"0.#"),1)=".",TRUE,FALSE)</formula>
    </cfRule>
  </conditionalFormatting>
  <conditionalFormatting sqref="AE97">
    <cfRule type="expression" dxfId="2667" priority="13263">
      <formula>IF(RIGHT(TEXT(AE97,"0.#"),1)=".",FALSE,TRUE)</formula>
    </cfRule>
    <cfRule type="expression" dxfId="2666" priority="13264">
      <formula>IF(RIGHT(TEXT(AE97,"0.#"),1)=".",TRUE,FALSE)</formula>
    </cfRule>
  </conditionalFormatting>
  <conditionalFormatting sqref="AE98">
    <cfRule type="expression" dxfId="2665" priority="13261">
      <formula>IF(RIGHT(TEXT(AE98,"0.#"),1)=".",FALSE,TRUE)</formula>
    </cfRule>
    <cfRule type="expression" dxfId="2664" priority="13262">
      <formula>IF(RIGHT(TEXT(AE98,"0.#"),1)=".",TRUE,FALSE)</formula>
    </cfRule>
  </conditionalFormatting>
  <conditionalFormatting sqref="AE99">
    <cfRule type="expression" dxfId="2663" priority="13259">
      <formula>IF(RIGHT(TEXT(AE99,"0.#"),1)=".",FALSE,TRUE)</formula>
    </cfRule>
    <cfRule type="expression" dxfId="2662" priority="13260">
      <formula>IF(RIGHT(TEXT(AE99,"0.#"),1)=".",TRUE,FALSE)</formula>
    </cfRule>
  </conditionalFormatting>
  <conditionalFormatting sqref="AI99">
    <cfRule type="expression" dxfId="2661" priority="13257">
      <formula>IF(RIGHT(TEXT(AI99,"0.#"),1)=".",FALSE,TRUE)</formula>
    </cfRule>
    <cfRule type="expression" dxfId="2660" priority="13258">
      <formula>IF(RIGHT(TEXT(AI99,"0.#"),1)=".",TRUE,FALSE)</formula>
    </cfRule>
  </conditionalFormatting>
  <conditionalFormatting sqref="AI98">
    <cfRule type="expression" dxfId="2659" priority="13255">
      <formula>IF(RIGHT(TEXT(AI98,"0.#"),1)=".",FALSE,TRUE)</formula>
    </cfRule>
    <cfRule type="expression" dxfId="2658" priority="13256">
      <formula>IF(RIGHT(TEXT(AI98,"0.#"),1)=".",TRUE,FALSE)</formula>
    </cfRule>
  </conditionalFormatting>
  <conditionalFormatting sqref="AI97">
    <cfRule type="expression" dxfId="2657" priority="13253">
      <formula>IF(RIGHT(TEXT(AI97,"0.#"),1)=".",FALSE,TRUE)</formula>
    </cfRule>
    <cfRule type="expression" dxfId="2656" priority="13254">
      <formula>IF(RIGHT(TEXT(AI97,"0.#"),1)=".",TRUE,FALSE)</formula>
    </cfRule>
  </conditionalFormatting>
  <conditionalFormatting sqref="AM97">
    <cfRule type="expression" dxfId="2655" priority="13251">
      <formula>IF(RIGHT(TEXT(AM97,"0.#"),1)=".",FALSE,TRUE)</formula>
    </cfRule>
    <cfRule type="expression" dxfId="2654" priority="13252">
      <formula>IF(RIGHT(TEXT(AM97,"0.#"),1)=".",TRUE,FALSE)</formula>
    </cfRule>
  </conditionalFormatting>
  <conditionalFormatting sqref="AM98">
    <cfRule type="expression" dxfId="2653" priority="13249">
      <formula>IF(RIGHT(TEXT(AM98,"0.#"),1)=".",FALSE,TRUE)</formula>
    </cfRule>
    <cfRule type="expression" dxfId="2652" priority="13250">
      <formula>IF(RIGHT(TEXT(AM98,"0.#"),1)=".",TRUE,FALSE)</formula>
    </cfRule>
  </conditionalFormatting>
  <conditionalFormatting sqref="AM99">
    <cfRule type="expression" dxfId="2651" priority="13247">
      <formula>IF(RIGHT(TEXT(AM99,"0.#"),1)=".",FALSE,TRUE)</formula>
    </cfRule>
    <cfRule type="expression" dxfId="2650" priority="13248">
      <formula>IF(RIGHT(TEXT(AM99,"0.#"),1)=".",TRUE,FALSE)</formula>
    </cfRule>
  </conditionalFormatting>
  <conditionalFormatting sqref="AI101">
    <cfRule type="expression" dxfId="2649" priority="13233">
      <formula>IF(RIGHT(TEXT(AI101,"0.#"),1)=".",FALSE,TRUE)</formula>
    </cfRule>
    <cfRule type="expression" dxfId="2648" priority="13234">
      <formula>IF(RIGHT(TEXT(AI101,"0.#"),1)=".",TRUE,FALSE)</formula>
    </cfRule>
  </conditionalFormatting>
  <conditionalFormatting sqref="AM101">
    <cfRule type="expression" dxfId="2647" priority="13231">
      <formula>IF(RIGHT(TEXT(AM101,"0.#"),1)=".",FALSE,TRUE)</formula>
    </cfRule>
    <cfRule type="expression" dxfId="2646" priority="13232">
      <formula>IF(RIGHT(TEXT(AM101,"0.#"),1)=".",TRUE,FALSE)</formula>
    </cfRule>
  </conditionalFormatting>
  <conditionalFormatting sqref="AE102">
    <cfRule type="expression" dxfId="2645" priority="13229">
      <formula>IF(RIGHT(TEXT(AE102,"0.#"),1)=".",FALSE,TRUE)</formula>
    </cfRule>
    <cfRule type="expression" dxfId="2644" priority="13230">
      <formula>IF(RIGHT(TEXT(AE102,"0.#"),1)=".",TRUE,FALSE)</formula>
    </cfRule>
  </conditionalFormatting>
  <conditionalFormatting sqref="AI102">
    <cfRule type="expression" dxfId="2643" priority="13227">
      <formula>IF(RIGHT(TEXT(AI102,"0.#"),1)=".",FALSE,TRUE)</formula>
    </cfRule>
    <cfRule type="expression" dxfId="2642" priority="13228">
      <formula>IF(RIGHT(TEXT(AI102,"0.#"),1)=".",TRUE,FALSE)</formula>
    </cfRule>
  </conditionalFormatting>
  <conditionalFormatting sqref="AM102">
    <cfRule type="expression" dxfId="2641" priority="13225">
      <formula>IF(RIGHT(TEXT(AM102,"0.#"),1)=".",FALSE,TRUE)</formula>
    </cfRule>
    <cfRule type="expression" dxfId="2640" priority="13226">
      <formula>IF(RIGHT(TEXT(AM102,"0.#"),1)=".",TRUE,FALSE)</formula>
    </cfRule>
  </conditionalFormatting>
  <conditionalFormatting sqref="AQ102">
    <cfRule type="expression" dxfId="2639" priority="13223">
      <formula>IF(RIGHT(TEXT(AQ102,"0.#"),1)=".",FALSE,TRUE)</formula>
    </cfRule>
    <cfRule type="expression" dxfId="2638" priority="13224">
      <formula>IF(RIGHT(TEXT(AQ102,"0.#"),1)=".",TRUE,FALSE)</formula>
    </cfRule>
  </conditionalFormatting>
  <conditionalFormatting sqref="AE104">
    <cfRule type="expression" dxfId="2637" priority="13221">
      <formula>IF(RIGHT(TEXT(AE104,"0.#"),1)=".",FALSE,TRUE)</formula>
    </cfRule>
    <cfRule type="expression" dxfId="2636" priority="13222">
      <formula>IF(RIGHT(TEXT(AE104,"0.#"),1)=".",TRUE,FALSE)</formula>
    </cfRule>
  </conditionalFormatting>
  <conditionalFormatting sqref="AI104">
    <cfRule type="expression" dxfId="2635" priority="13219">
      <formula>IF(RIGHT(TEXT(AI104,"0.#"),1)=".",FALSE,TRUE)</formula>
    </cfRule>
    <cfRule type="expression" dxfId="2634" priority="13220">
      <formula>IF(RIGHT(TEXT(AI104,"0.#"),1)=".",TRUE,FALSE)</formula>
    </cfRule>
  </conditionalFormatting>
  <conditionalFormatting sqref="AM104">
    <cfRule type="expression" dxfId="2633" priority="13217">
      <formula>IF(RIGHT(TEXT(AM104,"0.#"),1)=".",FALSE,TRUE)</formula>
    </cfRule>
    <cfRule type="expression" dxfId="2632" priority="13218">
      <formula>IF(RIGHT(TEXT(AM104,"0.#"),1)=".",TRUE,FALSE)</formula>
    </cfRule>
  </conditionalFormatting>
  <conditionalFormatting sqref="AE105">
    <cfRule type="expression" dxfId="2631" priority="13215">
      <formula>IF(RIGHT(TEXT(AE105,"0.#"),1)=".",FALSE,TRUE)</formula>
    </cfRule>
    <cfRule type="expression" dxfId="2630" priority="13216">
      <formula>IF(RIGHT(TEXT(AE105,"0.#"),1)=".",TRUE,FALSE)</formula>
    </cfRule>
  </conditionalFormatting>
  <conditionalFormatting sqref="AI105">
    <cfRule type="expression" dxfId="2629" priority="13213">
      <formula>IF(RIGHT(TEXT(AI105,"0.#"),1)=".",FALSE,TRUE)</formula>
    </cfRule>
    <cfRule type="expression" dxfId="2628" priority="13214">
      <formula>IF(RIGHT(TEXT(AI105,"0.#"),1)=".",TRUE,FALSE)</formula>
    </cfRule>
  </conditionalFormatting>
  <conditionalFormatting sqref="AM105">
    <cfRule type="expression" dxfId="2627" priority="13211">
      <formula>IF(RIGHT(TEXT(AM105,"0.#"),1)=".",FALSE,TRUE)</formula>
    </cfRule>
    <cfRule type="expression" dxfId="2626" priority="13212">
      <formula>IF(RIGHT(TEXT(AM105,"0.#"),1)=".",TRUE,FALSE)</formula>
    </cfRule>
  </conditionalFormatting>
  <conditionalFormatting sqref="AE107">
    <cfRule type="expression" dxfId="2625" priority="13207">
      <formula>IF(RIGHT(TEXT(AE107,"0.#"),1)=".",FALSE,TRUE)</formula>
    </cfRule>
    <cfRule type="expression" dxfId="2624" priority="13208">
      <formula>IF(RIGHT(TEXT(AE107,"0.#"),1)=".",TRUE,FALSE)</formula>
    </cfRule>
  </conditionalFormatting>
  <conditionalFormatting sqref="AI107">
    <cfRule type="expression" dxfId="2623" priority="13205">
      <formula>IF(RIGHT(TEXT(AI107,"0.#"),1)=".",FALSE,TRUE)</formula>
    </cfRule>
    <cfRule type="expression" dxfId="2622" priority="13206">
      <formula>IF(RIGHT(TEXT(AI107,"0.#"),1)=".",TRUE,FALSE)</formula>
    </cfRule>
  </conditionalFormatting>
  <conditionalFormatting sqref="AM107">
    <cfRule type="expression" dxfId="2621" priority="13203">
      <formula>IF(RIGHT(TEXT(AM107,"0.#"),1)=".",FALSE,TRUE)</formula>
    </cfRule>
    <cfRule type="expression" dxfId="2620" priority="13204">
      <formula>IF(RIGHT(TEXT(AM107,"0.#"),1)=".",TRUE,FALSE)</formula>
    </cfRule>
  </conditionalFormatting>
  <conditionalFormatting sqref="AE108">
    <cfRule type="expression" dxfId="2619" priority="13201">
      <formula>IF(RIGHT(TEXT(AE108,"0.#"),1)=".",FALSE,TRUE)</formula>
    </cfRule>
    <cfRule type="expression" dxfId="2618" priority="13202">
      <formula>IF(RIGHT(TEXT(AE108,"0.#"),1)=".",TRUE,FALSE)</formula>
    </cfRule>
  </conditionalFormatting>
  <conditionalFormatting sqref="AI108">
    <cfRule type="expression" dxfId="2617" priority="13199">
      <formula>IF(RIGHT(TEXT(AI108,"0.#"),1)=".",FALSE,TRUE)</formula>
    </cfRule>
    <cfRule type="expression" dxfId="2616" priority="13200">
      <formula>IF(RIGHT(TEXT(AI108,"0.#"),1)=".",TRUE,FALSE)</formula>
    </cfRule>
  </conditionalFormatting>
  <conditionalFormatting sqref="AM108">
    <cfRule type="expression" dxfId="2615" priority="13197">
      <formula>IF(RIGHT(TEXT(AM108,"0.#"),1)=".",FALSE,TRUE)</formula>
    </cfRule>
    <cfRule type="expression" dxfId="2614" priority="13198">
      <formula>IF(RIGHT(TEXT(AM108,"0.#"),1)=".",TRUE,FALSE)</formula>
    </cfRule>
  </conditionalFormatting>
  <conditionalFormatting sqref="AE110">
    <cfRule type="expression" dxfId="2613" priority="13193">
      <formula>IF(RIGHT(TEXT(AE110,"0.#"),1)=".",FALSE,TRUE)</formula>
    </cfRule>
    <cfRule type="expression" dxfId="2612" priority="13194">
      <formula>IF(RIGHT(TEXT(AE110,"0.#"),1)=".",TRUE,FALSE)</formula>
    </cfRule>
  </conditionalFormatting>
  <conditionalFormatting sqref="AI110">
    <cfRule type="expression" dxfId="2611" priority="13191">
      <formula>IF(RIGHT(TEXT(AI110,"0.#"),1)=".",FALSE,TRUE)</formula>
    </cfRule>
    <cfRule type="expression" dxfId="2610" priority="13192">
      <formula>IF(RIGHT(TEXT(AI110,"0.#"),1)=".",TRUE,FALSE)</formula>
    </cfRule>
  </conditionalFormatting>
  <conditionalFormatting sqref="AM110">
    <cfRule type="expression" dxfId="2609" priority="13189">
      <formula>IF(RIGHT(TEXT(AM110,"0.#"),1)=".",FALSE,TRUE)</formula>
    </cfRule>
    <cfRule type="expression" dxfId="2608" priority="13190">
      <formula>IF(RIGHT(TEXT(AM110,"0.#"),1)=".",TRUE,FALSE)</formula>
    </cfRule>
  </conditionalFormatting>
  <conditionalFormatting sqref="AE111">
    <cfRule type="expression" dxfId="2607" priority="13187">
      <formula>IF(RIGHT(TEXT(AE111,"0.#"),1)=".",FALSE,TRUE)</formula>
    </cfRule>
    <cfRule type="expression" dxfId="2606" priority="13188">
      <formula>IF(RIGHT(TEXT(AE111,"0.#"),1)=".",TRUE,FALSE)</formula>
    </cfRule>
  </conditionalFormatting>
  <conditionalFormatting sqref="AI111">
    <cfRule type="expression" dxfId="2605" priority="13185">
      <formula>IF(RIGHT(TEXT(AI111,"0.#"),1)=".",FALSE,TRUE)</formula>
    </cfRule>
    <cfRule type="expression" dxfId="2604" priority="13186">
      <formula>IF(RIGHT(TEXT(AI111,"0.#"),1)=".",TRUE,FALSE)</formula>
    </cfRule>
  </conditionalFormatting>
  <conditionalFormatting sqref="AM111">
    <cfRule type="expression" dxfId="2603" priority="13183">
      <formula>IF(RIGHT(TEXT(AM111,"0.#"),1)=".",FALSE,TRUE)</formula>
    </cfRule>
    <cfRule type="expression" dxfId="2602" priority="13184">
      <formula>IF(RIGHT(TEXT(AM111,"0.#"),1)=".",TRUE,FALSE)</formula>
    </cfRule>
  </conditionalFormatting>
  <conditionalFormatting sqref="AE113">
    <cfRule type="expression" dxfId="2601" priority="13179">
      <formula>IF(RIGHT(TEXT(AE113,"0.#"),1)=".",FALSE,TRUE)</formula>
    </cfRule>
    <cfRule type="expression" dxfId="2600" priority="13180">
      <formula>IF(RIGHT(TEXT(AE113,"0.#"),1)=".",TRUE,FALSE)</formula>
    </cfRule>
  </conditionalFormatting>
  <conditionalFormatting sqref="AI113">
    <cfRule type="expression" dxfId="2599" priority="13177">
      <formula>IF(RIGHT(TEXT(AI113,"0.#"),1)=".",FALSE,TRUE)</formula>
    </cfRule>
    <cfRule type="expression" dxfId="2598" priority="13178">
      <formula>IF(RIGHT(TEXT(AI113,"0.#"),1)=".",TRUE,FALSE)</formula>
    </cfRule>
  </conditionalFormatting>
  <conditionalFormatting sqref="AM113">
    <cfRule type="expression" dxfId="2597" priority="13175">
      <formula>IF(RIGHT(TEXT(AM113,"0.#"),1)=".",FALSE,TRUE)</formula>
    </cfRule>
    <cfRule type="expression" dxfId="2596" priority="13176">
      <formula>IF(RIGHT(TEXT(AM113,"0.#"),1)=".",TRUE,FALSE)</formula>
    </cfRule>
  </conditionalFormatting>
  <conditionalFormatting sqref="AE114">
    <cfRule type="expression" dxfId="2595" priority="13173">
      <formula>IF(RIGHT(TEXT(AE114,"0.#"),1)=".",FALSE,TRUE)</formula>
    </cfRule>
    <cfRule type="expression" dxfId="2594" priority="13174">
      <formula>IF(RIGHT(TEXT(AE114,"0.#"),1)=".",TRUE,FALSE)</formula>
    </cfRule>
  </conditionalFormatting>
  <conditionalFormatting sqref="AI114">
    <cfRule type="expression" dxfId="2593" priority="13171">
      <formula>IF(RIGHT(TEXT(AI114,"0.#"),1)=".",FALSE,TRUE)</formula>
    </cfRule>
    <cfRule type="expression" dxfId="2592" priority="13172">
      <formula>IF(RIGHT(TEXT(AI114,"0.#"),1)=".",TRUE,FALSE)</formula>
    </cfRule>
  </conditionalFormatting>
  <conditionalFormatting sqref="AM114">
    <cfRule type="expression" dxfId="2591" priority="13169">
      <formula>IF(RIGHT(TEXT(AM114,"0.#"),1)=".",FALSE,TRUE)</formula>
    </cfRule>
    <cfRule type="expression" dxfId="2590" priority="13170">
      <formula>IF(RIGHT(TEXT(AM114,"0.#"),1)=".",TRUE,FALSE)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1:AO866">
    <cfRule type="expression" dxfId="2507" priority="6635">
      <formula>IF(AND(AL841&gt;=0, RIGHT(TEXT(AL841,"0.#"),1)&lt;&gt;"."),TRUE,FALSE)</formula>
    </cfRule>
    <cfRule type="expression" dxfId="2506" priority="6636">
      <formula>IF(AND(AL841&gt;=0, RIGHT(TEXT(AL841,"0.#"),1)="."),TRUE,FALSE)</formula>
    </cfRule>
    <cfRule type="expression" dxfId="2505" priority="6637">
      <formula>IF(AND(AL841&lt;0, RIGHT(TEXT(AL841,"0.#"),1)&lt;&gt;"."),TRUE,FALSE)</formula>
    </cfRule>
    <cfRule type="expression" dxfId="2504" priority="6638">
      <formula>IF(AND(AL841&lt;0, RIGHT(TEXT(AL841,"0.#"),1)="."),TRUE,FALSE)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39:Y866">
    <cfRule type="expression" dxfId="2433" priority="2963">
      <formula>IF(RIGHT(TEXT(Y839,"0.#"),1)=".",FALSE,TRUE)</formula>
    </cfRule>
    <cfRule type="expression" dxfId="2432" priority="2964">
      <formula>IF(RIGHT(TEXT(Y839,"0.#"),1)=".",TRUE,FALSE)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2:AO1131">
    <cfRule type="expression" dxfId="2403" priority="2869">
      <formula>IF(AND(AL1102&gt;=0, RIGHT(TEXT(AL1102,"0.#"),1)&lt;&gt;"."),TRUE,FALSE)</formula>
    </cfRule>
    <cfRule type="expression" dxfId="2402" priority="2870">
      <formula>IF(AND(AL1102&gt;=0, RIGHT(TEXT(AL1102,"0.#"),1)="."),TRUE,FALSE)</formula>
    </cfRule>
    <cfRule type="expression" dxfId="2401" priority="2871">
      <formula>IF(AND(AL1102&lt;0, RIGHT(TEXT(AL1102,"0.#"),1)&lt;&gt;"."),TRUE,FALSE)</formula>
    </cfRule>
    <cfRule type="expression" dxfId="2400" priority="2872">
      <formula>IF(AND(AL1102&lt;0, RIGHT(TEXT(AL1102,"0.#"),1)="."),TRUE,FALSE)</formula>
    </cfRule>
  </conditionalFormatting>
  <conditionalFormatting sqref="Y1102:Y1131">
    <cfRule type="expression" dxfId="2399" priority="2867">
      <formula>IF(RIGHT(TEXT(Y1102,"0.#"),1)=".",FALSE,TRUE)</formula>
    </cfRule>
    <cfRule type="expression" dxfId="2398" priority="2868">
      <formula>IF(RIGHT(TEXT(Y1102,"0.#"),1)=".",TRUE,FALSE)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7:AO840">
    <cfRule type="expression" dxfId="2389" priority="2821">
      <formula>IF(AND(AL837&gt;=0, RIGHT(TEXT(AL837,"0.#"),1)&lt;&gt;"."),TRUE,FALSE)</formula>
    </cfRule>
    <cfRule type="expression" dxfId="2388" priority="2822">
      <formula>IF(AND(AL837&gt;=0, RIGHT(TEXT(AL837,"0.#"),1)="."),TRUE,FALSE)</formula>
    </cfRule>
    <cfRule type="expression" dxfId="2387" priority="2823">
      <formula>IF(AND(AL837&lt;0, RIGHT(TEXT(AL837,"0.#"),1)&lt;&gt;"."),TRUE,FALSE)</formula>
    </cfRule>
    <cfRule type="expression" dxfId="2386" priority="2824">
      <formula>IF(AND(AL837&lt;0, RIGHT(TEXT(AL837,"0.#"),1)="."),TRUE,FALSE)</formula>
    </cfRule>
  </conditionalFormatting>
  <conditionalFormatting sqref="Y837:Y838">
    <cfRule type="expression" dxfId="2385" priority="2819">
      <formula>IF(RIGHT(TEXT(Y837,"0.#"),1)=".",FALSE,TRUE)</formula>
    </cfRule>
    <cfRule type="expression" dxfId="2384" priority="2820">
      <formula>IF(RIGHT(TEXT(Y837,"0.#"),1)=".",TRUE,FALSE)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2:Y899">
    <cfRule type="expression" dxfId="2067" priority="2079">
      <formula>IF(RIGHT(TEXT(Y872,"0.#"),1)=".",FALSE,TRUE)</formula>
    </cfRule>
    <cfRule type="expression" dxfId="2066" priority="2080">
      <formula>IF(RIGHT(TEXT(Y872,"0.#"),1)=".",TRUE,FALSE)</formula>
    </cfRule>
  </conditionalFormatting>
  <conditionalFormatting sqref="Y870:Y871">
    <cfRule type="expression" dxfId="2065" priority="2073">
      <formula>IF(RIGHT(TEXT(Y870,"0.#"),1)=".",FALSE,TRUE)</formula>
    </cfRule>
    <cfRule type="expression" dxfId="2064" priority="2074">
      <formula>IF(RIGHT(TEXT(Y870,"0.#"),1)=".",TRUE,FALSE)</formula>
    </cfRule>
  </conditionalFormatting>
  <conditionalFormatting sqref="Y905:Y932">
    <cfRule type="expression" dxfId="2063" priority="2067">
      <formula>IF(RIGHT(TEXT(Y905,"0.#"),1)=".",FALSE,TRUE)</formula>
    </cfRule>
    <cfRule type="expression" dxfId="2062" priority="2068">
      <formula>IF(RIGHT(TEXT(Y905,"0.#"),1)=".",TRUE,FALSE)</formula>
    </cfRule>
  </conditionalFormatting>
  <conditionalFormatting sqref="Y903:Y904">
    <cfRule type="expression" dxfId="2061" priority="2061">
      <formula>IF(RIGHT(TEXT(Y903,"0.#"),1)=".",FALSE,TRUE)</formula>
    </cfRule>
    <cfRule type="expression" dxfId="2060" priority="2062">
      <formula>IF(RIGHT(TEXT(Y903,"0.#"),1)=".",TRUE,FALSE)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4:AO899">
    <cfRule type="expression" dxfId="1969" priority="2081">
      <formula>IF(AND(AL874&gt;=0, RIGHT(TEXT(AL874,"0.#"),1)&lt;&gt;"."),TRUE,FALSE)</formula>
    </cfRule>
    <cfRule type="expression" dxfId="1968" priority="2082">
      <formula>IF(AND(AL874&gt;=0, RIGHT(TEXT(AL874,"0.#"),1)="."),TRUE,FALSE)</formula>
    </cfRule>
    <cfRule type="expression" dxfId="1967" priority="2083">
      <formula>IF(AND(AL874&lt;0, RIGHT(TEXT(AL874,"0.#"),1)&lt;&gt;"."),TRUE,FALSE)</formula>
    </cfRule>
    <cfRule type="expression" dxfId="1966" priority="2084">
      <formula>IF(AND(AL874&lt;0, RIGHT(TEXT(AL874,"0.#"),1)="."),TRUE,FALSE)</formula>
    </cfRule>
  </conditionalFormatting>
  <conditionalFormatting sqref="AL870:AO873">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AE116 AQ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E117 AM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35"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1" sqref="P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554</v>
      </c>
      <c r="M6" s="13" t="str">
        <f t="shared" si="2"/>
        <v>公共事業</v>
      </c>
      <c r="N6" s="13" t="str">
        <f t="shared" si="6"/>
        <v>公共事業</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公共事業</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2"/>
      <c r="Z2" s="825"/>
      <c r="AA2" s="826"/>
      <c r="AB2" s="1026" t="s">
        <v>11</v>
      </c>
      <c r="AC2" s="1027"/>
      <c r="AD2" s="1028"/>
      <c r="AE2" s="1032" t="s">
        <v>357</v>
      </c>
      <c r="AF2" s="1032"/>
      <c r="AG2" s="1032"/>
      <c r="AH2" s="1032"/>
      <c r="AI2" s="1032" t="s">
        <v>363</v>
      </c>
      <c r="AJ2" s="1032"/>
      <c r="AK2" s="1032"/>
      <c r="AL2" s="1032"/>
      <c r="AM2" s="1032" t="s">
        <v>472</v>
      </c>
      <c r="AN2" s="1032"/>
      <c r="AO2" s="1032"/>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3"/>
      <c r="Z3" s="1024"/>
      <c r="AA3" s="1025"/>
      <c r="AB3" s="1029"/>
      <c r="AC3" s="1030"/>
      <c r="AD3" s="1031"/>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999"/>
      <c r="I4" s="999"/>
      <c r="J4" s="999"/>
      <c r="K4" s="999"/>
      <c r="L4" s="999"/>
      <c r="M4" s="999"/>
      <c r="N4" s="999"/>
      <c r="O4" s="1000"/>
      <c r="P4" s="98"/>
      <c r="Q4" s="1007"/>
      <c r="R4" s="1007"/>
      <c r="S4" s="1007"/>
      <c r="T4" s="1007"/>
      <c r="U4" s="1007"/>
      <c r="V4" s="1007"/>
      <c r="W4" s="1007"/>
      <c r="X4" s="1008"/>
      <c r="Y4" s="1017" t="s">
        <v>12</v>
      </c>
      <c r="Z4" s="1018"/>
      <c r="AA4" s="1019"/>
      <c r="AB4" s="457"/>
      <c r="AC4" s="1021"/>
      <c r="AD4" s="1021"/>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1"/>
      <c r="H5" s="1002"/>
      <c r="I5" s="1002"/>
      <c r="J5" s="1002"/>
      <c r="K5" s="1002"/>
      <c r="L5" s="1002"/>
      <c r="M5" s="1002"/>
      <c r="N5" s="1002"/>
      <c r="O5" s="1003"/>
      <c r="P5" s="1009"/>
      <c r="Q5" s="1009"/>
      <c r="R5" s="1009"/>
      <c r="S5" s="1009"/>
      <c r="T5" s="1009"/>
      <c r="U5" s="1009"/>
      <c r="V5" s="1009"/>
      <c r="W5" s="1009"/>
      <c r="X5" s="1010"/>
      <c r="Y5" s="411" t="s">
        <v>54</v>
      </c>
      <c r="Z5" s="1014"/>
      <c r="AA5" s="1015"/>
      <c r="AB5" s="519"/>
      <c r="AC5" s="1020"/>
      <c r="AD5" s="1020"/>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4"/>
      <c r="H6" s="1005"/>
      <c r="I6" s="1005"/>
      <c r="J6" s="1005"/>
      <c r="K6" s="1005"/>
      <c r="L6" s="1005"/>
      <c r="M6" s="1005"/>
      <c r="N6" s="1005"/>
      <c r="O6" s="1006"/>
      <c r="P6" s="1011"/>
      <c r="Q6" s="1011"/>
      <c r="R6" s="1011"/>
      <c r="S6" s="1011"/>
      <c r="T6" s="1011"/>
      <c r="U6" s="1011"/>
      <c r="V6" s="1011"/>
      <c r="W6" s="1011"/>
      <c r="X6" s="1012"/>
      <c r="Y6" s="1013" t="s">
        <v>13</v>
      </c>
      <c r="Z6" s="1014"/>
      <c r="AA6" s="1015"/>
      <c r="AB6" s="593" t="s">
        <v>301</v>
      </c>
      <c r="AC6" s="1016"/>
      <c r="AD6" s="1016"/>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2"/>
      <c r="Z9" s="825"/>
      <c r="AA9" s="826"/>
      <c r="AB9" s="1026" t="s">
        <v>11</v>
      </c>
      <c r="AC9" s="1027"/>
      <c r="AD9" s="1028"/>
      <c r="AE9" s="1032" t="s">
        <v>357</v>
      </c>
      <c r="AF9" s="1032"/>
      <c r="AG9" s="1032"/>
      <c r="AH9" s="1032"/>
      <c r="AI9" s="1032" t="s">
        <v>363</v>
      </c>
      <c r="AJ9" s="1032"/>
      <c r="AK9" s="1032"/>
      <c r="AL9" s="1032"/>
      <c r="AM9" s="1032" t="s">
        <v>472</v>
      </c>
      <c r="AN9" s="1032"/>
      <c r="AO9" s="1032"/>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3"/>
      <c r="Z10" s="1024"/>
      <c r="AA10" s="1025"/>
      <c r="AB10" s="1029"/>
      <c r="AC10" s="1030"/>
      <c r="AD10" s="1031"/>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999"/>
      <c r="I11" s="999"/>
      <c r="J11" s="999"/>
      <c r="K11" s="999"/>
      <c r="L11" s="999"/>
      <c r="M11" s="999"/>
      <c r="N11" s="999"/>
      <c r="O11" s="1000"/>
      <c r="P11" s="98"/>
      <c r="Q11" s="1007"/>
      <c r="R11" s="1007"/>
      <c r="S11" s="1007"/>
      <c r="T11" s="1007"/>
      <c r="U11" s="1007"/>
      <c r="V11" s="1007"/>
      <c r="W11" s="1007"/>
      <c r="X11" s="1008"/>
      <c r="Y11" s="1017" t="s">
        <v>12</v>
      </c>
      <c r="Z11" s="1018"/>
      <c r="AA11" s="1019"/>
      <c r="AB11" s="457"/>
      <c r="AC11" s="1021"/>
      <c r="AD11" s="102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1"/>
      <c r="H12" s="1002"/>
      <c r="I12" s="1002"/>
      <c r="J12" s="1002"/>
      <c r="K12" s="1002"/>
      <c r="L12" s="1002"/>
      <c r="M12" s="1002"/>
      <c r="N12" s="1002"/>
      <c r="O12" s="1003"/>
      <c r="P12" s="1009"/>
      <c r="Q12" s="1009"/>
      <c r="R12" s="1009"/>
      <c r="S12" s="1009"/>
      <c r="T12" s="1009"/>
      <c r="U12" s="1009"/>
      <c r="V12" s="1009"/>
      <c r="W12" s="1009"/>
      <c r="X12" s="1010"/>
      <c r="Y12" s="411" t="s">
        <v>54</v>
      </c>
      <c r="Z12" s="1014"/>
      <c r="AA12" s="1015"/>
      <c r="AB12" s="519"/>
      <c r="AC12" s="1020"/>
      <c r="AD12" s="102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3" t="s">
        <v>301</v>
      </c>
      <c r="AC13" s="1016"/>
      <c r="AD13" s="101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2"/>
      <c r="Z16" s="825"/>
      <c r="AA16" s="826"/>
      <c r="AB16" s="1026" t="s">
        <v>11</v>
      </c>
      <c r="AC16" s="1027"/>
      <c r="AD16" s="1028"/>
      <c r="AE16" s="1032" t="s">
        <v>357</v>
      </c>
      <c r="AF16" s="1032"/>
      <c r="AG16" s="1032"/>
      <c r="AH16" s="1032"/>
      <c r="AI16" s="1032" t="s">
        <v>363</v>
      </c>
      <c r="AJ16" s="1032"/>
      <c r="AK16" s="1032"/>
      <c r="AL16" s="1032"/>
      <c r="AM16" s="1032" t="s">
        <v>472</v>
      </c>
      <c r="AN16" s="1032"/>
      <c r="AO16" s="1032"/>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3"/>
      <c r="Z17" s="1024"/>
      <c r="AA17" s="1025"/>
      <c r="AB17" s="1029"/>
      <c r="AC17" s="1030"/>
      <c r="AD17" s="1031"/>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999"/>
      <c r="I18" s="999"/>
      <c r="J18" s="999"/>
      <c r="K18" s="999"/>
      <c r="L18" s="999"/>
      <c r="M18" s="999"/>
      <c r="N18" s="999"/>
      <c r="O18" s="1000"/>
      <c r="P18" s="98"/>
      <c r="Q18" s="1007"/>
      <c r="R18" s="1007"/>
      <c r="S18" s="1007"/>
      <c r="T18" s="1007"/>
      <c r="U18" s="1007"/>
      <c r="V18" s="1007"/>
      <c r="W18" s="1007"/>
      <c r="X18" s="1008"/>
      <c r="Y18" s="1017" t="s">
        <v>12</v>
      </c>
      <c r="Z18" s="1018"/>
      <c r="AA18" s="1019"/>
      <c r="AB18" s="457"/>
      <c r="AC18" s="1021"/>
      <c r="AD18" s="102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1"/>
      <c r="H19" s="1002"/>
      <c r="I19" s="1002"/>
      <c r="J19" s="1002"/>
      <c r="K19" s="1002"/>
      <c r="L19" s="1002"/>
      <c r="M19" s="1002"/>
      <c r="N19" s="1002"/>
      <c r="O19" s="1003"/>
      <c r="P19" s="1009"/>
      <c r="Q19" s="1009"/>
      <c r="R19" s="1009"/>
      <c r="S19" s="1009"/>
      <c r="T19" s="1009"/>
      <c r="U19" s="1009"/>
      <c r="V19" s="1009"/>
      <c r="W19" s="1009"/>
      <c r="X19" s="1010"/>
      <c r="Y19" s="411" t="s">
        <v>54</v>
      </c>
      <c r="Z19" s="1014"/>
      <c r="AA19" s="1015"/>
      <c r="AB19" s="519"/>
      <c r="AC19" s="1020"/>
      <c r="AD19" s="102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3" t="s">
        <v>301</v>
      </c>
      <c r="AC20" s="1016"/>
      <c r="AD20" s="101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2"/>
      <c r="Z23" s="825"/>
      <c r="AA23" s="826"/>
      <c r="AB23" s="1026" t="s">
        <v>11</v>
      </c>
      <c r="AC23" s="1027"/>
      <c r="AD23" s="1028"/>
      <c r="AE23" s="1032" t="s">
        <v>357</v>
      </c>
      <c r="AF23" s="1032"/>
      <c r="AG23" s="1032"/>
      <c r="AH23" s="1032"/>
      <c r="AI23" s="1032" t="s">
        <v>363</v>
      </c>
      <c r="AJ23" s="1032"/>
      <c r="AK23" s="1032"/>
      <c r="AL23" s="1032"/>
      <c r="AM23" s="1032" t="s">
        <v>472</v>
      </c>
      <c r="AN23" s="1032"/>
      <c r="AO23" s="1032"/>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3"/>
      <c r="Z24" s="1024"/>
      <c r="AA24" s="1025"/>
      <c r="AB24" s="1029"/>
      <c r="AC24" s="1030"/>
      <c r="AD24" s="1031"/>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999"/>
      <c r="I25" s="999"/>
      <c r="J25" s="999"/>
      <c r="K25" s="999"/>
      <c r="L25" s="999"/>
      <c r="M25" s="999"/>
      <c r="N25" s="999"/>
      <c r="O25" s="1000"/>
      <c r="P25" s="98"/>
      <c r="Q25" s="1007"/>
      <c r="R25" s="1007"/>
      <c r="S25" s="1007"/>
      <c r="T25" s="1007"/>
      <c r="U25" s="1007"/>
      <c r="V25" s="1007"/>
      <c r="W25" s="1007"/>
      <c r="X25" s="1008"/>
      <c r="Y25" s="1017" t="s">
        <v>12</v>
      </c>
      <c r="Z25" s="1018"/>
      <c r="AA25" s="1019"/>
      <c r="AB25" s="457"/>
      <c r="AC25" s="1021"/>
      <c r="AD25" s="102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1"/>
      <c r="H26" s="1002"/>
      <c r="I26" s="1002"/>
      <c r="J26" s="1002"/>
      <c r="K26" s="1002"/>
      <c r="L26" s="1002"/>
      <c r="M26" s="1002"/>
      <c r="N26" s="1002"/>
      <c r="O26" s="1003"/>
      <c r="P26" s="1009"/>
      <c r="Q26" s="1009"/>
      <c r="R26" s="1009"/>
      <c r="S26" s="1009"/>
      <c r="T26" s="1009"/>
      <c r="U26" s="1009"/>
      <c r="V26" s="1009"/>
      <c r="W26" s="1009"/>
      <c r="X26" s="1010"/>
      <c r="Y26" s="411" t="s">
        <v>54</v>
      </c>
      <c r="Z26" s="1014"/>
      <c r="AA26" s="1015"/>
      <c r="AB26" s="519"/>
      <c r="AC26" s="1020"/>
      <c r="AD26" s="102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3" t="s">
        <v>301</v>
      </c>
      <c r="AC27" s="1016"/>
      <c r="AD27" s="101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2"/>
      <c r="Z30" s="825"/>
      <c r="AA30" s="826"/>
      <c r="AB30" s="1026" t="s">
        <v>11</v>
      </c>
      <c r="AC30" s="1027"/>
      <c r="AD30" s="1028"/>
      <c r="AE30" s="1032" t="s">
        <v>357</v>
      </c>
      <c r="AF30" s="1032"/>
      <c r="AG30" s="1032"/>
      <c r="AH30" s="1032"/>
      <c r="AI30" s="1032" t="s">
        <v>363</v>
      </c>
      <c r="AJ30" s="1032"/>
      <c r="AK30" s="1032"/>
      <c r="AL30" s="1032"/>
      <c r="AM30" s="1032" t="s">
        <v>472</v>
      </c>
      <c r="AN30" s="1032"/>
      <c r="AO30" s="1032"/>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3"/>
      <c r="Z31" s="1024"/>
      <c r="AA31" s="1025"/>
      <c r="AB31" s="1029"/>
      <c r="AC31" s="1030"/>
      <c r="AD31" s="1031"/>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999"/>
      <c r="I32" s="999"/>
      <c r="J32" s="999"/>
      <c r="K32" s="999"/>
      <c r="L32" s="999"/>
      <c r="M32" s="999"/>
      <c r="N32" s="999"/>
      <c r="O32" s="1000"/>
      <c r="P32" s="98"/>
      <c r="Q32" s="1007"/>
      <c r="R32" s="1007"/>
      <c r="S32" s="1007"/>
      <c r="T32" s="1007"/>
      <c r="U32" s="1007"/>
      <c r="V32" s="1007"/>
      <c r="W32" s="1007"/>
      <c r="X32" s="1008"/>
      <c r="Y32" s="1017" t="s">
        <v>12</v>
      </c>
      <c r="Z32" s="1018"/>
      <c r="AA32" s="1019"/>
      <c r="AB32" s="457"/>
      <c r="AC32" s="1021"/>
      <c r="AD32" s="102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1"/>
      <c r="H33" s="1002"/>
      <c r="I33" s="1002"/>
      <c r="J33" s="1002"/>
      <c r="K33" s="1002"/>
      <c r="L33" s="1002"/>
      <c r="M33" s="1002"/>
      <c r="N33" s="1002"/>
      <c r="O33" s="1003"/>
      <c r="P33" s="1009"/>
      <c r="Q33" s="1009"/>
      <c r="R33" s="1009"/>
      <c r="S33" s="1009"/>
      <c r="T33" s="1009"/>
      <c r="U33" s="1009"/>
      <c r="V33" s="1009"/>
      <c r="W33" s="1009"/>
      <c r="X33" s="1010"/>
      <c r="Y33" s="411" t="s">
        <v>54</v>
      </c>
      <c r="Z33" s="1014"/>
      <c r="AA33" s="1015"/>
      <c r="AB33" s="519"/>
      <c r="AC33" s="1020"/>
      <c r="AD33" s="102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3" t="s">
        <v>301</v>
      </c>
      <c r="AC34" s="1016"/>
      <c r="AD34" s="101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2"/>
      <c r="Z37" s="825"/>
      <c r="AA37" s="826"/>
      <c r="AB37" s="1026" t="s">
        <v>11</v>
      </c>
      <c r="AC37" s="1027"/>
      <c r="AD37" s="1028"/>
      <c r="AE37" s="1032" t="s">
        <v>357</v>
      </c>
      <c r="AF37" s="1032"/>
      <c r="AG37" s="1032"/>
      <c r="AH37" s="1032"/>
      <c r="AI37" s="1032" t="s">
        <v>363</v>
      </c>
      <c r="AJ37" s="1032"/>
      <c r="AK37" s="1032"/>
      <c r="AL37" s="1032"/>
      <c r="AM37" s="1032" t="s">
        <v>472</v>
      </c>
      <c r="AN37" s="1032"/>
      <c r="AO37" s="1032"/>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3"/>
      <c r="Z38" s="1024"/>
      <c r="AA38" s="1025"/>
      <c r="AB38" s="1029"/>
      <c r="AC38" s="1030"/>
      <c r="AD38" s="1031"/>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999"/>
      <c r="I39" s="999"/>
      <c r="J39" s="999"/>
      <c r="K39" s="999"/>
      <c r="L39" s="999"/>
      <c r="M39" s="999"/>
      <c r="N39" s="999"/>
      <c r="O39" s="1000"/>
      <c r="P39" s="98"/>
      <c r="Q39" s="1007"/>
      <c r="R39" s="1007"/>
      <c r="S39" s="1007"/>
      <c r="T39" s="1007"/>
      <c r="U39" s="1007"/>
      <c r="V39" s="1007"/>
      <c r="W39" s="1007"/>
      <c r="X39" s="1008"/>
      <c r="Y39" s="1017" t="s">
        <v>12</v>
      </c>
      <c r="Z39" s="1018"/>
      <c r="AA39" s="1019"/>
      <c r="AB39" s="457"/>
      <c r="AC39" s="1021"/>
      <c r="AD39" s="102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1"/>
      <c r="H40" s="1002"/>
      <c r="I40" s="1002"/>
      <c r="J40" s="1002"/>
      <c r="K40" s="1002"/>
      <c r="L40" s="1002"/>
      <c r="M40" s="1002"/>
      <c r="N40" s="1002"/>
      <c r="O40" s="1003"/>
      <c r="P40" s="1009"/>
      <c r="Q40" s="1009"/>
      <c r="R40" s="1009"/>
      <c r="S40" s="1009"/>
      <c r="T40" s="1009"/>
      <c r="U40" s="1009"/>
      <c r="V40" s="1009"/>
      <c r="W40" s="1009"/>
      <c r="X40" s="1010"/>
      <c r="Y40" s="411" t="s">
        <v>54</v>
      </c>
      <c r="Z40" s="1014"/>
      <c r="AA40" s="1015"/>
      <c r="AB40" s="519"/>
      <c r="AC40" s="1020"/>
      <c r="AD40" s="102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3" t="s">
        <v>301</v>
      </c>
      <c r="AC41" s="1016"/>
      <c r="AD41" s="101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2"/>
      <c r="Z44" s="825"/>
      <c r="AA44" s="826"/>
      <c r="AB44" s="1026" t="s">
        <v>11</v>
      </c>
      <c r="AC44" s="1027"/>
      <c r="AD44" s="1028"/>
      <c r="AE44" s="1032" t="s">
        <v>357</v>
      </c>
      <c r="AF44" s="1032"/>
      <c r="AG44" s="1032"/>
      <c r="AH44" s="1032"/>
      <c r="AI44" s="1032" t="s">
        <v>363</v>
      </c>
      <c r="AJ44" s="1032"/>
      <c r="AK44" s="1032"/>
      <c r="AL44" s="1032"/>
      <c r="AM44" s="1032" t="s">
        <v>472</v>
      </c>
      <c r="AN44" s="1032"/>
      <c r="AO44" s="1032"/>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3"/>
      <c r="Z45" s="1024"/>
      <c r="AA45" s="1025"/>
      <c r="AB45" s="1029"/>
      <c r="AC45" s="1030"/>
      <c r="AD45" s="1031"/>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999"/>
      <c r="I46" s="999"/>
      <c r="J46" s="999"/>
      <c r="K46" s="999"/>
      <c r="L46" s="999"/>
      <c r="M46" s="999"/>
      <c r="N46" s="999"/>
      <c r="O46" s="1000"/>
      <c r="P46" s="98"/>
      <c r="Q46" s="1007"/>
      <c r="R46" s="1007"/>
      <c r="S46" s="1007"/>
      <c r="T46" s="1007"/>
      <c r="U46" s="1007"/>
      <c r="V46" s="1007"/>
      <c r="W46" s="1007"/>
      <c r="X46" s="1008"/>
      <c r="Y46" s="1017" t="s">
        <v>12</v>
      </c>
      <c r="Z46" s="1018"/>
      <c r="AA46" s="1019"/>
      <c r="AB46" s="457"/>
      <c r="AC46" s="1021"/>
      <c r="AD46" s="102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1"/>
      <c r="H47" s="1002"/>
      <c r="I47" s="1002"/>
      <c r="J47" s="1002"/>
      <c r="K47" s="1002"/>
      <c r="L47" s="1002"/>
      <c r="M47" s="1002"/>
      <c r="N47" s="1002"/>
      <c r="O47" s="1003"/>
      <c r="P47" s="1009"/>
      <c r="Q47" s="1009"/>
      <c r="R47" s="1009"/>
      <c r="S47" s="1009"/>
      <c r="T47" s="1009"/>
      <c r="U47" s="1009"/>
      <c r="V47" s="1009"/>
      <c r="W47" s="1009"/>
      <c r="X47" s="1010"/>
      <c r="Y47" s="411" t="s">
        <v>54</v>
      </c>
      <c r="Z47" s="1014"/>
      <c r="AA47" s="1015"/>
      <c r="AB47" s="519"/>
      <c r="AC47" s="1020"/>
      <c r="AD47" s="102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3" t="s">
        <v>301</v>
      </c>
      <c r="AC48" s="1016"/>
      <c r="AD48" s="101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2"/>
      <c r="Z51" s="825"/>
      <c r="AA51" s="826"/>
      <c r="AB51" s="553" t="s">
        <v>11</v>
      </c>
      <c r="AC51" s="1027"/>
      <c r="AD51" s="1028"/>
      <c r="AE51" s="1032" t="s">
        <v>357</v>
      </c>
      <c r="AF51" s="1032"/>
      <c r="AG51" s="1032"/>
      <c r="AH51" s="1032"/>
      <c r="AI51" s="1032" t="s">
        <v>363</v>
      </c>
      <c r="AJ51" s="1032"/>
      <c r="AK51" s="1032"/>
      <c r="AL51" s="1032"/>
      <c r="AM51" s="1032" t="s">
        <v>472</v>
      </c>
      <c r="AN51" s="1032"/>
      <c r="AO51" s="1032"/>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3"/>
      <c r="Z52" s="1024"/>
      <c r="AA52" s="1025"/>
      <c r="AB52" s="1029"/>
      <c r="AC52" s="1030"/>
      <c r="AD52" s="1031"/>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999"/>
      <c r="I53" s="999"/>
      <c r="J53" s="999"/>
      <c r="K53" s="999"/>
      <c r="L53" s="999"/>
      <c r="M53" s="999"/>
      <c r="N53" s="999"/>
      <c r="O53" s="1000"/>
      <c r="P53" s="98"/>
      <c r="Q53" s="1007"/>
      <c r="R53" s="1007"/>
      <c r="S53" s="1007"/>
      <c r="T53" s="1007"/>
      <c r="U53" s="1007"/>
      <c r="V53" s="1007"/>
      <c r="W53" s="1007"/>
      <c r="X53" s="1008"/>
      <c r="Y53" s="1017" t="s">
        <v>12</v>
      </c>
      <c r="Z53" s="1018"/>
      <c r="AA53" s="1019"/>
      <c r="AB53" s="457"/>
      <c r="AC53" s="1021"/>
      <c r="AD53" s="102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1"/>
      <c r="H54" s="1002"/>
      <c r="I54" s="1002"/>
      <c r="J54" s="1002"/>
      <c r="K54" s="1002"/>
      <c r="L54" s="1002"/>
      <c r="M54" s="1002"/>
      <c r="N54" s="1002"/>
      <c r="O54" s="1003"/>
      <c r="P54" s="1009"/>
      <c r="Q54" s="1009"/>
      <c r="R54" s="1009"/>
      <c r="S54" s="1009"/>
      <c r="T54" s="1009"/>
      <c r="U54" s="1009"/>
      <c r="V54" s="1009"/>
      <c r="W54" s="1009"/>
      <c r="X54" s="1010"/>
      <c r="Y54" s="411" t="s">
        <v>54</v>
      </c>
      <c r="Z54" s="1014"/>
      <c r="AA54" s="1015"/>
      <c r="AB54" s="519"/>
      <c r="AC54" s="1020"/>
      <c r="AD54" s="102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3" t="s">
        <v>301</v>
      </c>
      <c r="AC55" s="1016"/>
      <c r="AD55" s="101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2"/>
      <c r="Z58" s="825"/>
      <c r="AA58" s="826"/>
      <c r="AB58" s="1026" t="s">
        <v>11</v>
      </c>
      <c r="AC58" s="1027"/>
      <c r="AD58" s="1028"/>
      <c r="AE58" s="1032" t="s">
        <v>357</v>
      </c>
      <c r="AF58" s="1032"/>
      <c r="AG58" s="1032"/>
      <c r="AH58" s="1032"/>
      <c r="AI58" s="1032" t="s">
        <v>363</v>
      </c>
      <c r="AJ58" s="1032"/>
      <c r="AK58" s="1032"/>
      <c r="AL58" s="1032"/>
      <c r="AM58" s="1032" t="s">
        <v>472</v>
      </c>
      <c r="AN58" s="1032"/>
      <c r="AO58" s="1032"/>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3"/>
      <c r="Z59" s="1024"/>
      <c r="AA59" s="1025"/>
      <c r="AB59" s="1029"/>
      <c r="AC59" s="1030"/>
      <c r="AD59" s="1031"/>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999"/>
      <c r="I60" s="999"/>
      <c r="J60" s="999"/>
      <c r="K60" s="999"/>
      <c r="L60" s="999"/>
      <c r="M60" s="999"/>
      <c r="N60" s="999"/>
      <c r="O60" s="1000"/>
      <c r="P60" s="98"/>
      <c r="Q60" s="1007"/>
      <c r="R60" s="1007"/>
      <c r="S60" s="1007"/>
      <c r="T60" s="1007"/>
      <c r="U60" s="1007"/>
      <c r="V60" s="1007"/>
      <c r="W60" s="1007"/>
      <c r="X60" s="1008"/>
      <c r="Y60" s="1017" t="s">
        <v>12</v>
      </c>
      <c r="Z60" s="1018"/>
      <c r="AA60" s="1019"/>
      <c r="AB60" s="457"/>
      <c r="AC60" s="1021"/>
      <c r="AD60" s="102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1"/>
      <c r="H61" s="1002"/>
      <c r="I61" s="1002"/>
      <c r="J61" s="1002"/>
      <c r="K61" s="1002"/>
      <c r="L61" s="1002"/>
      <c r="M61" s="1002"/>
      <c r="N61" s="1002"/>
      <c r="O61" s="1003"/>
      <c r="P61" s="1009"/>
      <c r="Q61" s="1009"/>
      <c r="R61" s="1009"/>
      <c r="S61" s="1009"/>
      <c r="T61" s="1009"/>
      <c r="U61" s="1009"/>
      <c r="V61" s="1009"/>
      <c r="W61" s="1009"/>
      <c r="X61" s="1010"/>
      <c r="Y61" s="411" t="s">
        <v>54</v>
      </c>
      <c r="Z61" s="1014"/>
      <c r="AA61" s="1015"/>
      <c r="AB61" s="519"/>
      <c r="AC61" s="1020"/>
      <c r="AD61" s="102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3" t="s">
        <v>301</v>
      </c>
      <c r="AC62" s="1016"/>
      <c r="AD62" s="101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2"/>
      <c r="Z65" s="825"/>
      <c r="AA65" s="826"/>
      <c r="AB65" s="1026" t="s">
        <v>11</v>
      </c>
      <c r="AC65" s="1027"/>
      <c r="AD65" s="1028"/>
      <c r="AE65" s="1032" t="s">
        <v>357</v>
      </c>
      <c r="AF65" s="1032"/>
      <c r="AG65" s="1032"/>
      <c r="AH65" s="1032"/>
      <c r="AI65" s="1032" t="s">
        <v>363</v>
      </c>
      <c r="AJ65" s="1032"/>
      <c r="AK65" s="1032"/>
      <c r="AL65" s="1032"/>
      <c r="AM65" s="1032" t="s">
        <v>472</v>
      </c>
      <c r="AN65" s="1032"/>
      <c r="AO65" s="1032"/>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3"/>
      <c r="Z66" s="1024"/>
      <c r="AA66" s="1025"/>
      <c r="AB66" s="1029"/>
      <c r="AC66" s="1030"/>
      <c r="AD66" s="1031"/>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999"/>
      <c r="I67" s="999"/>
      <c r="J67" s="999"/>
      <c r="K67" s="999"/>
      <c r="L67" s="999"/>
      <c r="M67" s="999"/>
      <c r="N67" s="999"/>
      <c r="O67" s="1000"/>
      <c r="P67" s="98"/>
      <c r="Q67" s="1007"/>
      <c r="R67" s="1007"/>
      <c r="S67" s="1007"/>
      <c r="T67" s="1007"/>
      <c r="U67" s="1007"/>
      <c r="V67" s="1007"/>
      <c r="W67" s="1007"/>
      <c r="X67" s="1008"/>
      <c r="Y67" s="1017" t="s">
        <v>12</v>
      </c>
      <c r="Z67" s="1018"/>
      <c r="AA67" s="1019"/>
      <c r="AB67" s="457"/>
      <c r="AC67" s="1021"/>
      <c r="AD67" s="102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1"/>
      <c r="H68" s="1002"/>
      <c r="I68" s="1002"/>
      <c r="J68" s="1002"/>
      <c r="K68" s="1002"/>
      <c r="L68" s="1002"/>
      <c r="M68" s="1002"/>
      <c r="N68" s="1002"/>
      <c r="O68" s="1003"/>
      <c r="P68" s="1009"/>
      <c r="Q68" s="1009"/>
      <c r="R68" s="1009"/>
      <c r="S68" s="1009"/>
      <c r="T68" s="1009"/>
      <c r="U68" s="1009"/>
      <c r="V68" s="1009"/>
      <c r="W68" s="1009"/>
      <c r="X68" s="1010"/>
      <c r="Y68" s="411" t="s">
        <v>54</v>
      </c>
      <c r="Z68" s="1014"/>
      <c r="AA68" s="1015"/>
      <c r="AB68" s="519"/>
      <c r="AC68" s="1020"/>
      <c r="AD68" s="102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4"/>
      <c r="H69" s="1005"/>
      <c r="I69" s="1005"/>
      <c r="J69" s="1005"/>
      <c r="K69" s="1005"/>
      <c r="L69" s="1005"/>
      <c r="M69" s="1005"/>
      <c r="N69" s="1005"/>
      <c r="O69" s="1006"/>
      <c r="P69" s="1011"/>
      <c r="Q69" s="1011"/>
      <c r="R69" s="1011"/>
      <c r="S69" s="1011"/>
      <c r="T69" s="1011"/>
      <c r="U69" s="1011"/>
      <c r="V69" s="1011"/>
      <c r="W69" s="1011"/>
      <c r="X69" s="1012"/>
      <c r="Y69" s="411" t="s">
        <v>13</v>
      </c>
      <c r="Z69" s="1014"/>
      <c r="AA69" s="1015"/>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5"/>
      <c r="B4" s="1046"/>
      <c r="C4" s="1046"/>
      <c r="D4" s="1046"/>
      <c r="E4" s="1046"/>
      <c r="F4" s="1047"/>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5"/>
      <c r="B5" s="1046"/>
      <c r="C5" s="1046"/>
      <c r="D5" s="1046"/>
      <c r="E5" s="1046"/>
      <c r="F5" s="1047"/>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5"/>
      <c r="B6" s="1046"/>
      <c r="C6" s="1046"/>
      <c r="D6" s="1046"/>
      <c r="E6" s="1046"/>
      <c r="F6" s="1047"/>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5"/>
      <c r="B7" s="1046"/>
      <c r="C7" s="1046"/>
      <c r="D7" s="1046"/>
      <c r="E7" s="1046"/>
      <c r="F7" s="1047"/>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5"/>
      <c r="B8" s="1046"/>
      <c r="C8" s="1046"/>
      <c r="D8" s="1046"/>
      <c r="E8" s="1046"/>
      <c r="F8" s="1047"/>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5"/>
      <c r="B9" s="1046"/>
      <c r="C9" s="1046"/>
      <c r="D9" s="1046"/>
      <c r="E9" s="1046"/>
      <c r="F9" s="1047"/>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5"/>
      <c r="B10" s="1046"/>
      <c r="C10" s="1046"/>
      <c r="D10" s="1046"/>
      <c r="E10" s="1046"/>
      <c r="F10" s="1047"/>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5"/>
      <c r="B11" s="1046"/>
      <c r="C11" s="1046"/>
      <c r="D11" s="1046"/>
      <c r="E11" s="1046"/>
      <c r="F11" s="1047"/>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5"/>
      <c r="B12" s="1046"/>
      <c r="C12" s="1046"/>
      <c r="D12" s="1046"/>
      <c r="E12" s="1046"/>
      <c r="F12" s="1047"/>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5"/>
      <c r="B13" s="1046"/>
      <c r="C13" s="1046"/>
      <c r="D13" s="1046"/>
      <c r="E13" s="1046"/>
      <c r="F13" s="1047"/>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5"/>
      <c r="B14" s="1046"/>
      <c r="C14" s="1046"/>
      <c r="D14" s="1046"/>
      <c r="E14" s="1046"/>
      <c r="F14" s="1047"/>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5"/>
      <c r="B15" s="1046"/>
      <c r="C15" s="1046"/>
      <c r="D15" s="1046"/>
      <c r="E15" s="1046"/>
      <c r="F15" s="1047"/>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5"/>
      <c r="B16" s="1046"/>
      <c r="C16" s="1046"/>
      <c r="D16" s="1046"/>
      <c r="E16" s="1046"/>
      <c r="F16" s="1047"/>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5"/>
      <c r="B17" s="1046"/>
      <c r="C17" s="1046"/>
      <c r="D17" s="1046"/>
      <c r="E17" s="1046"/>
      <c r="F17" s="1047"/>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5"/>
      <c r="B18" s="1046"/>
      <c r="C18" s="1046"/>
      <c r="D18" s="1046"/>
      <c r="E18" s="1046"/>
      <c r="F18" s="1047"/>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5"/>
      <c r="B19" s="1046"/>
      <c r="C19" s="1046"/>
      <c r="D19" s="1046"/>
      <c r="E19" s="1046"/>
      <c r="F19" s="1047"/>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5"/>
      <c r="B20" s="1046"/>
      <c r="C20" s="1046"/>
      <c r="D20" s="1046"/>
      <c r="E20" s="1046"/>
      <c r="F20" s="1047"/>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5"/>
      <c r="B21" s="1046"/>
      <c r="C21" s="1046"/>
      <c r="D21" s="1046"/>
      <c r="E21" s="1046"/>
      <c r="F21" s="1047"/>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5"/>
      <c r="B22" s="1046"/>
      <c r="C22" s="1046"/>
      <c r="D22" s="1046"/>
      <c r="E22" s="1046"/>
      <c r="F22" s="1047"/>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5"/>
      <c r="B23" s="1046"/>
      <c r="C23" s="1046"/>
      <c r="D23" s="1046"/>
      <c r="E23" s="1046"/>
      <c r="F23" s="1047"/>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5"/>
      <c r="B24" s="1046"/>
      <c r="C24" s="1046"/>
      <c r="D24" s="1046"/>
      <c r="E24" s="1046"/>
      <c r="F24" s="1047"/>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5"/>
      <c r="B25" s="1046"/>
      <c r="C25" s="1046"/>
      <c r="D25" s="1046"/>
      <c r="E25" s="1046"/>
      <c r="F25" s="1047"/>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5"/>
      <c r="B26" s="1046"/>
      <c r="C26" s="1046"/>
      <c r="D26" s="1046"/>
      <c r="E26" s="1046"/>
      <c r="F26" s="1047"/>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5"/>
      <c r="B27" s="1046"/>
      <c r="C27" s="1046"/>
      <c r="D27" s="1046"/>
      <c r="E27" s="1046"/>
      <c r="F27" s="1047"/>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5"/>
      <c r="B28" s="1046"/>
      <c r="C28" s="1046"/>
      <c r="D28" s="1046"/>
      <c r="E28" s="1046"/>
      <c r="F28" s="1047"/>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5"/>
      <c r="B29" s="1046"/>
      <c r="C29" s="1046"/>
      <c r="D29" s="1046"/>
      <c r="E29" s="1046"/>
      <c r="F29" s="1047"/>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5"/>
      <c r="B30" s="1046"/>
      <c r="C30" s="1046"/>
      <c r="D30" s="1046"/>
      <c r="E30" s="1046"/>
      <c r="F30" s="1047"/>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5"/>
      <c r="B31" s="1046"/>
      <c r="C31" s="1046"/>
      <c r="D31" s="1046"/>
      <c r="E31" s="1046"/>
      <c r="F31" s="1047"/>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5"/>
      <c r="B32" s="1046"/>
      <c r="C32" s="1046"/>
      <c r="D32" s="1046"/>
      <c r="E32" s="1046"/>
      <c r="F32" s="1047"/>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5"/>
      <c r="B33" s="1046"/>
      <c r="C33" s="1046"/>
      <c r="D33" s="1046"/>
      <c r="E33" s="1046"/>
      <c r="F33" s="1047"/>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5"/>
      <c r="B34" s="1046"/>
      <c r="C34" s="1046"/>
      <c r="D34" s="1046"/>
      <c r="E34" s="1046"/>
      <c r="F34" s="1047"/>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5"/>
      <c r="B35" s="1046"/>
      <c r="C35" s="1046"/>
      <c r="D35" s="1046"/>
      <c r="E35" s="1046"/>
      <c r="F35" s="1047"/>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5"/>
      <c r="B36" s="1046"/>
      <c r="C36" s="1046"/>
      <c r="D36" s="1046"/>
      <c r="E36" s="1046"/>
      <c r="F36" s="1047"/>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5"/>
      <c r="B37" s="1046"/>
      <c r="C37" s="1046"/>
      <c r="D37" s="1046"/>
      <c r="E37" s="1046"/>
      <c r="F37" s="1047"/>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5"/>
      <c r="B38" s="1046"/>
      <c r="C38" s="1046"/>
      <c r="D38" s="1046"/>
      <c r="E38" s="1046"/>
      <c r="F38" s="1047"/>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5"/>
      <c r="B39" s="1046"/>
      <c r="C39" s="1046"/>
      <c r="D39" s="1046"/>
      <c r="E39" s="1046"/>
      <c r="F39" s="1047"/>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5"/>
      <c r="B40" s="1046"/>
      <c r="C40" s="1046"/>
      <c r="D40" s="1046"/>
      <c r="E40" s="1046"/>
      <c r="F40" s="1047"/>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5"/>
      <c r="B41" s="1046"/>
      <c r="C41" s="1046"/>
      <c r="D41" s="1046"/>
      <c r="E41" s="1046"/>
      <c r="F41" s="1047"/>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5"/>
      <c r="B42" s="1046"/>
      <c r="C42" s="1046"/>
      <c r="D42" s="1046"/>
      <c r="E42" s="1046"/>
      <c r="F42" s="1047"/>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5"/>
      <c r="B43" s="1046"/>
      <c r="C43" s="1046"/>
      <c r="D43" s="1046"/>
      <c r="E43" s="1046"/>
      <c r="F43" s="1047"/>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5"/>
      <c r="B44" s="1046"/>
      <c r="C44" s="1046"/>
      <c r="D44" s="1046"/>
      <c r="E44" s="1046"/>
      <c r="F44" s="1047"/>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5"/>
      <c r="B45" s="1046"/>
      <c r="C45" s="1046"/>
      <c r="D45" s="1046"/>
      <c r="E45" s="1046"/>
      <c r="F45" s="1047"/>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5"/>
      <c r="B46" s="1046"/>
      <c r="C46" s="1046"/>
      <c r="D46" s="1046"/>
      <c r="E46" s="1046"/>
      <c r="F46" s="1047"/>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5"/>
      <c r="B47" s="1046"/>
      <c r="C47" s="1046"/>
      <c r="D47" s="1046"/>
      <c r="E47" s="1046"/>
      <c r="F47" s="1047"/>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5"/>
      <c r="B48" s="1046"/>
      <c r="C48" s="1046"/>
      <c r="D48" s="1046"/>
      <c r="E48" s="1046"/>
      <c r="F48" s="1047"/>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5"/>
      <c r="B49" s="1046"/>
      <c r="C49" s="1046"/>
      <c r="D49" s="1046"/>
      <c r="E49" s="1046"/>
      <c r="F49" s="1047"/>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5"/>
      <c r="B50" s="1046"/>
      <c r="C50" s="1046"/>
      <c r="D50" s="1046"/>
      <c r="E50" s="1046"/>
      <c r="F50" s="1047"/>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5"/>
      <c r="B51" s="1046"/>
      <c r="C51" s="1046"/>
      <c r="D51" s="1046"/>
      <c r="E51" s="1046"/>
      <c r="F51" s="1047"/>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5"/>
      <c r="B52" s="1046"/>
      <c r="C52" s="1046"/>
      <c r="D52" s="1046"/>
      <c r="E52" s="1046"/>
      <c r="F52" s="1047"/>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5"/>
      <c r="B56" s="1046"/>
      <c r="C56" s="1046"/>
      <c r="D56" s="1046"/>
      <c r="E56" s="1046"/>
      <c r="F56" s="1047"/>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5"/>
      <c r="B57" s="1046"/>
      <c r="C57" s="1046"/>
      <c r="D57" s="1046"/>
      <c r="E57" s="1046"/>
      <c r="F57" s="1047"/>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5"/>
      <c r="B58" s="1046"/>
      <c r="C58" s="1046"/>
      <c r="D58" s="1046"/>
      <c r="E58" s="1046"/>
      <c r="F58" s="1047"/>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5"/>
      <c r="B59" s="1046"/>
      <c r="C59" s="1046"/>
      <c r="D59" s="1046"/>
      <c r="E59" s="1046"/>
      <c r="F59" s="1047"/>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5"/>
      <c r="B60" s="1046"/>
      <c r="C60" s="1046"/>
      <c r="D60" s="1046"/>
      <c r="E60" s="1046"/>
      <c r="F60" s="1047"/>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5"/>
      <c r="B61" s="1046"/>
      <c r="C61" s="1046"/>
      <c r="D61" s="1046"/>
      <c r="E61" s="1046"/>
      <c r="F61" s="1047"/>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5"/>
      <c r="B62" s="1046"/>
      <c r="C62" s="1046"/>
      <c r="D62" s="1046"/>
      <c r="E62" s="1046"/>
      <c r="F62" s="1047"/>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5"/>
      <c r="B63" s="1046"/>
      <c r="C63" s="1046"/>
      <c r="D63" s="1046"/>
      <c r="E63" s="1046"/>
      <c r="F63" s="1047"/>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5"/>
      <c r="B64" s="1046"/>
      <c r="C64" s="1046"/>
      <c r="D64" s="1046"/>
      <c r="E64" s="1046"/>
      <c r="F64" s="1047"/>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5"/>
      <c r="B65" s="1046"/>
      <c r="C65" s="1046"/>
      <c r="D65" s="1046"/>
      <c r="E65" s="1046"/>
      <c r="F65" s="1047"/>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5"/>
      <c r="B66" s="1046"/>
      <c r="C66" s="1046"/>
      <c r="D66" s="1046"/>
      <c r="E66" s="1046"/>
      <c r="F66" s="1047"/>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5"/>
      <c r="B67" s="1046"/>
      <c r="C67" s="1046"/>
      <c r="D67" s="1046"/>
      <c r="E67" s="1046"/>
      <c r="F67" s="1047"/>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5"/>
      <c r="B68" s="1046"/>
      <c r="C68" s="1046"/>
      <c r="D68" s="1046"/>
      <c r="E68" s="1046"/>
      <c r="F68" s="1047"/>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5"/>
      <c r="B69" s="1046"/>
      <c r="C69" s="1046"/>
      <c r="D69" s="1046"/>
      <c r="E69" s="1046"/>
      <c r="F69" s="1047"/>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5"/>
      <c r="B70" s="1046"/>
      <c r="C70" s="1046"/>
      <c r="D70" s="1046"/>
      <c r="E70" s="1046"/>
      <c r="F70" s="1047"/>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5"/>
      <c r="B71" s="1046"/>
      <c r="C71" s="1046"/>
      <c r="D71" s="1046"/>
      <c r="E71" s="1046"/>
      <c r="F71" s="1047"/>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5"/>
      <c r="B72" s="1046"/>
      <c r="C72" s="1046"/>
      <c r="D72" s="1046"/>
      <c r="E72" s="1046"/>
      <c r="F72" s="1047"/>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5"/>
      <c r="B73" s="1046"/>
      <c r="C73" s="1046"/>
      <c r="D73" s="1046"/>
      <c r="E73" s="1046"/>
      <c r="F73" s="1047"/>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5"/>
      <c r="B74" s="1046"/>
      <c r="C74" s="1046"/>
      <c r="D74" s="1046"/>
      <c r="E74" s="1046"/>
      <c r="F74" s="1047"/>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5"/>
      <c r="B75" s="1046"/>
      <c r="C75" s="1046"/>
      <c r="D75" s="1046"/>
      <c r="E75" s="1046"/>
      <c r="F75" s="1047"/>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5"/>
      <c r="B76" s="1046"/>
      <c r="C76" s="1046"/>
      <c r="D76" s="1046"/>
      <c r="E76" s="1046"/>
      <c r="F76" s="1047"/>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5"/>
      <c r="B77" s="1046"/>
      <c r="C77" s="1046"/>
      <c r="D77" s="1046"/>
      <c r="E77" s="1046"/>
      <c r="F77" s="1047"/>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5"/>
      <c r="B78" s="1046"/>
      <c r="C78" s="1046"/>
      <c r="D78" s="1046"/>
      <c r="E78" s="1046"/>
      <c r="F78" s="1047"/>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5"/>
      <c r="B79" s="1046"/>
      <c r="C79" s="1046"/>
      <c r="D79" s="1046"/>
      <c r="E79" s="1046"/>
      <c r="F79" s="1047"/>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5"/>
      <c r="B80" s="1046"/>
      <c r="C80" s="1046"/>
      <c r="D80" s="1046"/>
      <c r="E80" s="1046"/>
      <c r="F80" s="1047"/>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5"/>
      <c r="B81" s="1046"/>
      <c r="C81" s="1046"/>
      <c r="D81" s="1046"/>
      <c r="E81" s="1046"/>
      <c r="F81" s="1047"/>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5"/>
      <c r="B82" s="1046"/>
      <c r="C82" s="1046"/>
      <c r="D82" s="1046"/>
      <c r="E82" s="1046"/>
      <c r="F82" s="1047"/>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5"/>
      <c r="B83" s="1046"/>
      <c r="C83" s="1046"/>
      <c r="D83" s="1046"/>
      <c r="E83" s="1046"/>
      <c r="F83" s="1047"/>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5"/>
      <c r="B84" s="1046"/>
      <c r="C84" s="1046"/>
      <c r="D84" s="1046"/>
      <c r="E84" s="1046"/>
      <c r="F84" s="1047"/>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5"/>
      <c r="B85" s="1046"/>
      <c r="C85" s="1046"/>
      <c r="D85" s="1046"/>
      <c r="E85" s="1046"/>
      <c r="F85" s="1047"/>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5"/>
      <c r="B86" s="1046"/>
      <c r="C86" s="1046"/>
      <c r="D86" s="1046"/>
      <c r="E86" s="1046"/>
      <c r="F86" s="1047"/>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5"/>
      <c r="B87" s="1046"/>
      <c r="C87" s="1046"/>
      <c r="D87" s="1046"/>
      <c r="E87" s="1046"/>
      <c r="F87" s="1047"/>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5"/>
      <c r="B88" s="1046"/>
      <c r="C88" s="1046"/>
      <c r="D88" s="1046"/>
      <c r="E88" s="1046"/>
      <c r="F88" s="1047"/>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5"/>
      <c r="B89" s="1046"/>
      <c r="C89" s="1046"/>
      <c r="D89" s="1046"/>
      <c r="E89" s="1046"/>
      <c r="F89" s="1047"/>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5"/>
      <c r="B90" s="1046"/>
      <c r="C90" s="1046"/>
      <c r="D90" s="1046"/>
      <c r="E90" s="1046"/>
      <c r="F90" s="1047"/>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5"/>
      <c r="B91" s="1046"/>
      <c r="C91" s="1046"/>
      <c r="D91" s="1046"/>
      <c r="E91" s="1046"/>
      <c r="F91" s="1047"/>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5"/>
      <c r="B92" s="1046"/>
      <c r="C92" s="1046"/>
      <c r="D92" s="1046"/>
      <c r="E92" s="1046"/>
      <c r="F92" s="1047"/>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5"/>
      <c r="B93" s="1046"/>
      <c r="C93" s="1046"/>
      <c r="D93" s="1046"/>
      <c r="E93" s="1046"/>
      <c r="F93" s="1047"/>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5"/>
      <c r="B94" s="1046"/>
      <c r="C94" s="1046"/>
      <c r="D94" s="1046"/>
      <c r="E94" s="1046"/>
      <c r="F94" s="1047"/>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5"/>
      <c r="B95" s="1046"/>
      <c r="C95" s="1046"/>
      <c r="D95" s="1046"/>
      <c r="E95" s="1046"/>
      <c r="F95" s="1047"/>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5"/>
      <c r="B96" s="1046"/>
      <c r="C96" s="1046"/>
      <c r="D96" s="1046"/>
      <c r="E96" s="1046"/>
      <c r="F96" s="1047"/>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5"/>
      <c r="B97" s="1046"/>
      <c r="C97" s="1046"/>
      <c r="D97" s="1046"/>
      <c r="E97" s="1046"/>
      <c r="F97" s="1047"/>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5"/>
      <c r="B98" s="1046"/>
      <c r="C98" s="1046"/>
      <c r="D98" s="1046"/>
      <c r="E98" s="1046"/>
      <c r="F98" s="1047"/>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5"/>
      <c r="B99" s="1046"/>
      <c r="C99" s="1046"/>
      <c r="D99" s="1046"/>
      <c r="E99" s="1046"/>
      <c r="F99" s="1047"/>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5"/>
      <c r="B100" s="1046"/>
      <c r="C100" s="1046"/>
      <c r="D100" s="1046"/>
      <c r="E100" s="1046"/>
      <c r="F100" s="1047"/>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5"/>
      <c r="B101" s="1046"/>
      <c r="C101" s="1046"/>
      <c r="D101" s="1046"/>
      <c r="E101" s="1046"/>
      <c r="F101" s="1047"/>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5"/>
      <c r="B102" s="1046"/>
      <c r="C102" s="1046"/>
      <c r="D102" s="1046"/>
      <c r="E102" s="1046"/>
      <c r="F102" s="1047"/>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5"/>
      <c r="B103" s="1046"/>
      <c r="C103" s="1046"/>
      <c r="D103" s="1046"/>
      <c r="E103" s="1046"/>
      <c r="F103" s="1047"/>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5"/>
      <c r="B104" s="1046"/>
      <c r="C104" s="1046"/>
      <c r="D104" s="1046"/>
      <c r="E104" s="1046"/>
      <c r="F104" s="1047"/>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5"/>
      <c r="B105" s="1046"/>
      <c r="C105" s="1046"/>
      <c r="D105" s="1046"/>
      <c r="E105" s="1046"/>
      <c r="F105" s="1047"/>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5"/>
      <c r="B109" s="1046"/>
      <c r="C109" s="1046"/>
      <c r="D109" s="1046"/>
      <c r="E109" s="1046"/>
      <c r="F109" s="1047"/>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5"/>
      <c r="B110" s="1046"/>
      <c r="C110" s="1046"/>
      <c r="D110" s="1046"/>
      <c r="E110" s="1046"/>
      <c r="F110" s="1047"/>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5"/>
      <c r="B111" s="1046"/>
      <c r="C111" s="1046"/>
      <c r="D111" s="1046"/>
      <c r="E111" s="1046"/>
      <c r="F111" s="1047"/>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5"/>
      <c r="B112" s="1046"/>
      <c r="C112" s="1046"/>
      <c r="D112" s="1046"/>
      <c r="E112" s="1046"/>
      <c r="F112" s="1047"/>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5"/>
      <c r="B113" s="1046"/>
      <c r="C113" s="1046"/>
      <c r="D113" s="1046"/>
      <c r="E113" s="1046"/>
      <c r="F113" s="1047"/>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5"/>
      <c r="B114" s="1046"/>
      <c r="C114" s="1046"/>
      <c r="D114" s="1046"/>
      <c r="E114" s="1046"/>
      <c r="F114" s="1047"/>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5"/>
      <c r="B115" s="1046"/>
      <c r="C115" s="1046"/>
      <c r="D115" s="1046"/>
      <c r="E115" s="1046"/>
      <c r="F115" s="1047"/>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5"/>
      <c r="B116" s="1046"/>
      <c r="C116" s="1046"/>
      <c r="D116" s="1046"/>
      <c r="E116" s="1046"/>
      <c r="F116" s="1047"/>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5"/>
      <c r="B117" s="1046"/>
      <c r="C117" s="1046"/>
      <c r="D117" s="1046"/>
      <c r="E117" s="1046"/>
      <c r="F117" s="1047"/>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5"/>
      <c r="B118" s="1046"/>
      <c r="C118" s="1046"/>
      <c r="D118" s="1046"/>
      <c r="E118" s="1046"/>
      <c r="F118" s="1047"/>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5"/>
      <c r="B119" s="1046"/>
      <c r="C119" s="1046"/>
      <c r="D119" s="1046"/>
      <c r="E119" s="1046"/>
      <c r="F119" s="1047"/>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5"/>
      <c r="B120" s="1046"/>
      <c r="C120" s="1046"/>
      <c r="D120" s="1046"/>
      <c r="E120" s="1046"/>
      <c r="F120" s="1047"/>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5"/>
      <c r="B121" s="1046"/>
      <c r="C121" s="1046"/>
      <c r="D121" s="1046"/>
      <c r="E121" s="1046"/>
      <c r="F121" s="1047"/>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5"/>
      <c r="B122" s="1046"/>
      <c r="C122" s="1046"/>
      <c r="D122" s="1046"/>
      <c r="E122" s="1046"/>
      <c r="F122" s="1047"/>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5"/>
      <c r="B123" s="1046"/>
      <c r="C123" s="1046"/>
      <c r="D123" s="1046"/>
      <c r="E123" s="1046"/>
      <c r="F123" s="1047"/>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5"/>
      <c r="B124" s="1046"/>
      <c r="C124" s="1046"/>
      <c r="D124" s="1046"/>
      <c r="E124" s="1046"/>
      <c r="F124" s="1047"/>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5"/>
      <c r="B125" s="1046"/>
      <c r="C125" s="1046"/>
      <c r="D125" s="1046"/>
      <c r="E125" s="1046"/>
      <c r="F125" s="1047"/>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5"/>
      <c r="B126" s="1046"/>
      <c r="C126" s="1046"/>
      <c r="D126" s="1046"/>
      <c r="E126" s="1046"/>
      <c r="F126" s="1047"/>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5"/>
      <c r="B127" s="1046"/>
      <c r="C127" s="1046"/>
      <c r="D127" s="1046"/>
      <c r="E127" s="1046"/>
      <c r="F127" s="1047"/>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5"/>
      <c r="B128" s="1046"/>
      <c r="C128" s="1046"/>
      <c r="D128" s="1046"/>
      <c r="E128" s="1046"/>
      <c r="F128" s="1047"/>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5"/>
      <c r="B129" s="1046"/>
      <c r="C129" s="1046"/>
      <c r="D129" s="1046"/>
      <c r="E129" s="1046"/>
      <c r="F129" s="1047"/>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5"/>
      <c r="B130" s="1046"/>
      <c r="C130" s="1046"/>
      <c r="D130" s="1046"/>
      <c r="E130" s="1046"/>
      <c r="F130" s="1047"/>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5"/>
      <c r="B131" s="1046"/>
      <c r="C131" s="1046"/>
      <c r="D131" s="1046"/>
      <c r="E131" s="1046"/>
      <c r="F131" s="1047"/>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5"/>
      <c r="B132" s="1046"/>
      <c r="C132" s="1046"/>
      <c r="D132" s="1046"/>
      <c r="E132" s="1046"/>
      <c r="F132" s="1047"/>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5"/>
      <c r="B133" s="1046"/>
      <c r="C133" s="1046"/>
      <c r="D133" s="1046"/>
      <c r="E133" s="1046"/>
      <c r="F133" s="1047"/>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5"/>
      <c r="B134" s="1046"/>
      <c r="C134" s="1046"/>
      <c r="D134" s="1046"/>
      <c r="E134" s="1046"/>
      <c r="F134" s="1047"/>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5"/>
      <c r="B135" s="1046"/>
      <c r="C135" s="1046"/>
      <c r="D135" s="1046"/>
      <c r="E135" s="1046"/>
      <c r="F135" s="1047"/>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5"/>
      <c r="B136" s="1046"/>
      <c r="C136" s="1046"/>
      <c r="D136" s="1046"/>
      <c r="E136" s="1046"/>
      <c r="F136" s="1047"/>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5"/>
      <c r="B137" s="1046"/>
      <c r="C137" s="1046"/>
      <c r="D137" s="1046"/>
      <c r="E137" s="1046"/>
      <c r="F137" s="1047"/>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5"/>
      <c r="B138" s="1046"/>
      <c r="C138" s="1046"/>
      <c r="D138" s="1046"/>
      <c r="E138" s="1046"/>
      <c r="F138" s="1047"/>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5"/>
      <c r="B139" s="1046"/>
      <c r="C139" s="1046"/>
      <c r="D139" s="1046"/>
      <c r="E139" s="1046"/>
      <c r="F139" s="1047"/>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5"/>
      <c r="B140" s="1046"/>
      <c r="C140" s="1046"/>
      <c r="D140" s="1046"/>
      <c r="E140" s="1046"/>
      <c r="F140" s="1047"/>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5"/>
      <c r="B141" s="1046"/>
      <c r="C141" s="1046"/>
      <c r="D141" s="1046"/>
      <c r="E141" s="1046"/>
      <c r="F141" s="1047"/>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5"/>
      <c r="B142" s="1046"/>
      <c r="C142" s="1046"/>
      <c r="D142" s="1046"/>
      <c r="E142" s="1046"/>
      <c r="F142" s="1047"/>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5"/>
      <c r="B143" s="1046"/>
      <c r="C143" s="1046"/>
      <c r="D143" s="1046"/>
      <c r="E143" s="1046"/>
      <c r="F143" s="1047"/>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5"/>
      <c r="B144" s="1046"/>
      <c r="C144" s="1046"/>
      <c r="D144" s="1046"/>
      <c r="E144" s="1046"/>
      <c r="F144" s="1047"/>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5"/>
      <c r="B145" s="1046"/>
      <c r="C145" s="1046"/>
      <c r="D145" s="1046"/>
      <c r="E145" s="1046"/>
      <c r="F145" s="1047"/>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5"/>
      <c r="B146" s="1046"/>
      <c r="C146" s="1046"/>
      <c r="D146" s="1046"/>
      <c r="E146" s="1046"/>
      <c r="F146" s="1047"/>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5"/>
      <c r="B147" s="1046"/>
      <c r="C147" s="1046"/>
      <c r="D147" s="1046"/>
      <c r="E147" s="1046"/>
      <c r="F147" s="1047"/>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5"/>
      <c r="B148" s="1046"/>
      <c r="C148" s="1046"/>
      <c r="D148" s="1046"/>
      <c r="E148" s="1046"/>
      <c r="F148" s="1047"/>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5"/>
      <c r="B149" s="1046"/>
      <c r="C149" s="1046"/>
      <c r="D149" s="1046"/>
      <c r="E149" s="1046"/>
      <c r="F149" s="1047"/>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5"/>
      <c r="B150" s="1046"/>
      <c r="C150" s="1046"/>
      <c r="D150" s="1046"/>
      <c r="E150" s="1046"/>
      <c r="F150" s="1047"/>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5"/>
      <c r="B151" s="1046"/>
      <c r="C151" s="1046"/>
      <c r="D151" s="1046"/>
      <c r="E151" s="1046"/>
      <c r="F151" s="1047"/>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5"/>
      <c r="B152" s="1046"/>
      <c r="C152" s="1046"/>
      <c r="D152" s="1046"/>
      <c r="E152" s="1046"/>
      <c r="F152" s="1047"/>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5"/>
      <c r="B153" s="1046"/>
      <c r="C153" s="1046"/>
      <c r="D153" s="1046"/>
      <c r="E153" s="1046"/>
      <c r="F153" s="1047"/>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5"/>
      <c r="B154" s="1046"/>
      <c r="C154" s="1046"/>
      <c r="D154" s="1046"/>
      <c r="E154" s="1046"/>
      <c r="F154" s="1047"/>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5"/>
      <c r="B155" s="1046"/>
      <c r="C155" s="1046"/>
      <c r="D155" s="1046"/>
      <c r="E155" s="1046"/>
      <c r="F155" s="1047"/>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5"/>
      <c r="B156" s="1046"/>
      <c r="C156" s="1046"/>
      <c r="D156" s="1046"/>
      <c r="E156" s="1046"/>
      <c r="F156" s="1047"/>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5"/>
      <c r="B157" s="1046"/>
      <c r="C157" s="1046"/>
      <c r="D157" s="1046"/>
      <c r="E157" s="1046"/>
      <c r="F157" s="1047"/>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5"/>
      <c r="B158" s="1046"/>
      <c r="C158" s="1046"/>
      <c r="D158" s="1046"/>
      <c r="E158" s="1046"/>
      <c r="F158" s="1047"/>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5"/>
      <c r="B162" s="1046"/>
      <c r="C162" s="1046"/>
      <c r="D162" s="1046"/>
      <c r="E162" s="1046"/>
      <c r="F162" s="1047"/>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5"/>
      <c r="B163" s="1046"/>
      <c r="C163" s="1046"/>
      <c r="D163" s="1046"/>
      <c r="E163" s="1046"/>
      <c r="F163" s="1047"/>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5"/>
      <c r="B164" s="1046"/>
      <c r="C164" s="1046"/>
      <c r="D164" s="1046"/>
      <c r="E164" s="1046"/>
      <c r="F164" s="1047"/>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5"/>
      <c r="B165" s="1046"/>
      <c r="C165" s="1046"/>
      <c r="D165" s="1046"/>
      <c r="E165" s="1046"/>
      <c r="F165" s="1047"/>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5"/>
      <c r="B166" s="1046"/>
      <c r="C166" s="1046"/>
      <c r="D166" s="1046"/>
      <c r="E166" s="1046"/>
      <c r="F166" s="1047"/>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5"/>
      <c r="B167" s="1046"/>
      <c r="C167" s="1046"/>
      <c r="D167" s="1046"/>
      <c r="E167" s="1046"/>
      <c r="F167" s="1047"/>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5"/>
      <c r="B168" s="1046"/>
      <c r="C168" s="1046"/>
      <c r="D168" s="1046"/>
      <c r="E168" s="1046"/>
      <c r="F168" s="1047"/>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5"/>
      <c r="B169" s="1046"/>
      <c r="C169" s="1046"/>
      <c r="D169" s="1046"/>
      <c r="E169" s="1046"/>
      <c r="F169" s="1047"/>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5"/>
      <c r="B170" s="1046"/>
      <c r="C170" s="1046"/>
      <c r="D170" s="1046"/>
      <c r="E170" s="1046"/>
      <c r="F170" s="1047"/>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5"/>
      <c r="B171" s="1046"/>
      <c r="C171" s="1046"/>
      <c r="D171" s="1046"/>
      <c r="E171" s="1046"/>
      <c r="F171" s="1047"/>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5"/>
      <c r="B172" s="1046"/>
      <c r="C172" s="1046"/>
      <c r="D172" s="1046"/>
      <c r="E172" s="1046"/>
      <c r="F172" s="1047"/>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5"/>
      <c r="B173" s="1046"/>
      <c r="C173" s="1046"/>
      <c r="D173" s="1046"/>
      <c r="E173" s="1046"/>
      <c r="F173" s="1047"/>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5"/>
      <c r="B174" s="1046"/>
      <c r="C174" s="1046"/>
      <c r="D174" s="1046"/>
      <c r="E174" s="1046"/>
      <c r="F174" s="1047"/>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5"/>
      <c r="B175" s="1046"/>
      <c r="C175" s="1046"/>
      <c r="D175" s="1046"/>
      <c r="E175" s="1046"/>
      <c r="F175" s="1047"/>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5"/>
      <c r="B176" s="1046"/>
      <c r="C176" s="1046"/>
      <c r="D176" s="1046"/>
      <c r="E176" s="1046"/>
      <c r="F176" s="1047"/>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5"/>
      <c r="B177" s="1046"/>
      <c r="C177" s="1046"/>
      <c r="D177" s="1046"/>
      <c r="E177" s="1046"/>
      <c r="F177" s="1047"/>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5"/>
      <c r="B178" s="1046"/>
      <c r="C178" s="1046"/>
      <c r="D178" s="1046"/>
      <c r="E178" s="1046"/>
      <c r="F178" s="1047"/>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5"/>
      <c r="B179" s="1046"/>
      <c r="C179" s="1046"/>
      <c r="D179" s="1046"/>
      <c r="E179" s="1046"/>
      <c r="F179" s="1047"/>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5"/>
      <c r="B180" s="1046"/>
      <c r="C180" s="1046"/>
      <c r="D180" s="1046"/>
      <c r="E180" s="1046"/>
      <c r="F180" s="1047"/>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5"/>
      <c r="B181" s="1046"/>
      <c r="C181" s="1046"/>
      <c r="D181" s="1046"/>
      <c r="E181" s="1046"/>
      <c r="F181" s="1047"/>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5"/>
      <c r="B182" s="1046"/>
      <c r="C182" s="1046"/>
      <c r="D182" s="1046"/>
      <c r="E182" s="1046"/>
      <c r="F182" s="1047"/>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5"/>
      <c r="B183" s="1046"/>
      <c r="C183" s="1046"/>
      <c r="D183" s="1046"/>
      <c r="E183" s="1046"/>
      <c r="F183" s="1047"/>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5"/>
      <c r="B184" s="1046"/>
      <c r="C184" s="1046"/>
      <c r="D184" s="1046"/>
      <c r="E184" s="1046"/>
      <c r="F184" s="1047"/>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5"/>
      <c r="B185" s="1046"/>
      <c r="C185" s="1046"/>
      <c r="D185" s="1046"/>
      <c r="E185" s="1046"/>
      <c r="F185" s="1047"/>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5"/>
      <c r="B186" s="1046"/>
      <c r="C186" s="1046"/>
      <c r="D186" s="1046"/>
      <c r="E186" s="1046"/>
      <c r="F186" s="1047"/>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5"/>
      <c r="B187" s="1046"/>
      <c r="C187" s="1046"/>
      <c r="D187" s="1046"/>
      <c r="E187" s="1046"/>
      <c r="F187" s="1047"/>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5"/>
      <c r="B188" s="1046"/>
      <c r="C188" s="1046"/>
      <c r="D188" s="1046"/>
      <c r="E188" s="1046"/>
      <c r="F188" s="1047"/>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5"/>
      <c r="B189" s="1046"/>
      <c r="C189" s="1046"/>
      <c r="D189" s="1046"/>
      <c r="E189" s="1046"/>
      <c r="F189" s="1047"/>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5"/>
      <c r="B190" s="1046"/>
      <c r="C190" s="1046"/>
      <c r="D190" s="1046"/>
      <c r="E190" s="1046"/>
      <c r="F190" s="1047"/>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5"/>
      <c r="B191" s="1046"/>
      <c r="C191" s="1046"/>
      <c r="D191" s="1046"/>
      <c r="E191" s="1046"/>
      <c r="F191" s="1047"/>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5"/>
      <c r="B192" s="1046"/>
      <c r="C192" s="1046"/>
      <c r="D192" s="1046"/>
      <c r="E192" s="1046"/>
      <c r="F192" s="1047"/>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5"/>
      <c r="B193" s="1046"/>
      <c r="C193" s="1046"/>
      <c r="D193" s="1046"/>
      <c r="E193" s="1046"/>
      <c r="F193" s="1047"/>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5"/>
      <c r="B194" s="1046"/>
      <c r="C194" s="1046"/>
      <c r="D194" s="1046"/>
      <c r="E194" s="1046"/>
      <c r="F194" s="1047"/>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5"/>
      <c r="B195" s="1046"/>
      <c r="C195" s="1046"/>
      <c r="D195" s="1046"/>
      <c r="E195" s="1046"/>
      <c r="F195" s="1047"/>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5"/>
      <c r="B196" s="1046"/>
      <c r="C196" s="1046"/>
      <c r="D196" s="1046"/>
      <c r="E196" s="1046"/>
      <c r="F196" s="1047"/>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5"/>
      <c r="B197" s="1046"/>
      <c r="C197" s="1046"/>
      <c r="D197" s="1046"/>
      <c r="E197" s="1046"/>
      <c r="F197" s="1047"/>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5"/>
      <c r="B198" s="1046"/>
      <c r="C198" s="1046"/>
      <c r="D198" s="1046"/>
      <c r="E198" s="1046"/>
      <c r="F198" s="1047"/>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5"/>
      <c r="B199" s="1046"/>
      <c r="C199" s="1046"/>
      <c r="D199" s="1046"/>
      <c r="E199" s="1046"/>
      <c r="F199" s="1047"/>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5"/>
      <c r="B200" s="1046"/>
      <c r="C200" s="1046"/>
      <c r="D200" s="1046"/>
      <c r="E200" s="1046"/>
      <c r="F200" s="1047"/>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5"/>
      <c r="B201" s="1046"/>
      <c r="C201" s="1046"/>
      <c r="D201" s="1046"/>
      <c r="E201" s="1046"/>
      <c r="F201" s="1047"/>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5"/>
      <c r="B202" s="1046"/>
      <c r="C202" s="1046"/>
      <c r="D202" s="1046"/>
      <c r="E202" s="1046"/>
      <c r="F202" s="1047"/>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5"/>
      <c r="B203" s="1046"/>
      <c r="C203" s="1046"/>
      <c r="D203" s="1046"/>
      <c r="E203" s="1046"/>
      <c r="F203" s="1047"/>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5"/>
      <c r="B204" s="1046"/>
      <c r="C204" s="1046"/>
      <c r="D204" s="1046"/>
      <c r="E204" s="1046"/>
      <c r="F204" s="1047"/>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5"/>
      <c r="B205" s="1046"/>
      <c r="C205" s="1046"/>
      <c r="D205" s="1046"/>
      <c r="E205" s="1046"/>
      <c r="F205" s="1047"/>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5"/>
      <c r="B206" s="1046"/>
      <c r="C206" s="1046"/>
      <c r="D206" s="1046"/>
      <c r="E206" s="1046"/>
      <c r="F206" s="1047"/>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5"/>
      <c r="B207" s="1046"/>
      <c r="C207" s="1046"/>
      <c r="D207" s="1046"/>
      <c r="E207" s="1046"/>
      <c r="F207" s="1047"/>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5"/>
      <c r="B208" s="1046"/>
      <c r="C208" s="1046"/>
      <c r="D208" s="1046"/>
      <c r="E208" s="1046"/>
      <c r="F208" s="1047"/>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5"/>
      <c r="B209" s="1046"/>
      <c r="C209" s="1046"/>
      <c r="D209" s="1046"/>
      <c r="E209" s="1046"/>
      <c r="F209" s="1047"/>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5"/>
      <c r="B210" s="1046"/>
      <c r="C210" s="1046"/>
      <c r="D210" s="1046"/>
      <c r="E210" s="1046"/>
      <c r="F210" s="1047"/>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5"/>
      <c r="B211" s="1046"/>
      <c r="C211" s="1046"/>
      <c r="D211" s="1046"/>
      <c r="E211" s="1046"/>
      <c r="F211" s="1047"/>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5"/>
      <c r="B215" s="1046"/>
      <c r="C215" s="1046"/>
      <c r="D215" s="1046"/>
      <c r="E215" s="1046"/>
      <c r="F215" s="1047"/>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5"/>
      <c r="B216" s="1046"/>
      <c r="C216" s="1046"/>
      <c r="D216" s="1046"/>
      <c r="E216" s="1046"/>
      <c r="F216" s="1047"/>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5"/>
      <c r="B217" s="1046"/>
      <c r="C217" s="1046"/>
      <c r="D217" s="1046"/>
      <c r="E217" s="1046"/>
      <c r="F217" s="1047"/>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5"/>
      <c r="B218" s="1046"/>
      <c r="C218" s="1046"/>
      <c r="D218" s="1046"/>
      <c r="E218" s="1046"/>
      <c r="F218" s="1047"/>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5"/>
      <c r="B219" s="1046"/>
      <c r="C219" s="1046"/>
      <c r="D219" s="1046"/>
      <c r="E219" s="1046"/>
      <c r="F219" s="1047"/>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5"/>
      <c r="B220" s="1046"/>
      <c r="C220" s="1046"/>
      <c r="D220" s="1046"/>
      <c r="E220" s="1046"/>
      <c r="F220" s="1047"/>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5"/>
      <c r="B221" s="1046"/>
      <c r="C221" s="1046"/>
      <c r="D221" s="1046"/>
      <c r="E221" s="1046"/>
      <c r="F221" s="1047"/>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5"/>
      <c r="B222" s="1046"/>
      <c r="C222" s="1046"/>
      <c r="D222" s="1046"/>
      <c r="E222" s="1046"/>
      <c r="F222" s="1047"/>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5"/>
      <c r="B223" s="1046"/>
      <c r="C223" s="1046"/>
      <c r="D223" s="1046"/>
      <c r="E223" s="1046"/>
      <c r="F223" s="1047"/>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5"/>
      <c r="B224" s="1046"/>
      <c r="C224" s="1046"/>
      <c r="D224" s="1046"/>
      <c r="E224" s="1046"/>
      <c r="F224" s="1047"/>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5"/>
      <c r="B225" s="1046"/>
      <c r="C225" s="1046"/>
      <c r="D225" s="1046"/>
      <c r="E225" s="1046"/>
      <c r="F225" s="1047"/>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5"/>
      <c r="B226" s="1046"/>
      <c r="C226" s="1046"/>
      <c r="D226" s="1046"/>
      <c r="E226" s="1046"/>
      <c r="F226" s="1047"/>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5"/>
      <c r="B227" s="1046"/>
      <c r="C227" s="1046"/>
      <c r="D227" s="1046"/>
      <c r="E227" s="1046"/>
      <c r="F227" s="1047"/>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5"/>
      <c r="B228" s="1046"/>
      <c r="C228" s="1046"/>
      <c r="D228" s="1046"/>
      <c r="E228" s="1046"/>
      <c r="F228" s="1047"/>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5"/>
      <c r="B229" s="1046"/>
      <c r="C229" s="1046"/>
      <c r="D229" s="1046"/>
      <c r="E229" s="1046"/>
      <c r="F229" s="1047"/>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5"/>
      <c r="B230" s="1046"/>
      <c r="C230" s="1046"/>
      <c r="D230" s="1046"/>
      <c r="E230" s="1046"/>
      <c r="F230" s="1047"/>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5"/>
      <c r="B231" s="1046"/>
      <c r="C231" s="1046"/>
      <c r="D231" s="1046"/>
      <c r="E231" s="1046"/>
      <c r="F231" s="1047"/>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5"/>
      <c r="B232" s="1046"/>
      <c r="C232" s="1046"/>
      <c r="D232" s="1046"/>
      <c r="E232" s="1046"/>
      <c r="F232" s="1047"/>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5"/>
      <c r="B233" s="1046"/>
      <c r="C233" s="1046"/>
      <c r="D233" s="1046"/>
      <c r="E233" s="1046"/>
      <c r="F233" s="1047"/>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5"/>
      <c r="B234" s="1046"/>
      <c r="C234" s="1046"/>
      <c r="D234" s="1046"/>
      <c r="E234" s="1046"/>
      <c r="F234" s="1047"/>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5"/>
      <c r="B235" s="1046"/>
      <c r="C235" s="1046"/>
      <c r="D235" s="1046"/>
      <c r="E235" s="1046"/>
      <c r="F235" s="1047"/>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5"/>
      <c r="B236" s="1046"/>
      <c r="C236" s="1046"/>
      <c r="D236" s="1046"/>
      <c r="E236" s="1046"/>
      <c r="F236" s="1047"/>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5"/>
      <c r="B237" s="1046"/>
      <c r="C237" s="1046"/>
      <c r="D237" s="1046"/>
      <c r="E237" s="1046"/>
      <c r="F237" s="1047"/>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5"/>
      <c r="B238" s="1046"/>
      <c r="C238" s="1046"/>
      <c r="D238" s="1046"/>
      <c r="E238" s="1046"/>
      <c r="F238" s="1047"/>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5"/>
      <c r="B239" s="1046"/>
      <c r="C239" s="1046"/>
      <c r="D239" s="1046"/>
      <c r="E239" s="1046"/>
      <c r="F239" s="1047"/>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5"/>
      <c r="B240" s="1046"/>
      <c r="C240" s="1046"/>
      <c r="D240" s="1046"/>
      <c r="E240" s="1046"/>
      <c r="F240" s="1047"/>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5"/>
      <c r="B241" s="1046"/>
      <c r="C241" s="1046"/>
      <c r="D241" s="1046"/>
      <c r="E241" s="1046"/>
      <c r="F241" s="1047"/>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5"/>
      <c r="B242" s="1046"/>
      <c r="C242" s="1046"/>
      <c r="D242" s="1046"/>
      <c r="E242" s="1046"/>
      <c r="F242" s="1047"/>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5"/>
      <c r="B243" s="1046"/>
      <c r="C243" s="1046"/>
      <c r="D243" s="1046"/>
      <c r="E243" s="1046"/>
      <c r="F243" s="1047"/>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5"/>
      <c r="B244" s="1046"/>
      <c r="C244" s="1046"/>
      <c r="D244" s="1046"/>
      <c r="E244" s="1046"/>
      <c r="F244" s="1047"/>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5"/>
      <c r="B245" s="1046"/>
      <c r="C245" s="1046"/>
      <c r="D245" s="1046"/>
      <c r="E245" s="1046"/>
      <c r="F245" s="1047"/>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5"/>
      <c r="B246" s="1046"/>
      <c r="C246" s="1046"/>
      <c r="D246" s="1046"/>
      <c r="E246" s="1046"/>
      <c r="F246" s="1047"/>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5"/>
      <c r="B247" s="1046"/>
      <c r="C247" s="1046"/>
      <c r="D247" s="1046"/>
      <c r="E247" s="1046"/>
      <c r="F247" s="1047"/>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5"/>
      <c r="B248" s="1046"/>
      <c r="C248" s="1046"/>
      <c r="D248" s="1046"/>
      <c r="E248" s="1046"/>
      <c r="F248" s="1047"/>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5"/>
      <c r="B249" s="1046"/>
      <c r="C249" s="1046"/>
      <c r="D249" s="1046"/>
      <c r="E249" s="1046"/>
      <c r="F249" s="1047"/>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5"/>
      <c r="B250" s="1046"/>
      <c r="C250" s="1046"/>
      <c r="D250" s="1046"/>
      <c r="E250" s="1046"/>
      <c r="F250" s="1047"/>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5"/>
      <c r="B251" s="1046"/>
      <c r="C251" s="1046"/>
      <c r="D251" s="1046"/>
      <c r="E251" s="1046"/>
      <c r="F251" s="1047"/>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5"/>
      <c r="B252" s="1046"/>
      <c r="C252" s="1046"/>
      <c r="D252" s="1046"/>
      <c r="E252" s="1046"/>
      <c r="F252" s="1047"/>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5"/>
      <c r="B253" s="1046"/>
      <c r="C253" s="1046"/>
      <c r="D253" s="1046"/>
      <c r="E253" s="1046"/>
      <c r="F253" s="1047"/>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5"/>
      <c r="B254" s="1046"/>
      <c r="C254" s="1046"/>
      <c r="D254" s="1046"/>
      <c r="E254" s="1046"/>
      <c r="F254" s="1047"/>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5"/>
      <c r="B255" s="1046"/>
      <c r="C255" s="1046"/>
      <c r="D255" s="1046"/>
      <c r="E255" s="1046"/>
      <c r="F255" s="1047"/>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5"/>
      <c r="B256" s="1046"/>
      <c r="C256" s="1046"/>
      <c r="D256" s="1046"/>
      <c r="E256" s="1046"/>
      <c r="F256" s="1047"/>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5"/>
      <c r="B257" s="1046"/>
      <c r="C257" s="1046"/>
      <c r="D257" s="1046"/>
      <c r="E257" s="1046"/>
      <c r="F257" s="1047"/>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5"/>
      <c r="B258" s="1046"/>
      <c r="C258" s="1046"/>
      <c r="D258" s="1046"/>
      <c r="E258" s="1046"/>
      <c r="F258" s="1047"/>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5"/>
      <c r="B259" s="1046"/>
      <c r="C259" s="1046"/>
      <c r="D259" s="1046"/>
      <c r="E259" s="1046"/>
      <c r="F259" s="1047"/>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5"/>
      <c r="B260" s="1046"/>
      <c r="C260" s="1046"/>
      <c r="D260" s="1046"/>
      <c r="E260" s="1046"/>
      <c r="F260" s="1047"/>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5"/>
      <c r="B261" s="1046"/>
      <c r="C261" s="1046"/>
      <c r="D261" s="1046"/>
      <c r="E261" s="1046"/>
      <c r="F261" s="1047"/>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5"/>
      <c r="B262" s="1046"/>
      <c r="C262" s="1046"/>
      <c r="D262" s="1046"/>
      <c r="E262" s="1046"/>
      <c r="F262" s="1047"/>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5"/>
      <c r="B263" s="1046"/>
      <c r="C263" s="1046"/>
      <c r="D263" s="1046"/>
      <c r="E263" s="1046"/>
      <c r="F263" s="1047"/>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5"/>
      <c r="B264" s="1046"/>
      <c r="C264" s="1046"/>
      <c r="D264" s="1046"/>
      <c r="E264" s="1046"/>
      <c r="F264" s="1047"/>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6">
        <v>1</v>
      </c>
      <c r="B4" s="105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6">
        <v>2</v>
      </c>
      <c r="B5" s="105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6">
        <v>3</v>
      </c>
      <c r="B6" s="105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6">
        <v>4</v>
      </c>
      <c r="B7" s="105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6">
        <v>5</v>
      </c>
      <c r="B8" s="105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6">
        <v>6</v>
      </c>
      <c r="B9" s="105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6">
        <v>7</v>
      </c>
      <c r="B10" s="105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6">
        <v>8</v>
      </c>
      <c r="B11" s="105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6">
        <v>9</v>
      </c>
      <c r="B12" s="105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6">
        <v>10</v>
      </c>
      <c r="B13" s="105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6">
        <v>11</v>
      </c>
      <c r="B14" s="105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6">
        <v>12</v>
      </c>
      <c r="B15" s="105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6">
        <v>13</v>
      </c>
      <c r="B16" s="105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6">
        <v>14</v>
      </c>
      <c r="B17" s="105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6">
        <v>15</v>
      </c>
      <c r="B18" s="105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6">
        <v>16</v>
      </c>
      <c r="B19" s="105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6">
        <v>17</v>
      </c>
      <c r="B20" s="105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6">
        <v>18</v>
      </c>
      <c r="B21" s="105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6">
        <v>19</v>
      </c>
      <c r="B22" s="105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6">
        <v>20</v>
      </c>
      <c r="B23" s="105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6">
        <v>21</v>
      </c>
      <c r="B24" s="105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6">
        <v>22</v>
      </c>
      <c r="B25" s="105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6">
        <v>23</v>
      </c>
      <c r="B26" s="105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6">
        <v>24</v>
      </c>
      <c r="B27" s="105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6">
        <v>25</v>
      </c>
      <c r="B28" s="105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6">
        <v>26</v>
      </c>
      <c r="B29" s="105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6">
        <v>27</v>
      </c>
      <c r="B30" s="105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6">
        <v>28</v>
      </c>
      <c r="B31" s="105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6">
        <v>29</v>
      </c>
      <c r="B32" s="105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6">
        <v>30</v>
      </c>
      <c r="B33" s="105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6">
        <v>1</v>
      </c>
      <c r="B37" s="105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6">
        <v>2</v>
      </c>
      <c r="B38" s="105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6">
        <v>3</v>
      </c>
      <c r="B39" s="105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6">
        <v>4</v>
      </c>
      <c r="B40" s="105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6">
        <v>5</v>
      </c>
      <c r="B41" s="105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6">
        <v>6</v>
      </c>
      <c r="B42" s="105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6">
        <v>7</v>
      </c>
      <c r="B43" s="105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6">
        <v>8</v>
      </c>
      <c r="B44" s="105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6">
        <v>9</v>
      </c>
      <c r="B45" s="105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6">
        <v>10</v>
      </c>
      <c r="B46" s="105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6">
        <v>11</v>
      </c>
      <c r="B47" s="105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6">
        <v>12</v>
      </c>
      <c r="B48" s="105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6">
        <v>13</v>
      </c>
      <c r="B49" s="105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6">
        <v>14</v>
      </c>
      <c r="B50" s="105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6">
        <v>15</v>
      </c>
      <c r="B51" s="105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6">
        <v>16</v>
      </c>
      <c r="B52" s="105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6">
        <v>17</v>
      </c>
      <c r="B53" s="105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6">
        <v>18</v>
      </c>
      <c r="B54" s="105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6">
        <v>19</v>
      </c>
      <c r="B55" s="105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6">
        <v>20</v>
      </c>
      <c r="B56" s="105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6">
        <v>21</v>
      </c>
      <c r="B57" s="105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6">
        <v>22</v>
      </c>
      <c r="B58" s="105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6">
        <v>23</v>
      </c>
      <c r="B59" s="105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6">
        <v>24</v>
      </c>
      <c r="B60" s="105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6">
        <v>25</v>
      </c>
      <c r="B61" s="105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6">
        <v>26</v>
      </c>
      <c r="B62" s="105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6">
        <v>27</v>
      </c>
      <c r="B63" s="105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6">
        <v>28</v>
      </c>
      <c r="B64" s="105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6">
        <v>29</v>
      </c>
      <c r="B65" s="105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6">
        <v>30</v>
      </c>
      <c r="B66" s="105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6">
        <v>1</v>
      </c>
      <c r="B70" s="105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6">
        <v>2</v>
      </c>
      <c r="B71" s="105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6">
        <v>3</v>
      </c>
      <c r="B72" s="105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6">
        <v>4</v>
      </c>
      <c r="B73" s="105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6">
        <v>5</v>
      </c>
      <c r="B74" s="105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6">
        <v>6</v>
      </c>
      <c r="B75" s="105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6">
        <v>7</v>
      </c>
      <c r="B76" s="105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6">
        <v>8</v>
      </c>
      <c r="B77" s="105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6">
        <v>9</v>
      </c>
      <c r="B78" s="105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6">
        <v>10</v>
      </c>
      <c r="B79" s="105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6">
        <v>11</v>
      </c>
      <c r="B80" s="105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6">
        <v>12</v>
      </c>
      <c r="B81" s="105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6">
        <v>13</v>
      </c>
      <c r="B82" s="105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6">
        <v>14</v>
      </c>
      <c r="B83" s="105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6">
        <v>15</v>
      </c>
      <c r="B84" s="105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6">
        <v>16</v>
      </c>
      <c r="B85" s="105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6">
        <v>17</v>
      </c>
      <c r="B86" s="105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6">
        <v>18</v>
      </c>
      <c r="B87" s="105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6">
        <v>19</v>
      </c>
      <c r="B88" s="105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6">
        <v>20</v>
      </c>
      <c r="B89" s="105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6">
        <v>21</v>
      </c>
      <c r="B90" s="105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6">
        <v>22</v>
      </c>
      <c r="B91" s="105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6">
        <v>23</v>
      </c>
      <c r="B92" s="105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6">
        <v>24</v>
      </c>
      <c r="B93" s="105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6">
        <v>25</v>
      </c>
      <c r="B94" s="105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6">
        <v>26</v>
      </c>
      <c r="B95" s="105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6">
        <v>27</v>
      </c>
      <c r="B96" s="105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6">
        <v>28</v>
      </c>
      <c r="B97" s="105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6">
        <v>29</v>
      </c>
      <c r="B98" s="105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6">
        <v>30</v>
      </c>
      <c r="B99" s="105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6">
        <v>1</v>
      </c>
      <c r="B103" s="105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6">
        <v>2</v>
      </c>
      <c r="B104" s="105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6">
        <v>3</v>
      </c>
      <c r="B105" s="105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6">
        <v>4</v>
      </c>
      <c r="B106" s="105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6">
        <v>5</v>
      </c>
      <c r="B107" s="105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6">
        <v>6</v>
      </c>
      <c r="B108" s="105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6">
        <v>7</v>
      </c>
      <c r="B109" s="105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6">
        <v>8</v>
      </c>
      <c r="B110" s="105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6">
        <v>9</v>
      </c>
      <c r="B111" s="105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6">
        <v>10</v>
      </c>
      <c r="B112" s="105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6">
        <v>11</v>
      </c>
      <c r="B113" s="105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6">
        <v>12</v>
      </c>
      <c r="B114" s="105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6">
        <v>13</v>
      </c>
      <c r="B115" s="105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6">
        <v>14</v>
      </c>
      <c r="B116" s="105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6">
        <v>15</v>
      </c>
      <c r="B117" s="105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6">
        <v>16</v>
      </c>
      <c r="B118" s="105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6">
        <v>17</v>
      </c>
      <c r="B119" s="105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6">
        <v>18</v>
      </c>
      <c r="B120" s="105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6">
        <v>19</v>
      </c>
      <c r="B121" s="105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6">
        <v>20</v>
      </c>
      <c r="B122" s="105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6">
        <v>21</v>
      </c>
      <c r="B123" s="105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6">
        <v>22</v>
      </c>
      <c r="B124" s="105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6">
        <v>23</v>
      </c>
      <c r="B125" s="105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6">
        <v>24</v>
      </c>
      <c r="B126" s="105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6">
        <v>25</v>
      </c>
      <c r="B127" s="105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6">
        <v>26</v>
      </c>
      <c r="B128" s="105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6">
        <v>27</v>
      </c>
      <c r="B129" s="105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6">
        <v>28</v>
      </c>
      <c r="B130" s="105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6">
        <v>29</v>
      </c>
      <c r="B131" s="105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6">
        <v>30</v>
      </c>
      <c r="B132" s="105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6">
        <v>1</v>
      </c>
      <c r="B136" s="105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6">
        <v>2</v>
      </c>
      <c r="B137" s="105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6">
        <v>3</v>
      </c>
      <c r="B138" s="105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6">
        <v>4</v>
      </c>
      <c r="B139" s="105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6">
        <v>5</v>
      </c>
      <c r="B140" s="105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6">
        <v>6</v>
      </c>
      <c r="B141" s="105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6">
        <v>7</v>
      </c>
      <c r="B142" s="105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6">
        <v>8</v>
      </c>
      <c r="B143" s="105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6">
        <v>9</v>
      </c>
      <c r="B144" s="105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6">
        <v>10</v>
      </c>
      <c r="B145" s="105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6">
        <v>11</v>
      </c>
      <c r="B146" s="105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6">
        <v>12</v>
      </c>
      <c r="B147" s="105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6">
        <v>13</v>
      </c>
      <c r="B148" s="105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6">
        <v>14</v>
      </c>
      <c r="B149" s="105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6">
        <v>15</v>
      </c>
      <c r="B150" s="105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6">
        <v>16</v>
      </c>
      <c r="B151" s="105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6">
        <v>17</v>
      </c>
      <c r="B152" s="105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6">
        <v>18</v>
      </c>
      <c r="B153" s="105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6">
        <v>19</v>
      </c>
      <c r="B154" s="105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6">
        <v>20</v>
      </c>
      <c r="B155" s="105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6">
        <v>21</v>
      </c>
      <c r="B156" s="105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6">
        <v>22</v>
      </c>
      <c r="B157" s="105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6">
        <v>23</v>
      </c>
      <c r="B158" s="105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6">
        <v>24</v>
      </c>
      <c r="B159" s="105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6">
        <v>25</v>
      </c>
      <c r="B160" s="105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6">
        <v>26</v>
      </c>
      <c r="B161" s="105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6">
        <v>27</v>
      </c>
      <c r="B162" s="105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6">
        <v>28</v>
      </c>
      <c r="B163" s="105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6">
        <v>29</v>
      </c>
      <c r="B164" s="105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6">
        <v>30</v>
      </c>
      <c r="B165" s="105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6">
        <v>1</v>
      </c>
      <c r="B169" s="105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6">
        <v>2</v>
      </c>
      <c r="B170" s="105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6">
        <v>3</v>
      </c>
      <c r="B171" s="105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6">
        <v>4</v>
      </c>
      <c r="B172" s="105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6">
        <v>5</v>
      </c>
      <c r="B173" s="105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6">
        <v>6</v>
      </c>
      <c r="B174" s="105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6">
        <v>7</v>
      </c>
      <c r="B175" s="105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6">
        <v>8</v>
      </c>
      <c r="B176" s="105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6">
        <v>9</v>
      </c>
      <c r="B177" s="105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6">
        <v>10</v>
      </c>
      <c r="B178" s="105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6">
        <v>11</v>
      </c>
      <c r="B179" s="105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6">
        <v>12</v>
      </c>
      <c r="B180" s="105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6">
        <v>13</v>
      </c>
      <c r="B181" s="105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6">
        <v>14</v>
      </c>
      <c r="B182" s="105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6">
        <v>15</v>
      </c>
      <c r="B183" s="105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6">
        <v>16</v>
      </c>
      <c r="B184" s="105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6">
        <v>17</v>
      </c>
      <c r="B185" s="105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6">
        <v>18</v>
      </c>
      <c r="B186" s="105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6">
        <v>19</v>
      </c>
      <c r="B187" s="105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6">
        <v>20</v>
      </c>
      <c r="B188" s="105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6">
        <v>21</v>
      </c>
      <c r="B189" s="105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6">
        <v>22</v>
      </c>
      <c r="B190" s="105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6">
        <v>23</v>
      </c>
      <c r="B191" s="105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6">
        <v>24</v>
      </c>
      <c r="B192" s="105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6">
        <v>25</v>
      </c>
      <c r="B193" s="105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6">
        <v>26</v>
      </c>
      <c r="B194" s="105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6">
        <v>27</v>
      </c>
      <c r="B195" s="105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6">
        <v>28</v>
      </c>
      <c r="B196" s="105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6">
        <v>29</v>
      </c>
      <c r="B197" s="105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6">
        <v>30</v>
      </c>
      <c r="B198" s="105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6">
        <v>1</v>
      </c>
      <c r="B202" s="105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6">
        <v>2</v>
      </c>
      <c r="B203" s="105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6">
        <v>3</v>
      </c>
      <c r="B204" s="105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6">
        <v>4</v>
      </c>
      <c r="B205" s="105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6">
        <v>5</v>
      </c>
      <c r="B206" s="105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6">
        <v>6</v>
      </c>
      <c r="B207" s="105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6">
        <v>7</v>
      </c>
      <c r="B208" s="105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6">
        <v>8</v>
      </c>
      <c r="B209" s="105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6">
        <v>9</v>
      </c>
      <c r="B210" s="105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6">
        <v>10</v>
      </c>
      <c r="B211" s="105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6">
        <v>11</v>
      </c>
      <c r="B212" s="105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6">
        <v>12</v>
      </c>
      <c r="B213" s="105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6">
        <v>13</v>
      </c>
      <c r="B214" s="105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6">
        <v>14</v>
      </c>
      <c r="B215" s="105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6">
        <v>15</v>
      </c>
      <c r="B216" s="105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6">
        <v>16</v>
      </c>
      <c r="B217" s="105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6">
        <v>17</v>
      </c>
      <c r="B218" s="105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6">
        <v>18</v>
      </c>
      <c r="B219" s="105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6">
        <v>19</v>
      </c>
      <c r="B220" s="105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6">
        <v>20</v>
      </c>
      <c r="B221" s="105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6">
        <v>21</v>
      </c>
      <c r="B222" s="105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6">
        <v>22</v>
      </c>
      <c r="B223" s="105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6">
        <v>23</v>
      </c>
      <c r="B224" s="105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6">
        <v>24</v>
      </c>
      <c r="B225" s="105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6">
        <v>25</v>
      </c>
      <c r="B226" s="105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6">
        <v>26</v>
      </c>
      <c r="B227" s="105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6">
        <v>27</v>
      </c>
      <c r="B228" s="105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6">
        <v>28</v>
      </c>
      <c r="B229" s="105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6">
        <v>29</v>
      </c>
      <c r="B230" s="105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6">
        <v>30</v>
      </c>
      <c r="B231" s="105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6">
        <v>1</v>
      </c>
      <c r="B235" s="105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6">
        <v>2</v>
      </c>
      <c r="B236" s="105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6">
        <v>3</v>
      </c>
      <c r="B237" s="105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6">
        <v>4</v>
      </c>
      <c r="B238" s="105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6">
        <v>5</v>
      </c>
      <c r="B239" s="105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6">
        <v>6</v>
      </c>
      <c r="B240" s="105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6">
        <v>7</v>
      </c>
      <c r="B241" s="105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6">
        <v>8</v>
      </c>
      <c r="B242" s="105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6">
        <v>9</v>
      </c>
      <c r="B243" s="105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6">
        <v>10</v>
      </c>
      <c r="B244" s="105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6">
        <v>11</v>
      </c>
      <c r="B245" s="105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6">
        <v>12</v>
      </c>
      <c r="B246" s="105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6">
        <v>13</v>
      </c>
      <c r="B247" s="105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6">
        <v>14</v>
      </c>
      <c r="B248" s="105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6">
        <v>15</v>
      </c>
      <c r="B249" s="105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6">
        <v>16</v>
      </c>
      <c r="B250" s="105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6">
        <v>17</v>
      </c>
      <c r="B251" s="105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6">
        <v>18</v>
      </c>
      <c r="B252" s="105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6">
        <v>19</v>
      </c>
      <c r="B253" s="105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6">
        <v>20</v>
      </c>
      <c r="B254" s="105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6">
        <v>21</v>
      </c>
      <c r="B255" s="105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6">
        <v>22</v>
      </c>
      <c r="B256" s="105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6">
        <v>23</v>
      </c>
      <c r="B257" s="105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6">
        <v>24</v>
      </c>
      <c r="B258" s="105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6">
        <v>25</v>
      </c>
      <c r="B259" s="105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6">
        <v>26</v>
      </c>
      <c r="B260" s="105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6">
        <v>27</v>
      </c>
      <c r="B261" s="105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6">
        <v>28</v>
      </c>
      <c r="B262" s="105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6">
        <v>29</v>
      </c>
      <c r="B263" s="105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6">
        <v>30</v>
      </c>
      <c r="B264" s="105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6">
        <v>1</v>
      </c>
      <c r="B268" s="105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6">
        <v>2</v>
      </c>
      <c r="B269" s="105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6">
        <v>3</v>
      </c>
      <c r="B270" s="105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6">
        <v>4</v>
      </c>
      <c r="B271" s="105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6">
        <v>5</v>
      </c>
      <c r="B272" s="105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6">
        <v>6</v>
      </c>
      <c r="B273" s="105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6">
        <v>7</v>
      </c>
      <c r="B274" s="105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6">
        <v>8</v>
      </c>
      <c r="B275" s="105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6">
        <v>9</v>
      </c>
      <c r="B276" s="105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6">
        <v>10</v>
      </c>
      <c r="B277" s="105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6">
        <v>11</v>
      </c>
      <c r="B278" s="105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6">
        <v>12</v>
      </c>
      <c r="B279" s="105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6">
        <v>13</v>
      </c>
      <c r="B280" s="105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6">
        <v>14</v>
      </c>
      <c r="B281" s="105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6">
        <v>15</v>
      </c>
      <c r="B282" s="105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6">
        <v>16</v>
      </c>
      <c r="B283" s="105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6">
        <v>17</v>
      </c>
      <c r="B284" s="105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6">
        <v>18</v>
      </c>
      <c r="B285" s="105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6">
        <v>19</v>
      </c>
      <c r="B286" s="105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6">
        <v>20</v>
      </c>
      <c r="B287" s="105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6">
        <v>21</v>
      </c>
      <c r="B288" s="105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6">
        <v>22</v>
      </c>
      <c r="B289" s="105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6">
        <v>23</v>
      </c>
      <c r="B290" s="105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6">
        <v>24</v>
      </c>
      <c r="B291" s="105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6">
        <v>25</v>
      </c>
      <c r="B292" s="105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6">
        <v>26</v>
      </c>
      <c r="B293" s="105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6">
        <v>27</v>
      </c>
      <c r="B294" s="105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6">
        <v>28</v>
      </c>
      <c r="B295" s="105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6">
        <v>29</v>
      </c>
      <c r="B296" s="105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6">
        <v>30</v>
      </c>
      <c r="B297" s="105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6">
        <v>1</v>
      </c>
      <c r="B301" s="105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6">
        <v>2</v>
      </c>
      <c r="B302" s="105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6">
        <v>3</v>
      </c>
      <c r="B303" s="105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6">
        <v>4</v>
      </c>
      <c r="B304" s="105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6">
        <v>5</v>
      </c>
      <c r="B305" s="105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6">
        <v>6</v>
      </c>
      <c r="B306" s="105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6">
        <v>7</v>
      </c>
      <c r="B307" s="105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6">
        <v>8</v>
      </c>
      <c r="B308" s="105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6">
        <v>9</v>
      </c>
      <c r="B309" s="105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6">
        <v>10</v>
      </c>
      <c r="B310" s="105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6">
        <v>11</v>
      </c>
      <c r="B311" s="105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6">
        <v>12</v>
      </c>
      <c r="B312" s="105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6">
        <v>13</v>
      </c>
      <c r="B313" s="105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6">
        <v>14</v>
      </c>
      <c r="B314" s="105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6">
        <v>15</v>
      </c>
      <c r="B315" s="105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6">
        <v>16</v>
      </c>
      <c r="B316" s="105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6">
        <v>17</v>
      </c>
      <c r="B317" s="105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6">
        <v>18</v>
      </c>
      <c r="B318" s="105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6">
        <v>19</v>
      </c>
      <c r="B319" s="105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6">
        <v>20</v>
      </c>
      <c r="B320" s="105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6">
        <v>21</v>
      </c>
      <c r="B321" s="105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6">
        <v>22</v>
      </c>
      <c r="B322" s="105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6">
        <v>23</v>
      </c>
      <c r="B323" s="105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6">
        <v>24</v>
      </c>
      <c r="B324" s="105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6">
        <v>25</v>
      </c>
      <c r="B325" s="105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6">
        <v>26</v>
      </c>
      <c r="B326" s="105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6">
        <v>27</v>
      </c>
      <c r="B327" s="105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6">
        <v>28</v>
      </c>
      <c r="B328" s="105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6">
        <v>29</v>
      </c>
      <c r="B329" s="105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6">
        <v>30</v>
      </c>
      <c r="B330" s="105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6">
        <v>1</v>
      </c>
      <c r="B334" s="105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6">
        <v>2</v>
      </c>
      <c r="B335" s="105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6">
        <v>3</v>
      </c>
      <c r="B336" s="105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6">
        <v>4</v>
      </c>
      <c r="B337" s="105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6">
        <v>5</v>
      </c>
      <c r="B338" s="105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6">
        <v>6</v>
      </c>
      <c r="B339" s="105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6">
        <v>7</v>
      </c>
      <c r="B340" s="105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6">
        <v>8</v>
      </c>
      <c r="B341" s="105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6">
        <v>9</v>
      </c>
      <c r="B342" s="105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6">
        <v>10</v>
      </c>
      <c r="B343" s="105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6">
        <v>11</v>
      </c>
      <c r="B344" s="105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6">
        <v>12</v>
      </c>
      <c r="B345" s="105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6">
        <v>13</v>
      </c>
      <c r="B346" s="105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6">
        <v>14</v>
      </c>
      <c r="B347" s="105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6">
        <v>15</v>
      </c>
      <c r="B348" s="105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6">
        <v>16</v>
      </c>
      <c r="B349" s="105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6">
        <v>17</v>
      </c>
      <c r="B350" s="105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6">
        <v>18</v>
      </c>
      <c r="B351" s="105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6">
        <v>19</v>
      </c>
      <c r="B352" s="105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6">
        <v>20</v>
      </c>
      <c r="B353" s="105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6">
        <v>21</v>
      </c>
      <c r="B354" s="105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6">
        <v>22</v>
      </c>
      <c r="B355" s="105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6">
        <v>23</v>
      </c>
      <c r="B356" s="105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6">
        <v>24</v>
      </c>
      <c r="B357" s="105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6">
        <v>25</v>
      </c>
      <c r="B358" s="105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6">
        <v>26</v>
      </c>
      <c r="B359" s="105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6">
        <v>27</v>
      </c>
      <c r="B360" s="105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6">
        <v>28</v>
      </c>
      <c r="B361" s="105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6">
        <v>29</v>
      </c>
      <c r="B362" s="105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6">
        <v>30</v>
      </c>
      <c r="B363" s="105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6">
        <v>1</v>
      </c>
      <c r="B367" s="105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6">
        <v>2</v>
      </c>
      <c r="B368" s="105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6">
        <v>3</v>
      </c>
      <c r="B369" s="105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6">
        <v>4</v>
      </c>
      <c r="B370" s="105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6">
        <v>5</v>
      </c>
      <c r="B371" s="105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6">
        <v>6</v>
      </c>
      <c r="B372" s="105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6">
        <v>7</v>
      </c>
      <c r="B373" s="105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6">
        <v>8</v>
      </c>
      <c r="B374" s="105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6">
        <v>9</v>
      </c>
      <c r="B375" s="105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6">
        <v>10</v>
      </c>
      <c r="B376" s="105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6">
        <v>11</v>
      </c>
      <c r="B377" s="105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6">
        <v>12</v>
      </c>
      <c r="B378" s="105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6">
        <v>13</v>
      </c>
      <c r="B379" s="105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6">
        <v>14</v>
      </c>
      <c r="B380" s="105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6">
        <v>15</v>
      </c>
      <c r="B381" s="105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6">
        <v>16</v>
      </c>
      <c r="B382" s="105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6">
        <v>17</v>
      </c>
      <c r="B383" s="105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6">
        <v>18</v>
      </c>
      <c r="B384" s="105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6">
        <v>19</v>
      </c>
      <c r="B385" s="105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6">
        <v>20</v>
      </c>
      <c r="B386" s="105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6">
        <v>21</v>
      </c>
      <c r="B387" s="105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6">
        <v>22</v>
      </c>
      <c r="B388" s="105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6">
        <v>23</v>
      </c>
      <c r="B389" s="105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6">
        <v>24</v>
      </c>
      <c r="B390" s="105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6">
        <v>25</v>
      </c>
      <c r="B391" s="105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6">
        <v>26</v>
      </c>
      <c r="B392" s="105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6">
        <v>27</v>
      </c>
      <c r="B393" s="105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6">
        <v>28</v>
      </c>
      <c r="B394" s="105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6">
        <v>29</v>
      </c>
      <c r="B395" s="105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6">
        <v>30</v>
      </c>
      <c r="B396" s="105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6">
        <v>1</v>
      </c>
      <c r="B400" s="105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6">
        <v>2</v>
      </c>
      <c r="B401" s="105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6">
        <v>3</v>
      </c>
      <c r="B402" s="105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6">
        <v>4</v>
      </c>
      <c r="B403" s="105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6">
        <v>5</v>
      </c>
      <c r="B404" s="105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6">
        <v>6</v>
      </c>
      <c r="B405" s="105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6">
        <v>7</v>
      </c>
      <c r="B406" s="105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6">
        <v>8</v>
      </c>
      <c r="B407" s="105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6">
        <v>9</v>
      </c>
      <c r="B408" s="105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6">
        <v>10</v>
      </c>
      <c r="B409" s="105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6">
        <v>11</v>
      </c>
      <c r="B410" s="105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6">
        <v>12</v>
      </c>
      <c r="B411" s="105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6">
        <v>13</v>
      </c>
      <c r="B412" s="105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6">
        <v>14</v>
      </c>
      <c r="B413" s="105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6">
        <v>15</v>
      </c>
      <c r="B414" s="105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6">
        <v>16</v>
      </c>
      <c r="B415" s="105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6">
        <v>17</v>
      </c>
      <c r="B416" s="105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6">
        <v>18</v>
      </c>
      <c r="B417" s="105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6">
        <v>19</v>
      </c>
      <c r="B418" s="105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6">
        <v>20</v>
      </c>
      <c r="B419" s="105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6">
        <v>21</v>
      </c>
      <c r="B420" s="105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6">
        <v>22</v>
      </c>
      <c r="B421" s="105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6">
        <v>23</v>
      </c>
      <c r="B422" s="105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6">
        <v>24</v>
      </c>
      <c r="B423" s="105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6">
        <v>25</v>
      </c>
      <c r="B424" s="105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6">
        <v>26</v>
      </c>
      <c r="B425" s="105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6">
        <v>27</v>
      </c>
      <c r="B426" s="105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6">
        <v>28</v>
      </c>
      <c r="B427" s="105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6">
        <v>29</v>
      </c>
      <c r="B428" s="105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6">
        <v>30</v>
      </c>
      <c r="B429" s="105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6">
        <v>1</v>
      </c>
      <c r="B433" s="105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6">
        <v>2</v>
      </c>
      <c r="B434" s="105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6">
        <v>3</v>
      </c>
      <c r="B435" s="105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6">
        <v>4</v>
      </c>
      <c r="B436" s="105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6">
        <v>5</v>
      </c>
      <c r="B437" s="105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6">
        <v>6</v>
      </c>
      <c r="B438" s="105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6">
        <v>7</v>
      </c>
      <c r="B439" s="105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6">
        <v>8</v>
      </c>
      <c r="B440" s="105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6">
        <v>9</v>
      </c>
      <c r="B441" s="105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6">
        <v>10</v>
      </c>
      <c r="B442" s="105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6">
        <v>11</v>
      </c>
      <c r="B443" s="105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6">
        <v>12</v>
      </c>
      <c r="B444" s="105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6">
        <v>13</v>
      </c>
      <c r="B445" s="105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6">
        <v>14</v>
      </c>
      <c r="B446" s="105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6">
        <v>15</v>
      </c>
      <c r="B447" s="105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6">
        <v>16</v>
      </c>
      <c r="B448" s="105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6">
        <v>17</v>
      </c>
      <c r="B449" s="105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6">
        <v>18</v>
      </c>
      <c r="B450" s="105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6">
        <v>19</v>
      </c>
      <c r="B451" s="105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6">
        <v>20</v>
      </c>
      <c r="B452" s="105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6">
        <v>21</v>
      </c>
      <c r="B453" s="105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6">
        <v>22</v>
      </c>
      <c r="B454" s="105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6">
        <v>23</v>
      </c>
      <c r="B455" s="105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6">
        <v>24</v>
      </c>
      <c r="B456" s="105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6">
        <v>25</v>
      </c>
      <c r="B457" s="105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6">
        <v>26</v>
      </c>
      <c r="B458" s="105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6">
        <v>27</v>
      </c>
      <c r="B459" s="105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6">
        <v>28</v>
      </c>
      <c r="B460" s="105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6">
        <v>29</v>
      </c>
      <c r="B461" s="105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6">
        <v>30</v>
      </c>
      <c r="B462" s="105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6">
        <v>1</v>
      </c>
      <c r="B466" s="105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6">
        <v>2</v>
      </c>
      <c r="B467" s="105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6">
        <v>3</v>
      </c>
      <c r="B468" s="105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6">
        <v>4</v>
      </c>
      <c r="B469" s="105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6">
        <v>5</v>
      </c>
      <c r="B470" s="105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6">
        <v>6</v>
      </c>
      <c r="B471" s="105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6">
        <v>7</v>
      </c>
      <c r="B472" s="105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6">
        <v>8</v>
      </c>
      <c r="B473" s="105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6">
        <v>9</v>
      </c>
      <c r="B474" s="105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6">
        <v>10</v>
      </c>
      <c r="B475" s="105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6">
        <v>11</v>
      </c>
      <c r="B476" s="105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6">
        <v>12</v>
      </c>
      <c r="B477" s="105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6">
        <v>13</v>
      </c>
      <c r="B478" s="105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6">
        <v>14</v>
      </c>
      <c r="B479" s="105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6">
        <v>15</v>
      </c>
      <c r="B480" s="105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6">
        <v>16</v>
      </c>
      <c r="B481" s="105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6">
        <v>17</v>
      </c>
      <c r="B482" s="105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6">
        <v>18</v>
      </c>
      <c r="B483" s="105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6">
        <v>19</v>
      </c>
      <c r="B484" s="105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6">
        <v>20</v>
      </c>
      <c r="B485" s="105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6">
        <v>21</v>
      </c>
      <c r="B486" s="105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6">
        <v>22</v>
      </c>
      <c r="B487" s="105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6">
        <v>23</v>
      </c>
      <c r="B488" s="105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6">
        <v>24</v>
      </c>
      <c r="B489" s="105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6">
        <v>25</v>
      </c>
      <c r="B490" s="105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6">
        <v>26</v>
      </c>
      <c r="B491" s="105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6">
        <v>27</v>
      </c>
      <c r="B492" s="105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6">
        <v>28</v>
      </c>
      <c r="B493" s="105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6">
        <v>29</v>
      </c>
      <c r="B494" s="105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6">
        <v>30</v>
      </c>
      <c r="B495" s="105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6">
        <v>1</v>
      </c>
      <c r="B499" s="105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6">
        <v>2</v>
      </c>
      <c r="B500" s="105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6">
        <v>3</v>
      </c>
      <c r="B501" s="105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6">
        <v>4</v>
      </c>
      <c r="B502" s="105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6">
        <v>5</v>
      </c>
      <c r="B503" s="105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6">
        <v>6</v>
      </c>
      <c r="B504" s="105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6">
        <v>7</v>
      </c>
      <c r="B505" s="105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6">
        <v>8</v>
      </c>
      <c r="B506" s="105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6">
        <v>9</v>
      </c>
      <c r="B507" s="105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6">
        <v>10</v>
      </c>
      <c r="B508" s="105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6">
        <v>11</v>
      </c>
      <c r="B509" s="105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6">
        <v>12</v>
      </c>
      <c r="B510" s="105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6">
        <v>13</v>
      </c>
      <c r="B511" s="105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6">
        <v>14</v>
      </c>
      <c r="B512" s="105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6">
        <v>15</v>
      </c>
      <c r="B513" s="105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6">
        <v>16</v>
      </c>
      <c r="B514" s="105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6">
        <v>17</v>
      </c>
      <c r="B515" s="105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6">
        <v>18</v>
      </c>
      <c r="B516" s="105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6">
        <v>19</v>
      </c>
      <c r="B517" s="105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6">
        <v>20</v>
      </c>
      <c r="B518" s="105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6">
        <v>21</v>
      </c>
      <c r="B519" s="105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6">
        <v>22</v>
      </c>
      <c r="B520" s="105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6">
        <v>23</v>
      </c>
      <c r="B521" s="105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6">
        <v>24</v>
      </c>
      <c r="B522" s="105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6">
        <v>25</v>
      </c>
      <c r="B523" s="105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6">
        <v>26</v>
      </c>
      <c r="B524" s="105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6">
        <v>27</v>
      </c>
      <c r="B525" s="105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6">
        <v>28</v>
      </c>
      <c r="B526" s="105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6">
        <v>29</v>
      </c>
      <c r="B527" s="105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6">
        <v>30</v>
      </c>
      <c r="B528" s="105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6">
        <v>1</v>
      </c>
      <c r="B532" s="105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6">
        <v>2</v>
      </c>
      <c r="B533" s="105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6">
        <v>3</v>
      </c>
      <c r="B534" s="105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6">
        <v>4</v>
      </c>
      <c r="B535" s="105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6">
        <v>5</v>
      </c>
      <c r="B536" s="105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6">
        <v>6</v>
      </c>
      <c r="B537" s="105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6">
        <v>7</v>
      </c>
      <c r="B538" s="105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6">
        <v>8</v>
      </c>
      <c r="B539" s="105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6">
        <v>9</v>
      </c>
      <c r="B540" s="105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6">
        <v>10</v>
      </c>
      <c r="B541" s="105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6">
        <v>11</v>
      </c>
      <c r="B542" s="105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6">
        <v>12</v>
      </c>
      <c r="B543" s="105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6">
        <v>13</v>
      </c>
      <c r="B544" s="105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6">
        <v>14</v>
      </c>
      <c r="B545" s="105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6">
        <v>15</v>
      </c>
      <c r="B546" s="105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6">
        <v>16</v>
      </c>
      <c r="B547" s="105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6">
        <v>17</v>
      </c>
      <c r="B548" s="105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6">
        <v>18</v>
      </c>
      <c r="B549" s="105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6">
        <v>19</v>
      </c>
      <c r="B550" s="105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6">
        <v>20</v>
      </c>
      <c r="B551" s="105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6">
        <v>21</v>
      </c>
      <c r="B552" s="105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6">
        <v>22</v>
      </c>
      <c r="B553" s="105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6">
        <v>23</v>
      </c>
      <c r="B554" s="105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6">
        <v>24</v>
      </c>
      <c r="B555" s="105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6">
        <v>25</v>
      </c>
      <c r="B556" s="105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6">
        <v>26</v>
      </c>
      <c r="B557" s="105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6">
        <v>27</v>
      </c>
      <c r="B558" s="105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6">
        <v>28</v>
      </c>
      <c r="B559" s="105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6">
        <v>29</v>
      </c>
      <c r="B560" s="105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6">
        <v>30</v>
      </c>
      <c r="B561" s="105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6">
        <v>1</v>
      </c>
      <c r="B565" s="105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6">
        <v>2</v>
      </c>
      <c r="B566" s="105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6">
        <v>3</v>
      </c>
      <c r="B567" s="105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6">
        <v>4</v>
      </c>
      <c r="B568" s="105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6">
        <v>5</v>
      </c>
      <c r="B569" s="105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6">
        <v>6</v>
      </c>
      <c r="B570" s="105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6">
        <v>7</v>
      </c>
      <c r="B571" s="105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6">
        <v>8</v>
      </c>
      <c r="B572" s="105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6">
        <v>9</v>
      </c>
      <c r="B573" s="105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6">
        <v>10</v>
      </c>
      <c r="B574" s="105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6">
        <v>11</v>
      </c>
      <c r="B575" s="105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6">
        <v>12</v>
      </c>
      <c r="B576" s="105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6">
        <v>13</v>
      </c>
      <c r="B577" s="105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6">
        <v>14</v>
      </c>
      <c r="B578" s="105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6">
        <v>15</v>
      </c>
      <c r="B579" s="105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6">
        <v>16</v>
      </c>
      <c r="B580" s="105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6">
        <v>17</v>
      </c>
      <c r="B581" s="105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6">
        <v>18</v>
      </c>
      <c r="B582" s="105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6">
        <v>19</v>
      </c>
      <c r="B583" s="105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6">
        <v>20</v>
      </c>
      <c r="B584" s="105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6">
        <v>21</v>
      </c>
      <c r="B585" s="105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6">
        <v>22</v>
      </c>
      <c r="B586" s="105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6">
        <v>23</v>
      </c>
      <c r="B587" s="105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6">
        <v>24</v>
      </c>
      <c r="B588" s="105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6">
        <v>25</v>
      </c>
      <c r="B589" s="105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6">
        <v>26</v>
      </c>
      <c r="B590" s="105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6">
        <v>27</v>
      </c>
      <c r="B591" s="105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6">
        <v>28</v>
      </c>
      <c r="B592" s="105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6">
        <v>29</v>
      </c>
      <c r="B593" s="105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6">
        <v>30</v>
      </c>
      <c r="B594" s="105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6">
        <v>1</v>
      </c>
      <c r="B598" s="105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6">
        <v>2</v>
      </c>
      <c r="B599" s="105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6">
        <v>3</v>
      </c>
      <c r="B600" s="105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6">
        <v>4</v>
      </c>
      <c r="B601" s="105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6">
        <v>5</v>
      </c>
      <c r="B602" s="105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6">
        <v>6</v>
      </c>
      <c r="B603" s="105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6">
        <v>7</v>
      </c>
      <c r="B604" s="105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6">
        <v>8</v>
      </c>
      <c r="B605" s="105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6">
        <v>9</v>
      </c>
      <c r="B606" s="105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6">
        <v>10</v>
      </c>
      <c r="B607" s="105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6">
        <v>11</v>
      </c>
      <c r="B608" s="105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6">
        <v>12</v>
      </c>
      <c r="B609" s="105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6">
        <v>13</v>
      </c>
      <c r="B610" s="105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6">
        <v>14</v>
      </c>
      <c r="B611" s="105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6">
        <v>15</v>
      </c>
      <c r="B612" s="105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6">
        <v>16</v>
      </c>
      <c r="B613" s="105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6">
        <v>17</v>
      </c>
      <c r="B614" s="105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6">
        <v>18</v>
      </c>
      <c r="B615" s="105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6">
        <v>19</v>
      </c>
      <c r="B616" s="105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6">
        <v>20</v>
      </c>
      <c r="B617" s="105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6">
        <v>21</v>
      </c>
      <c r="B618" s="105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6">
        <v>22</v>
      </c>
      <c r="B619" s="105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6">
        <v>23</v>
      </c>
      <c r="B620" s="105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6">
        <v>24</v>
      </c>
      <c r="B621" s="105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6">
        <v>25</v>
      </c>
      <c r="B622" s="105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6">
        <v>26</v>
      </c>
      <c r="B623" s="105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6">
        <v>27</v>
      </c>
      <c r="B624" s="105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6">
        <v>28</v>
      </c>
      <c r="B625" s="105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6">
        <v>29</v>
      </c>
      <c r="B626" s="105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6">
        <v>30</v>
      </c>
      <c r="B627" s="105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6">
        <v>1</v>
      </c>
      <c r="B631" s="105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6">
        <v>2</v>
      </c>
      <c r="B632" s="105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6">
        <v>3</v>
      </c>
      <c r="B633" s="105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6">
        <v>4</v>
      </c>
      <c r="B634" s="105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6">
        <v>5</v>
      </c>
      <c r="B635" s="105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6">
        <v>6</v>
      </c>
      <c r="B636" s="105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6">
        <v>7</v>
      </c>
      <c r="B637" s="105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6">
        <v>8</v>
      </c>
      <c r="B638" s="105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6">
        <v>9</v>
      </c>
      <c r="B639" s="105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6">
        <v>10</v>
      </c>
      <c r="B640" s="105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6">
        <v>11</v>
      </c>
      <c r="B641" s="105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6">
        <v>12</v>
      </c>
      <c r="B642" s="105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6">
        <v>13</v>
      </c>
      <c r="B643" s="105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6">
        <v>14</v>
      </c>
      <c r="B644" s="105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6">
        <v>15</v>
      </c>
      <c r="B645" s="105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6">
        <v>16</v>
      </c>
      <c r="B646" s="105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6">
        <v>17</v>
      </c>
      <c r="B647" s="105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6">
        <v>18</v>
      </c>
      <c r="B648" s="105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6">
        <v>19</v>
      </c>
      <c r="B649" s="105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6">
        <v>20</v>
      </c>
      <c r="B650" s="105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6">
        <v>21</v>
      </c>
      <c r="B651" s="105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6">
        <v>22</v>
      </c>
      <c r="B652" s="105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6">
        <v>23</v>
      </c>
      <c r="B653" s="105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6">
        <v>24</v>
      </c>
      <c r="B654" s="105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6">
        <v>25</v>
      </c>
      <c r="B655" s="105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6">
        <v>26</v>
      </c>
      <c r="B656" s="105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6">
        <v>27</v>
      </c>
      <c r="B657" s="105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6">
        <v>28</v>
      </c>
      <c r="B658" s="105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6">
        <v>29</v>
      </c>
      <c r="B659" s="105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6">
        <v>30</v>
      </c>
      <c r="B660" s="105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6">
        <v>1</v>
      </c>
      <c r="B664" s="105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6">
        <v>2</v>
      </c>
      <c r="B665" s="105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6">
        <v>3</v>
      </c>
      <c r="B666" s="105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6">
        <v>4</v>
      </c>
      <c r="B667" s="105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6">
        <v>5</v>
      </c>
      <c r="B668" s="105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6">
        <v>6</v>
      </c>
      <c r="B669" s="105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6">
        <v>7</v>
      </c>
      <c r="B670" s="105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6">
        <v>8</v>
      </c>
      <c r="B671" s="105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6">
        <v>9</v>
      </c>
      <c r="B672" s="105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6">
        <v>10</v>
      </c>
      <c r="B673" s="105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6">
        <v>11</v>
      </c>
      <c r="B674" s="105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6">
        <v>12</v>
      </c>
      <c r="B675" s="105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6">
        <v>13</v>
      </c>
      <c r="B676" s="105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6">
        <v>14</v>
      </c>
      <c r="B677" s="105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6">
        <v>15</v>
      </c>
      <c r="B678" s="105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6">
        <v>16</v>
      </c>
      <c r="B679" s="105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6">
        <v>17</v>
      </c>
      <c r="B680" s="105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6">
        <v>18</v>
      </c>
      <c r="B681" s="105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6">
        <v>19</v>
      </c>
      <c r="B682" s="105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6">
        <v>20</v>
      </c>
      <c r="B683" s="105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6">
        <v>21</v>
      </c>
      <c r="B684" s="105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6">
        <v>22</v>
      </c>
      <c r="B685" s="105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6">
        <v>23</v>
      </c>
      <c r="B686" s="105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6">
        <v>24</v>
      </c>
      <c r="B687" s="105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6">
        <v>25</v>
      </c>
      <c r="B688" s="105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6">
        <v>26</v>
      </c>
      <c r="B689" s="105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6">
        <v>27</v>
      </c>
      <c r="B690" s="105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6">
        <v>28</v>
      </c>
      <c r="B691" s="105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6">
        <v>29</v>
      </c>
      <c r="B692" s="105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6">
        <v>30</v>
      </c>
      <c r="B693" s="105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6">
        <v>1</v>
      </c>
      <c r="B697" s="105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6">
        <v>2</v>
      </c>
      <c r="B698" s="105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6">
        <v>3</v>
      </c>
      <c r="B699" s="105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6">
        <v>4</v>
      </c>
      <c r="B700" s="105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6">
        <v>5</v>
      </c>
      <c r="B701" s="105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6">
        <v>6</v>
      </c>
      <c r="B702" s="105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6">
        <v>7</v>
      </c>
      <c r="B703" s="105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6">
        <v>8</v>
      </c>
      <c r="B704" s="105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6">
        <v>9</v>
      </c>
      <c r="B705" s="105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6">
        <v>10</v>
      </c>
      <c r="B706" s="105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6">
        <v>11</v>
      </c>
      <c r="B707" s="105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6">
        <v>12</v>
      </c>
      <c r="B708" s="105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6">
        <v>13</v>
      </c>
      <c r="B709" s="105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6">
        <v>14</v>
      </c>
      <c r="B710" s="105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6">
        <v>15</v>
      </c>
      <c r="B711" s="105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6">
        <v>16</v>
      </c>
      <c r="B712" s="105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6">
        <v>17</v>
      </c>
      <c r="B713" s="105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6">
        <v>18</v>
      </c>
      <c r="B714" s="105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6">
        <v>19</v>
      </c>
      <c r="B715" s="105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6">
        <v>20</v>
      </c>
      <c r="B716" s="105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6">
        <v>21</v>
      </c>
      <c r="B717" s="105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6">
        <v>22</v>
      </c>
      <c r="B718" s="105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6">
        <v>23</v>
      </c>
      <c r="B719" s="105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6">
        <v>24</v>
      </c>
      <c r="B720" s="105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6">
        <v>25</v>
      </c>
      <c r="B721" s="105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6">
        <v>26</v>
      </c>
      <c r="B722" s="105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6">
        <v>27</v>
      </c>
      <c r="B723" s="105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6">
        <v>28</v>
      </c>
      <c r="B724" s="105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6">
        <v>29</v>
      </c>
      <c r="B725" s="105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6">
        <v>30</v>
      </c>
      <c r="B726" s="105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6">
        <v>1</v>
      </c>
      <c r="B730" s="105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6">
        <v>2</v>
      </c>
      <c r="B731" s="105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6">
        <v>3</v>
      </c>
      <c r="B732" s="105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6">
        <v>4</v>
      </c>
      <c r="B733" s="105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6">
        <v>5</v>
      </c>
      <c r="B734" s="105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6">
        <v>6</v>
      </c>
      <c r="B735" s="105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6">
        <v>7</v>
      </c>
      <c r="B736" s="105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6">
        <v>8</v>
      </c>
      <c r="B737" s="105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6">
        <v>9</v>
      </c>
      <c r="B738" s="105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6">
        <v>10</v>
      </c>
      <c r="B739" s="105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6">
        <v>11</v>
      </c>
      <c r="B740" s="105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6">
        <v>12</v>
      </c>
      <c r="B741" s="105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6">
        <v>13</v>
      </c>
      <c r="B742" s="105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6">
        <v>14</v>
      </c>
      <c r="B743" s="105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6">
        <v>15</v>
      </c>
      <c r="B744" s="105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6">
        <v>16</v>
      </c>
      <c r="B745" s="105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6">
        <v>17</v>
      </c>
      <c r="B746" s="105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6">
        <v>18</v>
      </c>
      <c r="B747" s="105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6">
        <v>19</v>
      </c>
      <c r="B748" s="105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6">
        <v>20</v>
      </c>
      <c r="B749" s="105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6">
        <v>21</v>
      </c>
      <c r="B750" s="105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6">
        <v>22</v>
      </c>
      <c r="B751" s="105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6">
        <v>23</v>
      </c>
      <c r="B752" s="105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6">
        <v>24</v>
      </c>
      <c r="B753" s="105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6">
        <v>25</v>
      </c>
      <c r="B754" s="105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6">
        <v>26</v>
      </c>
      <c r="B755" s="105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6">
        <v>27</v>
      </c>
      <c r="B756" s="105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6">
        <v>28</v>
      </c>
      <c r="B757" s="105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6">
        <v>29</v>
      </c>
      <c r="B758" s="105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6">
        <v>30</v>
      </c>
      <c r="B759" s="105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6">
        <v>1</v>
      </c>
      <c r="B763" s="105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6">
        <v>2</v>
      </c>
      <c r="B764" s="105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6">
        <v>3</v>
      </c>
      <c r="B765" s="105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6">
        <v>4</v>
      </c>
      <c r="B766" s="105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6">
        <v>5</v>
      </c>
      <c r="B767" s="105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6">
        <v>6</v>
      </c>
      <c r="B768" s="105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6">
        <v>7</v>
      </c>
      <c r="B769" s="105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6">
        <v>8</v>
      </c>
      <c r="B770" s="105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6">
        <v>9</v>
      </c>
      <c r="B771" s="105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6">
        <v>10</v>
      </c>
      <c r="B772" s="105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6">
        <v>11</v>
      </c>
      <c r="B773" s="105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6">
        <v>12</v>
      </c>
      <c r="B774" s="105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6">
        <v>13</v>
      </c>
      <c r="B775" s="105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6">
        <v>14</v>
      </c>
      <c r="B776" s="105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6">
        <v>15</v>
      </c>
      <c r="B777" s="105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6">
        <v>16</v>
      </c>
      <c r="B778" s="105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6">
        <v>17</v>
      </c>
      <c r="B779" s="105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6">
        <v>18</v>
      </c>
      <c r="B780" s="105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6">
        <v>19</v>
      </c>
      <c r="B781" s="105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6">
        <v>20</v>
      </c>
      <c r="B782" s="105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6">
        <v>21</v>
      </c>
      <c r="B783" s="105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6">
        <v>22</v>
      </c>
      <c r="B784" s="105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6">
        <v>23</v>
      </c>
      <c r="B785" s="105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6">
        <v>24</v>
      </c>
      <c r="B786" s="105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6">
        <v>25</v>
      </c>
      <c r="B787" s="105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6">
        <v>26</v>
      </c>
      <c r="B788" s="105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6">
        <v>27</v>
      </c>
      <c r="B789" s="105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6">
        <v>28</v>
      </c>
      <c r="B790" s="105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6">
        <v>29</v>
      </c>
      <c r="B791" s="105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6">
        <v>30</v>
      </c>
      <c r="B792" s="105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6">
        <v>1</v>
      </c>
      <c r="B796" s="105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6">
        <v>2</v>
      </c>
      <c r="B797" s="105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6">
        <v>3</v>
      </c>
      <c r="B798" s="105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6">
        <v>4</v>
      </c>
      <c r="B799" s="105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6">
        <v>5</v>
      </c>
      <c r="B800" s="105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6">
        <v>6</v>
      </c>
      <c r="B801" s="105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6">
        <v>7</v>
      </c>
      <c r="B802" s="105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6">
        <v>8</v>
      </c>
      <c r="B803" s="105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6">
        <v>9</v>
      </c>
      <c r="B804" s="105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6">
        <v>10</v>
      </c>
      <c r="B805" s="105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6">
        <v>11</v>
      </c>
      <c r="B806" s="105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6">
        <v>12</v>
      </c>
      <c r="B807" s="105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6">
        <v>13</v>
      </c>
      <c r="B808" s="105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6">
        <v>14</v>
      </c>
      <c r="B809" s="105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6">
        <v>15</v>
      </c>
      <c r="B810" s="105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6">
        <v>16</v>
      </c>
      <c r="B811" s="105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6">
        <v>17</v>
      </c>
      <c r="B812" s="105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6">
        <v>18</v>
      </c>
      <c r="B813" s="105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6">
        <v>19</v>
      </c>
      <c r="B814" s="105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6">
        <v>20</v>
      </c>
      <c r="B815" s="105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6">
        <v>21</v>
      </c>
      <c r="B816" s="105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6">
        <v>22</v>
      </c>
      <c r="B817" s="105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6">
        <v>23</v>
      </c>
      <c r="B818" s="105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6">
        <v>24</v>
      </c>
      <c r="B819" s="105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6">
        <v>25</v>
      </c>
      <c r="B820" s="105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6">
        <v>26</v>
      </c>
      <c r="B821" s="105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6">
        <v>27</v>
      </c>
      <c r="B822" s="105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6">
        <v>28</v>
      </c>
      <c r="B823" s="105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6">
        <v>29</v>
      </c>
      <c r="B824" s="105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6">
        <v>30</v>
      </c>
      <c r="B825" s="105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6">
        <v>1</v>
      </c>
      <c r="B829" s="105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6">
        <v>2</v>
      </c>
      <c r="B830" s="105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6">
        <v>3</v>
      </c>
      <c r="B831" s="105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6">
        <v>4</v>
      </c>
      <c r="B832" s="105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6">
        <v>5</v>
      </c>
      <c r="B833" s="105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6">
        <v>6</v>
      </c>
      <c r="B834" s="105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6">
        <v>7</v>
      </c>
      <c r="B835" s="105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6">
        <v>8</v>
      </c>
      <c r="B836" s="105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6">
        <v>9</v>
      </c>
      <c r="B837" s="105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6">
        <v>10</v>
      </c>
      <c r="B838" s="105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6">
        <v>11</v>
      </c>
      <c r="B839" s="105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6">
        <v>12</v>
      </c>
      <c r="B840" s="105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6">
        <v>13</v>
      </c>
      <c r="B841" s="105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6">
        <v>14</v>
      </c>
      <c r="B842" s="105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6">
        <v>15</v>
      </c>
      <c r="B843" s="105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6">
        <v>16</v>
      </c>
      <c r="B844" s="105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6">
        <v>17</v>
      </c>
      <c r="B845" s="105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6">
        <v>18</v>
      </c>
      <c r="B846" s="105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6">
        <v>19</v>
      </c>
      <c r="B847" s="105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6">
        <v>20</v>
      </c>
      <c r="B848" s="105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6">
        <v>21</v>
      </c>
      <c r="B849" s="105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6">
        <v>22</v>
      </c>
      <c r="B850" s="105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6">
        <v>23</v>
      </c>
      <c r="B851" s="105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6">
        <v>24</v>
      </c>
      <c r="B852" s="105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6">
        <v>25</v>
      </c>
      <c r="B853" s="105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6">
        <v>26</v>
      </c>
      <c r="B854" s="105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6">
        <v>27</v>
      </c>
      <c r="B855" s="105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6">
        <v>28</v>
      </c>
      <c r="B856" s="105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6">
        <v>29</v>
      </c>
      <c r="B857" s="105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6">
        <v>30</v>
      </c>
      <c r="B858" s="105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6">
        <v>1</v>
      </c>
      <c r="B862" s="105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6">
        <v>2</v>
      </c>
      <c r="B863" s="105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6">
        <v>3</v>
      </c>
      <c r="B864" s="105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6">
        <v>4</v>
      </c>
      <c r="B865" s="105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6">
        <v>5</v>
      </c>
      <c r="B866" s="105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6">
        <v>6</v>
      </c>
      <c r="B867" s="105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6">
        <v>7</v>
      </c>
      <c r="B868" s="105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6">
        <v>8</v>
      </c>
      <c r="B869" s="105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6">
        <v>9</v>
      </c>
      <c r="B870" s="105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6">
        <v>10</v>
      </c>
      <c r="B871" s="105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6">
        <v>11</v>
      </c>
      <c r="B872" s="105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6">
        <v>12</v>
      </c>
      <c r="B873" s="105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6">
        <v>13</v>
      </c>
      <c r="B874" s="105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6">
        <v>14</v>
      </c>
      <c r="B875" s="105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6">
        <v>15</v>
      </c>
      <c r="B876" s="105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6">
        <v>16</v>
      </c>
      <c r="B877" s="105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6">
        <v>17</v>
      </c>
      <c r="B878" s="105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6">
        <v>18</v>
      </c>
      <c r="B879" s="105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6">
        <v>19</v>
      </c>
      <c r="B880" s="105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6">
        <v>20</v>
      </c>
      <c r="B881" s="105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6">
        <v>21</v>
      </c>
      <c r="B882" s="105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6">
        <v>22</v>
      </c>
      <c r="B883" s="105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6">
        <v>23</v>
      </c>
      <c r="B884" s="105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6">
        <v>24</v>
      </c>
      <c r="B885" s="105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6">
        <v>25</v>
      </c>
      <c r="B886" s="105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6">
        <v>26</v>
      </c>
      <c r="B887" s="105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6">
        <v>27</v>
      </c>
      <c r="B888" s="105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6">
        <v>28</v>
      </c>
      <c r="B889" s="105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6">
        <v>29</v>
      </c>
      <c r="B890" s="105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6">
        <v>30</v>
      </c>
      <c r="B891" s="105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6">
        <v>1</v>
      </c>
      <c r="B895" s="105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6">
        <v>2</v>
      </c>
      <c r="B896" s="105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6">
        <v>3</v>
      </c>
      <c r="B897" s="105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6">
        <v>4</v>
      </c>
      <c r="B898" s="105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6">
        <v>5</v>
      </c>
      <c r="B899" s="105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6">
        <v>6</v>
      </c>
      <c r="B900" s="105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6">
        <v>7</v>
      </c>
      <c r="B901" s="105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6">
        <v>8</v>
      </c>
      <c r="B902" s="105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6">
        <v>9</v>
      </c>
      <c r="B903" s="105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6">
        <v>10</v>
      </c>
      <c r="B904" s="105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6">
        <v>11</v>
      </c>
      <c r="B905" s="105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6">
        <v>12</v>
      </c>
      <c r="B906" s="105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6">
        <v>13</v>
      </c>
      <c r="B907" s="105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6">
        <v>14</v>
      </c>
      <c r="B908" s="105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6">
        <v>15</v>
      </c>
      <c r="B909" s="105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6">
        <v>16</v>
      </c>
      <c r="B910" s="105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6">
        <v>17</v>
      </c>
      <c r="B911" s="105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6">
        <v>18</v>
      </c>
      <c r="B912" s="105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6">
        <v>19</v>
      </c>
      <c r="B913" s="105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6">
        <v>20</v>
      </c>
      <c r="B914" s="105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6">
        <v>21</v>
      </c>
      <c r="B915" s="105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6">
        <v>22</v>
      </c>
      <c r="B916" s="105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6">
        <v>23</v>
      </c>
      <c r="B917" s="105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6">
        <v>24</v>
      </c>
      <c r="B918" s="105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6">
        <v>25</v>
      </c>
      <c r="B919" s="105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6">
        <v>26</v>
      </c>
      <c r="B920" s="105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6">
        <v>27</v>
      </c>
      <c r="B921" s="105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6">
        <v>28</v>
      </c>
      <c r="B922" s="105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6">
        <v>29</v>
      </c>
      <c r="B923" s="105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6">
        <v>30</v>
      </c>
      <c r="B924" s="105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6">
        <v>1</v>
      </c>
      <c r="B928" s="105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6">
        <v>2</v>
      </c>
      <c r="B929" s="105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6">
        <v>3</v>
      </c>
      <c r="B930" s="105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6">
        <v>4</v>
      </c>
      <c r="B931" s="105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6">
        <v>5</v>
      </c>
      <c r="B932" s="105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6">
        <v>6</v>
      </c>
      <c r="B933" s="105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6">
        <v>7</v>
      </c>
      <c r="B934" s="105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6">
        <v>8</v>
      </c>
      <c r="B935" s="105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6">
        <v>9</v>
      </c>
      <c r="B936" s="105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6">
        <v>10</v>
      </c>
      <c r="B937" s="105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6">
        <v>11</v>
      </c>
      <c r="B938" s="105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6">
        <v>12</v>
      </c>
      <c r="B939" s="105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6">
        <v>13</v>
      </c>
      <c r="B940" s="105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6">
        <v>14</v>
      </c>
      <c r="B941" s="105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6">
        <v>15</v>
      </c>
      <c r="B942" s="105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6">
        <v>16</v>
      </c>
      <c r="B943" s="105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6">
        <v>17</v>
      </c>
      <c r="B944" s="105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6">
        <v>18</v>
      </c>
      <c r="B945" s="105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6">
        <v>19</v>
      </c>
      <c r="B946" s="105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6">
        <v>20</v>
      </c>
      <c r="B947" s="105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6">
        <v>21</v>
      </c>
      <c r="B948" s="105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6">
        <v>22</v>
      </c>
      <c r="B949" s="105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6">
        <v>23</v>
      </c>
      <c r="B950" s="105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6">
        <v>24</v>
      </c>
      <c r="B951" s="105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6">
        <v>25</v>
      </c>
      <c r="B952" s="105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6">
        <v>26</v>
      </c>
      <c r="B953" s="105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6">
        <v>27</v>
      </c>
      <c r="B954" s="105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6">
        <v>28</v>
      </c>
      <c r="B955" s="105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6">
        <v>29</v>
      </c>
      <c r="B956" s="105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6">
        <v>30</v>
      </c>
      <c r="B957" s="105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6">
        <v>1</v>
      </c>
      <c r="B961" s="105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6">
        <v>2</v>
      </c>
      <c r="B962" s="105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6">
        <v>3</v>
      </c>
      <c r="B963" s="105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6">
        <v>4</v>
      </c>
      <c r="B964" s="105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6">
        <v>5</v>
      </c>
      <c r="B965" s="105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6">
        <v>6</v>
      </c>
      <c r="B966" s="105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6">
        <v>7</v>
      </c>
      <c r="B967" s="105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6">
        <v>8</v>
      </c>
      <c r="B968" s="105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6">
        <v>9</v>
      </c>
      <c r="B969" s="105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6">
        <v>10</v>
      </c>
      <c r="B970" s="105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6">
        <v>11</v>
      </c>
      <c r="B971" s="105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6">
        <v>12</v>
      </c>
      <c r="B972" s="105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6">
        <v>13</v>
      </c>
      <c r="B973" s="105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6">
        <v>14</v>
      </c>
      <c r="B974" s="105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6">
        <v>15</v>
      </c>
      <c r="B975" s="105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6">
        <v>16</v>
      </c>
      <c r="B976" s="105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6">
        <v>17</v>
      </c>
      <c r="B977" s="105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6">
        <v>18</v>
      </c>
      <c r="B978" s="105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6">
        <v>19</v>
      </c>
      <c r="B979" s="105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6">
        <v>20</v>
      </c>
      <c r="B980" s="105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6">
        <v>21</v>
      </c>
      <c r="B981" s="105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6">
        <v>22</v>
      </c>
      <c r="B982" s="105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6">
        <v>23</v>
      </c>
      <c r="B983" s="105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6">
        <v>24</v>
      </c>
      <c r="B984" s="105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6">
        <v>25</v>
      </c>
      <c r="B985" s="105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6">
        <v>26</v>
      </c>
      <c r="B986" s="105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6">
        <v>27</v>
      </c>
      <c r="B987" s="105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6">
        <v>28</v>
      </c>
      <c r="B988" s="105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6">
        <v>29</v>
      </c>
      <c r="B989" s="105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6">
        <v>30</v>
      </c>
      <c r="B990" s="105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6">
        <v>1</v>
      </c>
      <c r="B994" s="105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6">
        <v>2</v>
      </c>
      <c r="B995" s="105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6">
        <v>3</v>
      </c>
      <c r="B996" s="105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6">
        <v>4</v>
      </c>
      <c r="B997" s="105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6">
        <v>5</v>
      </c>
      <c r="B998" s="105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6">
        <v>6</v>
      </c>
      <c r="B999" s="105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6">
        <v>7</v>
      </c>
      <c r="B1000" s="105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6">
        <v>8</v>
      </c>
      <c r="B1001" s="105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6">
        <v>9</v>
      </c>
      <c r="B1002" s="105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6">
        <v>10</v>
      </c>
      <c r="B1003" s="105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6">
        <v>11</v>
      </c>
      <c r="B1004" s="105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6">
        <v>12</v>
      </c>
      <c r="B1005" s="105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6">
        <v>13</v>
      </c>
      <c r="B1006" s="105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6">
        <v>14</v>
      </c>
      <c r="B1007" s="105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6">
        <v>15</v>
      </c>
      <c r="B1008" s="105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6">
        <v>16</v>
      </c>
      <c r="B1009" s="105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6">
        <v>17</v>
      </c>
      <c r="B1010" s="105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6">
        <v>18</v>
      </c>
      <c r="B1011" s="105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6">
        <v>19</v>
      </c>
      <c r="B1012" s="105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6">
        <v>20</v>
      </c>
      <c r="B1013" s="105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6">
        <v>21</v>
      </c>
      <c r="B1014" s="105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6">
        <v>22</v>
      </c>
      <c r="B1015" s="105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6">
        <v>23</v>
      </c>
      <c r="B1016" s="105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6">
        <v>24</v>
      </c>
      <c r="B1017" s="105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6">
        <v>25</v>
      </c>
      <c r="B1018" s="105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6">
        <v>26</v>
      </c>
      <c r="B1019" s="105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6">
        <v>27</v>
      </c>
      <c r="B1020" s="105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6">
        <v>28</v>
      </c>
      <c r="B1021" s="105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6">
        <v>29</v>
      </c>
      <c r="B1022" s="105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6">
        <v>30</v>
      </c>
      <c r="B1023" s="105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6">
        <v>1</v>
      </c>
      <c r="B1027" s="105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6">
        <v>2</v>
      </c>
      <c r="B1028" s="105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6">
        <v>3</v>
      </c>
      <c r="B1029" s="105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6">
        <v>4</v>
      </c>
      <c r="B1030" s="105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6">
        <v>5</v>
      </c>
      <c r="B1031" s="105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6">
        <v>6</v>
      </c>
      <c r="B1032" s="105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6">
        <v>7</v>
      </c>
      <c r="B1033" s="105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6">
        <v>8</v>
      </c>
      <c r="B1034" s="105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6">
        <v>9</v>
      </c>
      <c r="B1035" s="105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6">
        <v>10</v>
      </c>
      <c r="B1036" s="105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6">
        <v>11</v>
      </c>
      <c r="B1037" s="105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6">
        <v>12</v>
      </c>
      <c r="B1038" s="105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6">
        <v>13</v>
      </c>
      <c r="B1039" s="105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6">
        <v>14</v>
      </c>
      <c r="B1040" s="105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6">
        <v>15</v>
      </c>
      <c r="B1041" s="105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6">
        <v>16</v>
      </c>
      <c r="B1042" s="105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6">
        <v>17</v>
      </c>
      <c r="B1043" s="105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6">
        <v>18</v>
      </c>
      <c r="B1044" s="105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6">
        <v>19</v>
      </c>
      <c r="B1045" s="105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6">
        <v>20</v>
      </c>
      <c r="B1046" s="105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6">
        <v>21</v>
      </c>
      <c r="B1047" s="105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6">
        <v>22</v>
      </c>
      <c r="B1048" s="105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6">
        <v>23</v>
      </c>
      <c r="B1049" s="105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6">
        <v>24</v>
      </c>
      <c r="B1050" s="105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6">
        <v>25</v>
      </c>
      <c r="B1051" s="105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6">
        <v>26</v>
      </c>
      <c r="B1052" s="105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6">
        <v>27</v>
      </c>
      <c r="B1053" s="105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6">
        <v>28</v>
      </c>
      <c r="B1054" s="105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6">
        <v>29</v>
      </c>
      <c r="B1055" s="105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6">
        <v>30</v>
      </c>
      <c r="B1056" s="105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6">
        <v>1</v>
      </c>
      <c r="B1060" s="105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6">
        <v>2</v>
      </c>
      <c r="B1061" s="105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6">
        <v>3</v>
      </c>
      <c r="B1062" s="105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6">
        <v>4</v>
      </c>
      <c r="B1063" s="105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6">
        <v>5</v>
      </c>
      <c r="B1064" s="105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6">
        <v>6</v>
      </c>
      <c r="B1065" s="105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6">
        <v>7</v>
      </c>
      <c r="B1066" s="105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6">
        <v>8</v>
      </c>
      <c r="B1067" s="105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6">
        <v>9</v>
      </c>
      <c r="B1068" s="105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6">
        <v>10</v>
      </c>
      <c r="B1069" s="105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6">
        <v>11</v>
      </c>
      <c r="B1070" s="105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6">
        <v>12</v>
      </c>
      <c r="B1071" s="105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6">
        <v>13</v>
      </c>
      <c r="B1072" s="105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6">
        <v>14</v>
      </c>
      <c r="B1073" s="105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6">
        <v>15</v>
      </c>
      <c r="B1074" s="105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6">
        <v>16</v>
      </c>
      <c r="B1075" s="105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6">
        <v>17</v>
      </c>
      <c r="B1076" s="105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6">
        <v>18</v>
      </c>
      <c r="B1077" s="105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6">
        <v>19</v>
      </c>
      <c r="B1078" s="105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6">
        <v>20</v>
      </c>
      <c r="B1079" s="105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6">
        <v>21</v>
      </c>
      <c r="B1080" s="105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6">
        <v>22</v>
      </c>
      <c r="B1081" s="105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6">
        <v>23</v>
      </c>
      <c r="B1082" s="105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6">
        <v>24</v>
      </c>
      <c r="B1083" s="105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6">
        <v>25</v>
      </c>
      <c r="B1084" s="105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6">
        <v>26</v>
      </c>
      <c r="B1085" s="105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6">
        <v>27</v>
      </c>
      <c r="B1086" s="105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6">
        <v>28</v>
      </c>
      <c r="B1087" s="105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6">
        <v>29</v>
      </c>
      <c r="B1088" s="105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6">
        <v>30</v>
      </c>
      <c r="B1089" s="105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6">
        <v>1</v>
      </c>
      <c r="B1093" s="105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6">
        <v>2</v>
      </c>
      <c r="B1094" s="105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6">
        <v>3</v>
      </c>
      <c r="B1095" s="105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6">
        <v>4</v>
      </c>
      <c r="B1096" s="105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6">
        <v>5</v>
      </c>
      <c r="B1097" s="105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6">
        <v>6</v>
      </c>
      <c r="B1098" s="105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6">
        <v>7</v>
      </c>
      <c r="B1099" s="105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6">
        <v>8</v>
      </c>
      <c r="B1100" s="105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6">
        <v>9</v>
      </c>
      <c r="B1101" s="105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6">
        <v>10</v>
      </c>
      <c r="B1102" s="105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6">
        <v>11</v>
      </c>
      <c r="B1103" s="105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6">
        <v>12</v>
      </c>
      <c r="B1104" s="105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6">
        <v>13</v>
      </c>
      <c r="B1105" s="105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6">
        <v>14</v>
      </c>
      <c r="B1106" s="105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6">
        <v>15</v>
      </c>
      <c r="B1107" s="105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6">
        <v>16</v>
      </c>
      <c r="B1108" s="105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6">
        <v>17</v>
      </c>
      <c r="B1109" s="105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6">
        <v>18</v>
      </c>
      <c r="B1110" s="105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6">
        <v>19</v>
      </c>
      <c r="B1111" s="105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6">
        <v>20</v>
      </c>
      <c r="B1112" s="105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6">
        <v>21</v>
      </c>
      <c r="B1113" s="105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6">
        <v>22</v>
      </c>
      <c r="B1114" s="105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6">
        <v>23</v>
      </c>
      <c r="B1115" s="105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6">
        <v>24</v>
      </c>
      <c r="B1116" s="105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6">
        <v>25</v>
      </c>
      <c r="B1117" s="105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6">
        <v>26</v>
      </c>
      <c r="B1118" s="105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6">
        <v>27</v>
      </c>
      <c r="B1119" s="105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6">
        <v>28</v>
      </c>
      <c r="B1120" s="105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6">
        <v>29</v>
      </c>
      <c r="B1121" s="105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6">
        <v>30</v>
      </c>
      <c r="B1122" s="105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6">
        <v>1</v>
      </c>
      <c r="B1126" s="105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6">
        <v>2</v>
      </c>
      <c r="B1127" s="105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6">
        <v>3</v>
      </c>
      <c r="B1128" s="105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6">
        <v>4</v>
      </c>
      <c r="B1129" s="105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6">
        <v>5</v>
      </c>
      <c r="B1130" s="105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6">
        <v>6</v>
      </c>
      <c r="B1131" s="105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6">
        <v>7</v>
      </c>
      <c r="B1132" s="105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6">
        <v>8</v>
      </c>
      <c r="B1133" s="105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6">
        <v>9</v>
      </c>
      <c r="B1134" s="105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6">
        <v>10</v>
      </c>
      <c r="B1135" s="105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6">
        <v>11</v>
      </c>
      <c r="B1136" s="105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6">
        <v>12</v>
      </c>
      <c r="B1137" s="105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6">
        <v>13</v>
      </c>
      <c r="B1138" s="105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6">
        <v>14</v>
      </c>
      <c r="B1139" s="105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6">
        <v>15</v>
      </c>
      <c r="B1140" s="105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6">
        <v>16</v>
      </c>
      <c r="B1141" s="105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6">
        <v>17</v>
      </c>
      <c r="B1142" s="105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6">
        <v>18</v>
      </c>
      <c r="B1143" s="105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6">
        <v>19</v>
      </c>
      <c r="B1144" s="105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6">
        <v>20</v>
      </c>
      <c r="B1145" s="105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6">
        <v>21</v>
      </c>
      <c r="B1146" s="105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6">
        <v>22</v>
      </c>
      <c r="B1147" s="105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6">
        <v>23</v>
      </c>
      <c r="B1148" s="105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6">
        <v>24</v>
      </c>
      <c r="B1149" s="105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6">
        <v>25</v>
      </c>
      <c r="B1150" s="105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6">
        <v>26</v>
      </c>
      <c r="B1151" s="105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6">
        <v>27</v>
      </c>
      <c r="B1152" s="105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6">
        <v>28</v>
      </c>
      <c r="B1153" s="105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6">
        <v>29</v>
      </c>
      <c r="B1154" s="105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6">
        <v>30</v>
      </c>
      <c r="B1155" s="105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6">
        <v>1</v>
      </c>
      <c r="B1159" s="105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6">
        <v>2</v>
      </c>
      <c r="B1160" s="105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6">
        <v>3</v>
      </c>
      <c r="B1161" s="105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6">
        <v>4</v>
      </c>
      <c r="B1162" s="105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6">
        <v>5</v>
      </c>
      <c r="B1163" s="105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6">
        <v>6</v>
      </c>
      <c r="B1164" s="105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6">
        <v>7</v>
      </c>
      <c r="B1165" s="105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6">
        <v>8</v>
      </c>
      <c r="B1166" s="105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6">
        <v>9</v>
      </c>
      <c r="B1167" s="105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6">
        <v>10</v>
      </c>
      <c r="B1168" s="105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6">
        <v>11</v>
      </c>
      <c r="B1169" s="105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6">
        <v>12</v>
      </c>
      <c r="B1170" s="105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6">
        <v>13</v>
      </c>
      <c r="B1171" s="105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6">
        <v>14</v>
      </c>
      <c r="B1172" s="105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6">
        <v>15</v>
      </c>
      <c r="B1173" s="105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6">
        <v>16</v>
      </c>
      <c r="B1174" s="105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6">
        <v>17</v>
      </c>
      <c r="B1175" s="105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6">
        <v>18</v>
      </c>
      <c r="B1176" s="105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6">
        <v>19</v>
      </c>
      <c r="B1177" s="105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6">
        <v>20</v>
      </c>
      <c r="B1178" s="105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6">
        <v>21</v>
      </c>
      <c r="B1179" s="105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6">
        <v>22</v>
      </c>
      <c r="B1180" s="105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6">
        <v>23</v>
      </c>
      <c r="B1181" s="105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6">
        <v>24</v>
      </c>
      <c r="B1182" s="105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6">
        <v>25</v>
      </c>
      <c r="B1183" s="105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6">
        <v>26</v>
      </c>
      <c r="B1184" s="105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6">
        <v>27</v>
      </c>
      <c r="B1185" s="105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6">
        <v>28</v>
      </c>
      <c r="B1186" s="105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6">
        <v>29</v>
      </c>
      <c r="B1187" s="105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6">
        <v>30</v>
      </c>
      <c r="B1188" s="105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6">
        <v>1</v>
      </c>
      <c r="B1192" s="105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6">
        <v>2</v>
      </c>
      <c r="B1193" s="105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6">
        <v>3</v>
      </c>
      <c r="B1194" s="105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6">
        <v>4</v>
      </c>
      <c r="B1195" s="105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6">
        <v>5</v>
      </c>
      <c r="B1196" s="105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6">
        <v>6</v>
      </c>
      <c r="B1197" s="105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6">
        <v>7</v>
      </c>
      <c r="B1198" s="105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6">
        <v>8</v>
      </c>
      <c r="B1199" s="105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6">
        <v>9</v>
      </c>
      <c r="B1200" s="105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6">
        <v>10</v>
      </c>
      <c r="B1201" s="105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6">
        <v>11</v>
      </c>
      <c r="B1202" s="105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6">
        <v>12</v>
      </c>
      <c r="B1203" s="105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6">
        <v>13</v>
      </c>
      <c r="B1204" s="105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6">
        <v>14</v>
      </c>
      <c r="B1205" s="105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6">
        <v>15</v>
      </c>
      <c r="B1206" s="105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6">
        <v>16</v>
      </c>
      <c r="B1207" s="105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6">
        <v>17</v>
      </c>
      <c r="B1208" s="105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6">
        <v>18</v>
      </c>
      <c r="B1209" s="105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6">
        <v>19</v>
      </c>
      <c r="B1210" s="105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6">
        <v>20</v>
      </c>
      <c r="B1211" s="105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6">
        <v>21</v>
      </c>
      <c r="B1212" s="105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6">
        <v>22</v>
      </c>
      <c r="B1213" s="105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6">
        <v>23</v>
      </c>
      <c r="B1214" s="105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6">
        <v>24</v>
      </c>
      <c r="B1215" s="105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6">
        <v>25</v>
      </c>
      <c r="B1216" s="105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6">
        <v>26</v>
      </c>
      <c r="B1217" s="105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6">
        <v>27</v>
      </c>
      <c r="B1218" s="105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6">
        <v>28</v>
      </c>
      <c r="B1219" s="105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6">
        <v>29</v>
      </c>
      <c r="B1220" s="105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6">
        <v>30</v>
      </c>
      <c r="B1221" s="105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6">
        <v>1</v>
      </c>
      <c r="B1225" s="105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6">
        <v>2</v>
      </c>
      <c r="B1226" s="105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6">
        <v>3</v>
      </c>
      <c r="B1227" s="105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6">
        <v>4</v>
      </c>
      <c r="B1228" s="105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6">
        <v>5</v>
      </c>
      <c r="B1229" s="105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6">
        <v>6</v>
      </c>
      <c r="B1230" s="105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6">
        <v>7</v>
      </c>
      <c r="B1231" s="105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6">
        <v>8</v>
      </c>
      <c r="B1232" s="105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6">
        <v>9</v>
      </c>
      <c r="B1233" s="105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6">
        <v>10</v>
      </c>
      <c r="B1234" s="105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6">
        <v>11</v>
      </c>
      <c r="B1235" s="105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6">
        <v>12</v>
      </c>
      <c r="B1236" s="105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6">
        <v>13</v>
      </c>
      <c r="B1237" s="105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6">
        <v>14</v>
      </c>
      <c r="B1238" s="105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6">
        <v>15</v>
      </c>
      <c r="B1239" s="105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6">
        <v>16</v>
      </c>
      <c r="B1240" s="105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6">
        <v>17</v>
      </c>
      <c r="B1241" s="105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6">
        <v>18</v>
      </c>
      <c r="B1242" s="105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6">
        <v>19</v>
      </c>
      <c r="B1243" s="105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6">
        <v>20</v>
      </c>
      <c r="B1244" s="105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6">
        <v>21</v>
      </c>
      <c r="B1245" s="105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6">
        <v>22</v>
      </c>
      <c r="B1246" s="105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6">
        <v>23</v>
      </c>
      <c r="B1247" s="105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6">
        <v>24</v>
      </c>
      <c r="B1248" s="105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6">
        <v>25</v>
      </c>
      <c r="B1249" s="105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6">
        <v>26</v>
      </c>
      <c r="B1250" s="105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6">
        <v>27</v>
      </c>
      <c r="B1251" s="105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6">
        <v>28</v>
      </c>
      <c r="B1252" s="105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6">
        <v>29</v>
      </c>
      <c r="B1253" s="105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6">
        <v>30</v>
      </c>
      <c r="B1254" s="105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6">
        <v>1</v>
      </c>
      <c r="B1258" s="105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6">
        <v>2</v>
      </c>
      <c r="B1259" s="105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6">
        <v>3</v>
      </c>
      <c r="B1260" s="105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6">
        <v>4</v>
      </c>
      <c r="B1261" s="105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6">
        <v>5</v>
      </c>
      <c r="B1262" s="105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6">
        <v>6</v>
      </c>
      <c r="B1263" s="105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6">
        <v>7</v>
      </c>
      <c r="B1264" s="105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6">
        <v>8</v>
      </c>
      <c r="B1265" s="105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6">
        <v>9</v>
      </c>
      <c r="B1266" s="105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6">
        <v>10</v>
      </c>
      <c r="B1267" s="105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6">
        <v>11</v>
      </c>
      <c r="B1268" s="105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6">
        <v>12</v>
      </c>
      <c r="B1269" s="105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6">
        <v>13</v>
      </c>
      <c r="B1270" s="105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6">
        <v>14</v>
      </c>
      <c r="B1271" s="105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6">
        <v>15</v>
      </c>
      <c r="B1272" s="105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6">
        <v>16</v>
      </c>
      <c r="B1273" s="105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6">
        <v>17</v>
      </c>
      <c r="B1274" s="105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6">
        <v>18</v>
      </c>
      <c r="B1275" s="105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6">
        <v>19</v>
      </c>
      <c r="B1276" s="105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6">
        <v>20</v>
      </c>
      <c r="B1277" s="105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6">
        <v>21</v>
      </c>
      <c r="B1278" s="105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6">
        <v>22</v>
      </c>
      <c r="B1279" s="105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6">
        <v>23</v>
      </c>
      <c r="B1280" s="105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6">
        <v>24</v>
      </c>
      <c r="B1281" s="105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6">
        <v>25</v>
      </c>
      <c r="B1282" s="105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6">
        <v>26</v>
      </c>
      <c r="B1283" s="105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6">
        <v>27</v>
      </c>
      <c r="B1284" s="105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6">
        <v>28</v>
      </c>
      <c r="B1285" s="105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6">
        <v>29</v>
      </c>
      <c r="B1286" s="105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6">
        <v>30</v>
      </c>
      <c r="B1287" s="105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6">
        <v>1</v>
      </c>
      <c r="B1291" s="105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6">
        <v>2</v>
      </c>
      <c r="B1292" s="105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6">
        <v>3</v>
      </c>
      <c r="B1293" s="105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6">
        <v>4</v>
      </c>
      <c r="B1294" s="105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6">
        <v>5</v>
      </c>
      <c r="B1295" s="105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6">
        <v>6</v>
      </c>
      <c r="B1296" s="105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6">
        <v>7</v>
      </c>
      <c r="B1297" s="105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6">
        <v>8</v>
      </c>
      <c r="B1298" s="105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6">
        <v>9</v>
      </c>
      <c r="B1299" s="105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6">
        <v>10</v>
      </c>
      <c r="B1300" s="105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6">
        <v>11</v>
      </c>
      <c r="B1301" s="105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6">
        <v>12</v>
      </c>
      <c r="B1302" s="105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6">
        <v>13</v>
      </c>
      <c r="B1303" s="105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6">
        <v>14</v>
      </c>
      <c r="B1304" s="105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6">
        <v>15</v>
      </c>
      <c r="B1305" s="105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6">
        <v>16</v>
      </c>
      <c r="B1306" s="105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6">
        <v>17</v>
      </c>
      <c r="B1307" s="105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6">
        <v>18</v>
      </c>
      <c r="B1308" s="105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6">
        <v>19</v>
      </c>
      <c r="B1309" s="105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6">
        <v>20</v>
      </c>
      <c r="B1310" s="105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6">
        <v>21</v>
      </c>
      <c r="B1311" s="105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6">
        <v>22</v>
      </c>
      <c r="B1312" s="105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6">
        <v>23</v>
      </c>
      <c r="B1313" s="105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6">
        <v>24</v>
      </c>
      <c r="B1314" s="105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6">
        <v>25</v>
      </c>
      <c r="B1315" s="105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6">
        <v>26</v>
      </c>
      <c r="B1316" s="105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6">
        <v>27</v>
      </c>
      <c r="B1317" s="105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6">
        <v>28</v>
      </c>
      <c r="B1318" s="105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6">
        <v>29</v>
      </c>
      <c r="B1319" s="105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6">
        <v>30</v>
      </c>
      <c r="B1320" s="105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2018-05-18T09:00:19Z</cp:lastPrinted>
  <dcterms:created xsi:type="dcterms:W3CDTF">2012-03-13T00:50:25Z</dcterms:created>
  <dcterms:modified xsi:type="dcterms:W3CDTF">2018-07-05T05:32:05Z</dcterms:modified>
</cp:coreProperties>
</file>