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<sst xmlns="http://schemas.openxmlformats.org/spreadsheetml/2006/main" count="2903" uniqueCount="624">
  <si>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</si>
  <si>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</si>
  <si>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</si>
  <si>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</si>
  <si>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</si>
  <si>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</si>
  <si>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</si>
  <si>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</si>
  <si>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</si>
  <si>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</si>
  <si>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</si>
  <si>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</si>
  <si>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</si>
  <si>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</si>
  <si>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</si>
  <si>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</si>
  <si>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</si>
  <si>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</si>
  <si>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</si>
  <si>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</si>
  <si>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</si>
  <si>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</si>
  <si>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</si>
  <si>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</si>
  <si>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</si>
  <si>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</si>
  <si>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</si>
  <si>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</si>
  <si>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</si>
  <si>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</si>
  <si>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</si>
  <si>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</si>
  <si>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</si>
  <si>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</si>
  <si>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</si>
  <si>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</si>
  <si>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</si>
  <si>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</si>
  <si>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</si>
  <si>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</si>
  <si>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</si>
  <si>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</si>
  <si>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</si>
  <si>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</si>
  <si>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</si>
  <si>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</si>
  <si>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</si>
  <si>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</si>
  <si>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</si>
  <si>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</si>
  <si>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</si>
  <si>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</si>
  <si>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</si>
  <si>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</si>
  <si>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</si>
  <si>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</si>
  <si>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</si>
  <si>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</si>
  <si>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</si>
  <si>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</si>
  <si>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</si>
  <si>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</si>
  <si>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</si>
  <si>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</si>
  <si>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</si>
  <si>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</si>
  <si>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</si>
  <si>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</si>
  <si>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</si>
  <si>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</si>
  <si>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</si>
  <si>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</si>
  <si>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</si>
  <si>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</si>
  <si>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</si>
  <si>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</si>
  <si>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</si>
  <si>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</si>
  <si>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</si>
  <si>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</si>
  <si>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</si>
  <si>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</si>
  <si>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</si>
  <si>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</si>
  <si>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</si>
  <si>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</si>
  <si>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</si>
  <si>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</si>
  <si>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</si>
  <si>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</si>
  <si>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</si>
  <si>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</si>
  <si>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</si>
  <si>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</si>
  <si>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</si>
  <si>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</si>
  <si>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</si>
  <si>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</si>
  <si>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</si>
  <si>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</si>
  <si>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</si>
  <si>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</si>
  <si>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</si>
  <si>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</si>
  <si>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</si>
  <si>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</si>
  <si>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</si>
  <si>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</si>
  <si>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</si>
  <si>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</si>
  <si>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</si>
  <si>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</si>
  <si>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</si>
  <si>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</si>
  <si>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</si>
  <si>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</si>
  <si>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</si>
  <si>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</si>
  <si>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</si>
  <si>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</si>
  <si>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</si>
  <si>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</si>
  <si>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</si>
  <si>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</si>
  <si>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</si>
  <si>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</si>
  <si>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</si>
  <si>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</si>
  <si>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</si>
  <si>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</si>
  <si>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</si>
  <si>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</si>
  <si>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</si>
  <si>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</si>
  <si>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</si>
  <si>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</si>
  <si>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</si>
  <si>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</si>
  <si>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</si>
  <si>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</si>
  <si>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</si>
  <si>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</si>
  <si>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</si>
  <si>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</si>
  <si>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</si>
  <si>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</si>
  <si>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</si>
  <si>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</si>
  <si>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</si>
  <si>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</si>
  <si>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</si>
  <si>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</si>
  <si>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</si>
  <si>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</si>
  <si>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</si>
  <si>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</si>
  <si>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</si>
  <si>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</si>
  <si>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</si>
  <si>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</si>
  <si>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</si>
  <si>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</si>
  <si>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</si>
  <si>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</si>
  <si>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</si>
  <si>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</si>
  <si>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</si>
  <si>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</si>
  <si>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</si>
  <si>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</si>
  <si>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</si>
  <si>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</si>
  <si>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</si>
  <si>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</si>
  <si>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</si>
  <si>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</si>
  <si>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</si>
  <si>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</si>
  <si>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</si>
  <si>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</si>
  <si>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</si>
  <si>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</si>
  <si>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</si>
  <si>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</si>
  <si>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</si>
  <si>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</si>
  <si>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</si>
  <si>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</si>
  <si>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</si>
  <si>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</si>
  <si>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</si>
  <si>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</si>
  <si>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</si>
  <si>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</si>
  <si>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</si>
  <si>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</si>
  <si>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</si>
  <si>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</si>
  <si>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</si>
  <si>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</si>
  <si>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</si>
  <si>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</si>
  <si>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</si>
  <si>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</si>
  <si>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</si>
  <si>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</si>
  <si>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</si>
  <si>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</si>
  <si>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</si>
  <si>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</si>
  <si>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</si>
  <si>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</si>
  <si>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</si>
  <si>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</si>
  <si>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</si>
  <si>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</si>
  <si>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</si>
  <si>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</si>
  <si>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</si>
  <si>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</si>
  <si>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</si>
  <si>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</si>
  <si>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</si>
  <si>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</si>
  <si>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</si>
  <si>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</si>
  <si>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</si>
  <si>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</si>
  <si>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</si>
  <si>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</si>
  <si>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</si>
  <si>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</si>
  <si>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</si>
  <si>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</si>
  <si>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</si>
  <si>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</si>
  <si>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</si>
  <si>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</si>
  <si>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</si>
  <si>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</si>
  <si>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</si>
  <si>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</si>
  <si>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</si>
  <si>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</si>
  <si>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</si>
  <si>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</si>
  <si>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</si>
  <si>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</si>
  <si>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</si>
  <si>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</si>
  <si>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</si>
  <si>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</si>
  <si>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</si>
  <si>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</si>
  <si>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</si>
  <si>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</si>
  <si>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</si>
  <si>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</si>
  <si>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</si>
  <si>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</si>
  <si>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</si>
  <si>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</si>
  <si>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</si>
  <si>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</si>
  <si>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</si>
  <si>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</si>
  <si>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</si>
  <si>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</si>
  <si>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</si>
  <si>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</si>
  <si>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</si>
  <si>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</si>
  <si>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</si>
  <si>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</si>
  <si>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</si>
  <si>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</si>
  <si>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</si>
  <si>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</si>
  <si>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</si>
  <si>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</si>
  <si>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</si>
  <si>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</si>
  <si>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</si>
  <si>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</si>
  <si>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</si>
  <si>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</si>
  <si>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</si>
  <si>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</si>
  <si>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</si>
  <si>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</si>
  <si>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</si>
  <si>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</si>
  <si>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</si>
  <si>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</si>
  <si>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</si>
  <si>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</si>
  <si>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</si>
  <si>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</si>
  <si>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</si>
  <si>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</si>
  <si>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</si>
  <si>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</si>
  <si>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</si>
  <si>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</si>
  <si>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</si>
  <si>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</si>
  <si>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</si>
  <si>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</si>
  <si>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</si>
  <si>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</si>
  <si>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</si>
  <si>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</si>
  <si>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</si>
  <si>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</si>
  <si>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</si>
  <si>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</si>
  <si>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</si>
  <si>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</si>
  <si>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</si>
  <si>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</si>
  <si>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</si>
  <si>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</si>
  <si>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</si>
  <si>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</si>
  <si>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</si>
  <si>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</si>
  <si>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</si>
  <si>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</si>
  <si>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</si>
  <si>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</si>
  <si>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</si>
  <si>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</si>
  <si>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</si>
  <si>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</si>
  <si>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</si>
  <si>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</si>
  <si>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</si>
  <si>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</si>
  <si>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</si>
  <si>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</si>
  <si>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</si>
  <si>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</si>
  <si>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</si>
  <si>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</si>
  <si>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</si>
  <si>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</si>
  <si>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</si>
  <si>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</si>
  <si>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</si>
  <si>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</si>
  <si>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</si>
  <si>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</si>
  <si>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</si>
  <si>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</si>
  <si>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</si>
  <si>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</si>
  <si>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</si>
  <si>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</si>
  <si>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</si>
  <si>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</si>
  <si>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</si>
  <si>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</si>
  <si>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</si>
  <si>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</si>
  <si>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</si>
  <si>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</si>
  <si>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</si>
  <si>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</si>
  <si>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</si>
  <si>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</si>
  <si>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</si>
  <si>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</si>
  <si>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</si>
  <si>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</si>
  <si>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</si>
  <si>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</si>
  <si>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</si>
  <si>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</si>
  <si>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</si>
  <si>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</si>
  <si>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</si>
  <si>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</si>
  <si>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</si>
  <si>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</si>
  <si>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</si>
  <si>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</si>
  <si>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</si>
  <si>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</si>
  <si>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</si>
  <si>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</si>
  <si>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</si>
  <si>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</si>
  <si>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</si>
  <si>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</si>
  <si>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</si>
  <si>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</si>
  <si>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</si>
  <si>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</si>
  <si>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</si>
  <si>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</si>
  <si>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</si>
  <si>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</si>
  <si>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</si>
  <si>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</si>
  <si>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</si>
  <si>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</si>
  <si>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</si>
  <si>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</si>
  <si>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</si>
  <si>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</si>
  <si>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</si>
  <si>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</si>
  <si>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</si>
  <si>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</si>
  <si>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</si>
  <si>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</si>
  <si>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</si>
  <si>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</si>
  <si>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</si>
  <si>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</si>
  <si>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</si>
  <si>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</si>
  <si>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</si>
  <si>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</si>
  <si>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</si>
  <si>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</si>
  <si>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</si>
  <si>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</si>
  <si>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</si>
  <si>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</si>
  <si>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</si>
  <si>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</si>
  <si>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</si>
  <si>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</si>
  <si>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</si>
  <si>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</si>
  <si>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</si>
  <si>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</si>
  <si>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</si>
  <si>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</si>
  <si>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</si>
  <si>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</si>
  <si>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</si>
  <si>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</si>
  <si>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</si>
  <si>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</si>
  <si>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</si>
  <si>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</si>
  <si>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</si>
  <si>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</si>
  <si>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</si>
  <si>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</si>
  <si>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</si>
  <si>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</si>
  <si>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</si>
  <si>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</si>
  <si>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</si>
  <si>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</si>
  <si>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</si>
  <si>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</si>
  <si>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</si>
  <si>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</si>
  <si>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</si>
  <si>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</si>
  <si>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</si>
  <si>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</si>
  <si>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</si>
  <si>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</si>
  <si>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</si>
  <si>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</si>
  <si>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</si>
  <si>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</si>
  <si>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</si>
  <si>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</si>
  <si>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</si>
  <si>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</si>
  <si>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</si>
  <si>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</si>
  <si>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</si>
  <si>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</si>
  <si>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</si>
  <si>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</si>
  <si>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</si>
  <si>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</si>
  <si>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</si>
  <si>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</si>
  <si>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</si>
  <si>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</si>
  <si>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</si>
  <si>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</si>
  <si>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</si>
  <si>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</si>
  <si>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</si>
  <si>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</si>
  <si>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</si>
  <si>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</si>
  <si>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</si>
  <si>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</si>
  <si>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</si>
  <si>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</si>
  <si>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</si>
  <si>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</si>
  <si>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</si>
  <si>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</si>
  <si>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</si>
  <si>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</si>
  <si>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</si>
  <si>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</si>
  <si>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</si>
  <si>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</si>
  <si>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</si>
  <si>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</si>
  <si>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</si>
  <si>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</si>
  <si>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</si>
  <si>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</si>
  <si>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</si>
  <si>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</si>
  <si>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</si>
  <si>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</si>
  <si>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</si>
  <si>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</si>
  <si>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</si>
  <si>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</si>
  <si>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</si>
  <si>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</si>
  <si>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</si>
  <si>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</si>
  <si>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</si>
  <si>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</si>
  <si>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</si>
  <si>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</si>
  <si>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</si>
  <si>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</si>
  <si>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</si>
  <si>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</si>
  <si>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</si>
  <si>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</si>
  <si>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</si>
  <si>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</si>
  <si>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</si>
  <si>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</si>
  <si>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</si>
  <si>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</si>
  <si>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</si>
  <si>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</si>
  <si>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</si>
  <si>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</si>
  <si>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</si>
  <si>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</si>
  <si>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港湾公害防止対策事業</t>
    <rPh sb="0" eb="2">
      <t>コウワン</t>
    </rPh>
    <rPh sb="2" eb="4">
      <t>コウガイ</t>
    </rPh>
    <rPh sb="4" eb="6">
      <t>ボウシ</t>
    </rPh>
    <rPh sb="6" eb="8">
      <t>タイサク</t>
    </rPh>
    <rPh sb="8" eb="10">
      <t>ジギョウ</t>
    </rPh>
    <phoneticPr fontId="5"/>
  </si>
  <si>
    <t>港湾局</t>
  </si>
  <si>
    <t>計画課
海洋・環境課</t>
  </si>
  <si>
    <t>課長　堀田　治
課長　中﨑　剛</t>
    <rPh sb="3" eb="5">
      <t>ホリタ</t>
    </rPh>
    <rPh sb="6" eb="7">
      <t>オサム</t>
    </rPh>
    <rPh sb="11" eb="12">
      <t>ナカ</t>
    </rPh>
    <rPh sb="14" eb="15">
      <t>ゴウ</t>
    </rPh>
    <phoneticPr fontId="5"/>
  </si>
  <si>
    <t>○</t>
  </si>
  <si>
    <t>-</t>
  </si>
  <si>
    <t>-</t>
    <phoneticPr fontId="5"/>
  </si>
  <si>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5"/>
  </si>
  <si>
    <t>港湾法第43条
公害の防止に関する事業に係る国の財政上の特別措置に関する法律第3条等</t>
  </si>
  <si>
    <t>社会資本整備重点計画（平成27年9月18日）
公害防止計画等</t>
    <rPh sb="23" eb="25">
      <t>コウガイ</t>
    </rPh>
    <rPh sb="25" eb="27">
      <t>ボウシ</t>
    </rPh>
    <rPh sb="27" eb="29">
      <t>ケイカク</t>
    </rPh>
    <rPh sb="29" eb="30">
      <t>トウ</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</si>
  <si>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5"/>
  </si>
  <si>
    <t>港湾環境整備事業費補助</t>
  </si>
  <si>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</si>
  <si>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港</t>
  </si>
  <si>
    <t>百万円/港</t>
  </si>
  <si>
    <t>791/4</t>
  </si>
  <si>
    <t>618/4</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</si>
  <si>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</si>
  <si>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</si>
  <si>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港湾区域内の環境改善を目的として、公害の原因となる堆積汚泥等の浚渫、覆土の事業等により、水質浄化、底質改善等を行う。</t>
  </si>
  <si>
    <t>‐</t>
  </si>
  <si>
    <t>・公害の防止を図るための事業であり、国民や社会のニーズを反映している。</t>
    <rPh sb="21" eb="23">
      <t>シャカイ</t>
    </rPh>
    <phoneticPr fontId="5"/>
  </si>
  <si>
    <t>・関係法令に基づき、国、地方公共団体、民間等の役割分担のもと、事業を実施している。</t>
  </si>
  <si>
    <t>・政策目的達成のため必要かつ適切な事業を実施している。</t>
  </si>
  <si>
    <t>・負担関係は法令に基づいており、妥当である。</t>
    <rPh sb="1" eb="3">
      <t>フタン</t>
    </rPh>
    <rPh sb="3" eb="5">
      <t>カンケイ</t>
    </rPh>
    <rPh sb="6" eb="8">
      <t>ホウレイ</t>
    </rPh>
    <rPh sb="9" eb="10">
      <t>モト</t>
    </rPh>
    <rPh sb="16" eb="18">
      <t>ダトウ</t>
    </rPh>
    <phoneticPr fontId="5"/>
  </si>
  <si>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6"/>
  </si>
  <si>
    <t>・予算の定められた範囲において、事業目的に沿って真に必要な事業を実施している。</t>
  </si>
  <si>
    <t>・工法の選択に当たり、不測の日数を要した等のため。</t>
    <rPh sb="1" eb="3">
      <t>コウホウ</t>
    </rPh>
    <rPh sb="4" eb="6">
      <t>センタク</t>
    </rPh>
    <rPh sb="7" eb="8">
      <t>ア</t>
    </rPh>
    <rPh sb="11" eb="13">
      <t>フソク</t>
    </rPh>
    <rPh sb="14" eb="16">
      <t>ニッスウ</t>
    </rPh>
    <rPh sb="17" eb="18">
      <t>ヨウ</t>
    </rPh>
    <rPh sb="20" eb="21">
      <t>トウ</t>
    </rPh>
    <phoneticPr fontId="5"/>
  </si>
  <si>
    <t>・ダイオキシン類対策技術指針を公表するなど、港湾管理者の的確かつ安全な対策を支援している。</t>
  </si>
  <si>
    <t>・成果目標に見合った進捗が図られている。</t>
    <rPh sb="1" eb="3">
      <t>セイカ</t>
    </rPh>
    <rPh sb="3" eb="5">
      <t>モクヒョウ</t>
    </rPh>
    <rPh sb="6" eb="8">
      <t>ミア</t>
    </rPh>
    <rPh sb="10" eb="12">
      <t>シンチョク</t>
    </rPh>
    <rPh sb="13" eb="14">
      <t>ハカ</t>
    </rPh>
    <phoneticPr fontId="6"/>
  </si>
  <si>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6"/>
  </si>
  <si>
    <t>・見込みに見合った活動実績となっている。</t>
  </si>
  <si>
    <t>・港湾における水質改善、底質改善の効果が図られている。</t>
  </si>
  <si>
    <t>汚染源対策と連携し、効率的かつ効果的な公害防止対策を実施することにより、事業の長期化や繰り返しの回避を図った。また、事業実施による成果指標の見直しを図ることにより、国民目線から分かりやすい指標に改善した。更に、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ジギョウ</t>
    </rPh>
    <rPh sb="60" eb="62">
      <t>ジッシ</t>
    </rPh>
    <rPh sb="65" eb="67">
      <t>セイカ</t>
    </rPh>
    <rPh sb="67" eb="69">
      <t>シヒョウ</t>
    </rPh>
    <rPh sb="70" eb="72">
      <t>ミナオ</t>
    </rPh>
    <rPh sb="74" eb="75">
      <t>ハカ</t>
    </rPh>
    <rPh sb="82" eb="84">
      <t>コクミン</t>
    </rPh>
    <rPh sb="84" eb="86">
      <t>メセン</t>
    </rPh>
    <rPh sb="88" eb="89">
      <t>ワ</t>
    </rPh>
    <rPh sb="94" eb="96">
      <t>シヒョウ</t>
    </rPh>
    <rPh sb="97" eb="99">
      <t>カイゼン</t>
    </rPh>
    <rPh sb="102" eb="103">
      <t>サラ</t>
    </rPh>
    <rPh sb="105" eb="107">
      <t>ヨサン</t>
    </rPh>
    <rPh sb="107" eb="109">
      <t>ヨウキュウ</t>
    </rPh>
    <rPh sb="109" eb="110">
      <t>ジ</t>
    </rPh>
    <rPh sb="115" eb="117">
      <t>タイサク</t>
    </rPh>
    <rPh sb="117" eb="119">
      <t>コウホウ</t>
    </rPh>
    <rPh sb="123" eb="125">
      <t>ヒカク</t>
    </rPh>
    <rPh sb="126" eb="128">
      <t>センテイ</t>
    </rPh>
    <rPh sb="128" eb="130">
      <t>リユウ</t>
    </rPh>
    <rPh sb="131" eb="133">
      <t>ハアク</t>
    </rPh>
    <rPh sb="140" eb="143">
      <t>カクチホウ</t>
    </rPh>
    <rPh sb="143" eb="146">
      <t>セイビキョク</t>
    </rPh>
    <rPh sb="146" eb="147">
      <t>トウ</t>
    </rPh>
    <rPh sb="151" eb="153">
      <t>ヨサン</t>
    </rPh>
    <rPh sb="154" eb="156">
      <t>シッコウ</t>
    </rPh>
    <rPh sb="156" eb="158">
      <t>ジョウキョウ</t>
    </rPh>
    <rPh sb="159" eb="161">
      <t>ハアク</t>
    </rPh>
    <rPh sb="163" eb="165">
      <t>ホンショウ</t>
    </rPh>
    <rPh sb="170" eb="172">
      <t>チホウ</t>
    </rPh>
    <rPh sb="172" eb="175">
      <t>セイビキョク</t>
    </rPh>
    <rPh sb="175" eb="176">
      <t>トウ</t>
    </rPh>
    <rPh sb="179" eb="181">
      <t>ホウコク</t>
    </rPh>
    <rPh sb="182" eb="183">
      <t>モッ</t>
    </rPh>
    <rPh sb="184" eb="186">
      <t>ヨサン</t>
    </rPh>
    <rPh sb="187" eb="190">
      <t>シシュツサキ</t>
    </rPh>
    <rPh sb="191" eb="192">
      <t>ツカ</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</si>
  <si>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</si>
  <si>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364</t>
    <phoneticPr fontId="5"/>
  </si>
  <si>
    <t>338</t>
    <phoneticPr fontId="5"/>
  </si>
  <si>
    <t>352</t>
    <phoneticPr fontId="5"/>
  </si>
  <si>
    <t>25</t>
    <phoneticPr fontId="5"/>
  </si>
  <si>
    <t>26</t>
    <phoneticPr fontId="5"/>
  </si>
  <si>
    <t>34</t>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</si>
  <si>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</si>
  <si>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</si>
  <si>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B.東京都</t>
    <phoneticPr fontId="5"/>
  </si>
  <si>
    <t>東京港港湾公害防止対策事業</t>
    <rPh sb="0" eb="2">
      <t>トウキョウ</t>
    </rPh>
    <rPh sb="2" eb="3">
      <t>コウ</t>
    </rPh>
    <rPh sb="3" eb="5">
      <t>コウワン</t>
    </rPh>
    <rPh sb="5" eb="7">
      <t>コウガイ</t>
    </rPh>
    <rPh sb="7" eb="9">
      <t>ボウシ</t>
    </rPh>
    <rPh sb="9" eb="11">
      <t>タイサク</t>
    </rPh>
    <rPh sb="11" eb="13">
      <t>ジギョウ</t>
    </rPh>
    <phoneticPr fontId="5"/>
  </si>
  <si>
    <t>-</t>
    <phoneticPr fontId="5"/>
  </si>
  <si>
    <t>東京都</t>
    <phoneticPr fontId="5"/>
  </si>
  <si>
    <t>静岡県</t>
    <phoneticPr fontId="5"/>
  </si>
  <si>
    <t>大阪市</t>
    <phoneticPr fontId="5"/>
  </si>
  <si>
    <t>富山県</t>
    <phoneticPr fontId="5"/>
  </si>
  <si>
    <t>伏木富山港公害防止対策事業等</t>
    <rPh sb="13" eb="14">
      <t>トウ</t>
    </rPh>
    <phoneticPr fontId="5"/>
  </si>
  <si>
    <t>大阪港港湾公害防止対策事業</t>
    <phoneticPr fontId="5"/>
  </si>
  <si>
    <t>田子の浦港公害防止対策事業</t>
    <phoneticPr fontId="5"/>
  </si>
  <si>
    <t>-</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</si>
  <si>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</si>
  <si>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</si>
  <si>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</si>
  <si>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</si>
  <si>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</si>
  <si>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t>
    <phoneticPr fontId="5"/>
  </si>
  <si>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6"/>
  </si>
  <si>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6"/>
  </si>
  <si>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</si>
  <si>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</si>
  <si>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A.関東地方整備局</t>
    <phoneticPr fontId="5"/>
  </si>
  <si>
    <t>東京港港湾公害防止対策事業</t>
    <rPh sb="3" eb="4">
      <t>ミナト</t>
    </rPh>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</si>
  <si>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支出先上位１０者リストの中には、平成２８年度に入札等を行ったものが含まれる。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8" eb="120">
      <t>ヘイセイ</t>
    </rPh>
    <rPh sb="122" eb="124">
      <t>ネンド</t>
    </rPh>
    <rPh sb="124" eb="126">
      <t>ギョウセイ</t>
    </rPh>
    <rPh sb="126" eb="128">
      <t>ジギョウ</t>
    </rPh>
    <rPh sb="132" eb="134">
      <t>コウカイ</t>
    </rPh>
    <rPh sb="138" eb="140">
      <t>ケッカ</t>
    </rPh>
    <rPh sb="141" eb="143">
      <t>ジギョウ</t>
    </rPh>
    <rPh sb="143" eb="145">
      <t>ゼンタイ</t>
    </rPh>
    <rPh sb="146" eb="149">
      <t>バッポンテキ</t>
    </rPh>
    <rPh sb="149" eb="151">
      <t>カイゼン</t>
    </rPh>
    <phoneticPr fontId="1"/>
  </si>
  <si>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5"/>
  </si>
  <si>
    <t>-</t>
    <phoneticPr fontId="5"/>
  </si>
  <si>
    <t>467/4</t>
    <phoneticPr fontId="5"/>
  </si>
  <si>
    <t>737/4</t>
    <phoneticPr fontId="5"/>
  </si>
  <si>
    <t>執行額　／　港湾公害防止対策事業を実施した港湾数　　　　　　　　　　　</t>
    <phoneticPr fontId="5"/>
  </si>
  <si>
    <t>現行公害防止計画の期間（平成23年度～平成32年度）における底質改善目標達成率を平成32年度までに100%とする。
底質：河川、海洋の水域において、水底を構成している表層</t>
    <rPh sb="30" eb="32">
      <t>テイシツ</t>
    </rPh>
    <rPh sb="32" eb="34">
      <t>カイゼン</t>
    </rPh>
    <rPh sb="34" eb="36">
      <t>モクヒョウ</t>
    </rPh>
    <rPh sb="36" eb="38">
      <t>タッセイ</t>
    </rPh>
    <rPh sb="38" eb="39">
      <t>リツ</t>
    </rPh>
    <rPh sb="40" eb="42">
      <t>ヘイセイ</t>
    </rPh>
    <rPh sb="44" eb="46">
      <t>ネンド</t>
    </rPh>
    <rPh sb="58" eb="60">
      <t>テイシツ</t>
    </rPh>
    <phoneticPr fontId="6"/>
  </si>
  <si>
    <t>現行公害防止計画の期間（平成23年度～平成32年度）における水底質改善目標達成率を平成32年度までに100%とする。
水底質：水質及び底質</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rPh sb="59" eb="61">
      <t>スイテイ</t>
    </rPh>
    <rPh sb="61" eb="62">
      <t>シツ</t>
    </rPh>
    <rPh sb="65" eb="66">
      <t>オヨ</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</si>
</sst>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171450</xdr:colOff>
      <xdr:row>740</xdr:row>
      <xdr:rowOff>247650</xdr:rowOff>
    </xdr:from>
    <xdr:to>
      <xdr:col>42</xdr:col>
      <xdr:colOff>152400</xdr:colOff>
      <xdr:row>763</xdr:row>
      <xdr:rowOff>266700</xdr:rowOff>
    </xdr:to>
    <xdr:sp macro="" textlink="">
      <xdr:nvSpPr>
        <xdr:cNvPr id="1027" name="AutoShape 3"/>
        <xdr:cNvSpPr>
          <a:spLocks noChangeAspect="1" noChangeArrowheads="1"/>
        </xdr:cNvSpPr>
      </xdr:nvSpPr>
      <xdr:spPr bwMode="auto">
        <a:xfrm>
          <a:off x="2171700" y="40805100"/>
          <a:ext cx="6381750" cy="9086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740</xdr:row>
      <xdr:rowOff>330200</xdr:rowOff>
    </xdr:from>
    <xdr:to>
      <xdr:col>44</xdr:col>
      <xdr:colOff>180975</xdr:colOff>
      <xdr:row>778</xdr:row>
      <xdr:rowOff>12700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5200" y="40411400"/>
          <a:ext cx="6886575" cy="913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9" sqref="G39:O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34</v>
      </c>
      <c r="AT2" s="935"/>
      <c r="AU2" s="935"/>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147</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17" t="s">
        <v>547</v>
      </c>
      <c r="Z7" s="439"/>
      <c r="AA7" s="439"/>
      <c r="AB7" s="439"/>
      <c r="AC7" s="439"/>
      <c r="AD7" s="918"/>
      <c r="AE7" s="907" t="s">
        <v>559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v>
      </c>
      <c r="H8" s="719"/>
      <c r="I8" s="719"/>
      <c r="J8" s="719"/>
      <c r="K8" s="719"/>
      <c r="L8" s="719"/>
      <c r="M8" s="719"/>
      <c r="N8" s="719"/>
      <c r="O8" s="719"/>
      <c r="P8" s="719"/>
      <c r="Q8" s="719"/>
      <c r="R8" s="719"/>
      <c r="S8" s="719"/>
      <c r="T8" s="719"/>
      <c r="U8" s="719"/>
      <c r="V8" s="719"/>
      <c r="W8" s="719"/>
      <c r="X8" s="937"/>
      <c r="Y8" s="842" t="s">
        <v>390</v>
      </c>
      <c r="Z8" s="843"/>
      <c r="AA8" s="843"/>
      <c r="AB8" s="843"/>
      <c r="AC8" s="843"/>
      <c r="AD8" s="844"/>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589</v>
      </c>
      <c r="Q13" s="657"/>
      <c r="R13" s="657"/>
      <c r="S13" s="657"/>
      <c r="T13" s="657"/>
      <c r="U13" s="657"/>
      <c r="V13" s="658"/>
      <c r="W13" s="656">
        <v>635</v>
      </c>
      <c r="X13" s="657"/>
      <c r="Y13" s="657"/>
      <c r="Z13" s="657"/>
      <c r="AA13" s="657"/>
      <c r="AB13" s="657"/>
      <c r="AC13" s="658"/>
      <c r="AD13" s="656">
        <v>505</v>
      </c>
      <c r="AE13" s="657"/>
      <c r="AF13" s="657"/>
      <c r="AG13" s="657"/>
      <c r="AH13" s="657"/>
      <c r="AI13" s="657"/>
      <c r="AJ13" s="658"/>
      <c r="AK13" s="656">
        <v>547</v>
      </c>
      <c r="AL13" s="657"/>
      <c r="AM13" s="657"/>
      <c r="AN13" s="657"/>
      <c r="AO13" s="657"/>
      <c r="AP13" s="657"/>
      <c r="AQ13" s="658"/>
      <c r="AR13" s="914"/>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595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337</v>
      </c>
      <c r="Q15" s="657"/>
      <c r="R15" s="657"/>
      <c r="S15" s="657"/>
      <c r="T15" s="657"/>
      <c r="U15" s="657"/>
      <c r="V15" s="658"/>
      <c r="W15" s="656">
        <v>135</v>
      </c>
      <c r="X15" s="657"/>
      <c r="Y15" s="657"/>
      <c r="Z15" s="657"/>
      <c r="AA15" s="657"/>
      <c r="AB15" s="657"/>
      <c r="AC15" s="658"/>
      <c r="AD15" s="656">
        <v>152</v>
      </c>
      <c r="AE15" s="657"/>
      <c r="AF15" s="657"/>
      <c r="AG15" s="657"/>
      <c r="AH15" s="657"/>
      <c r="AI15" s="657"/>
      <c r="AJ15" s="658"/>
      <c r="AK15" s="656">
        <v>190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-135</v>
      </c>
      <c r="Q16" s="657"/>
      <c r="R16" s="657"/>
      <c r="S16" s="657"/>
      <c r="T16" s="657"/>
      <c r="U16" s="657"/>
      <c r="V16" s="658"/>
      <c r="W16" s="656">
        <v>-152</v>
      </c>
      <c r="X16" s="657"/>
      <c r="Y16" s="657"/>
      <c r="Z16" s="657"/>
      <c r="AA16" s="657"/>
      <c r="AB16" s="657"/>
      <c r="AC16" s="658"/>
      <c r="AD16" s="656">
        <v>-190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595</v>
      </c>
      <c r="AE17" s="657"/>
      <c r="AF17" s="657"/>
      <c r="AG17" s="657"/>
      <c r="AH17" s="657"/>
      <c r="AI17" s="657"/>
      <c r="AJ17" s="658"/>
      <c r="AK17" s="656"/>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791</v>
      </c>
      <c r="Q18" s="875"/>
      <c r="R18" s="875"/>
      <c r="S18" s="875"/>
      <c r="T18" s="875"/>
      <c r="U18" s="875"/>
      <c r="V18" s="876"/>
      <c r="W18" s="874">
        <f>SUM(W13:AC17)</f>
        <v>618</v>
      </c>
      <c r="X18" s="875"/>
      <c r="Y18" s="875"/>
      <c r="Z18" s="875"/>
      <c r="AA18" s="875"/>
      <c r="AB18" s="875"/>
      <c r="AC18" s="876"/>
      <c r="AD18" s="874">
        <f>SUM(AD13:AJ17)</f>
        <v>467</v>
      </c>
      <c r="AE18" s="875"/>
      <c r="AF18" s="875"/>
      <c r="AG18" s="875"/>
      <c r="AH18" s="875"/>
      <c r="AI18" s="875"/>
      <c r="AJ18" s="876"/>
      <c r="AK18" s="874">
        <f>SUM(AK13:AQ17)</f>
        <v>737</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791</v>
      </c>
      <c r="Q19" s="657"/>
      <c r="R19" s="657"/>
      <c r="S19" s="657"/>
      <c r="T19" s="657"/>
      <c r="U19" s="657"/>
      <c r="V19" s="658"/>
      <c r="W19" s="656">
        <v>618</v>
      </c>
      <c r="X19" s="657"/>
      <c r="Y19" s="657"/>
      <c r="Z19" s="657"/>
      <c r="AA19" s="657"/>
      <c r="AB19" s="657"/>
      <c r="AC19" s="658"/>
      <c r="AD19" s="656">
        <v>467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497</v>
      </c>
      <c r="H21" s="310"/>
      <c r="I21" s="310"/>
      <c r="J21" s="310"/>
      <c r="K21" s="310"/>
      <c r="L21" s="310"/>
      <c r="M21" s="310"/>
      <c r="N21" s="310"/>
      <c r="O21" s="310"/>
      <c r="P21" s="311">
        <f>IF(P19=0, "-", SUM(P19)/SUM(P13,P14))</f>
        <v>1.3429541595925296</v>
      </c>
      <c r="Q21" s="311"/>
      <c r="R21" s="311"/>
      <c r="S21" s="311"/>
      <c r="T21" s="311"/>
      <c r="U21" s="311"/>
      <c r="V21" s="311"/>
      <c r="W21" s="311">
        <f t="shared" ref="W21" si="2">IF(W19=0, "-", SUM(W19)/SUM(W13,W14))</f>
        <v>0.97322834645669287</v>
      </c>
      <c r="X21" s="311"/>
      <c r="Y21" s="311"/>
      <c r="Z21" s="311"/>
      <c r="AA21" s="311"/>
      <c r="AB21" s="311"/>
      <c r="AC21" s="311"/>
      <c r="AD21" s="311">
        <f t="shared" ref="AD21" si="3">IF(AD19=0, "-", SUM(AD19)/SUM(AD13,AD14))</f>
        <v>0.9247524752475248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6" t="s">
        <v>474</v>
      </c>
      <c r="H22" s="215"/>
      <c r="I22" s="215"/>
      <c r="J22" s="215"/>
      <c r="K22" s="215"/>
      <c r="L22" s="215"/>
      <c r="M22" s="215"/>
      <c r="N22" s="215"/>
      <c r="O22" s="216"/>
      <c r="P22" s="931" t="s">
        <v>537</v>
      </c>
      <c r="Q22" s="215"/>
      <c r="R22" s="215"/>
      <c r="S22" s="215"/>
      <c r="T22" s="215"/>
      <c r="U22" s="215"/>
      <c r="V22" s="216"/>
      <c r="W22" s="931" t="s">
        <v>538</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561</v>
      </c>
      <c r="H23" s="948"/>
      <c r="I23" s="948"/>
      <c r="J23" s="948"/>
      <c r="K23" s="948"/>
      <c r="L23" s="948"/>
      <c r="M23" s="948"/>
      <c r="N23" s="948"/>
      <c r="O23" s="949"/>
      <c r="P23" s="914">
        <v>547</v>
      </c>
      <c r="Q23" s="915"/>
      <c r="R23" s="915"/>
      <c r="S23" s="915"/>
      <c r="T23" s="915"/>
      <c r="U23" s="915"/>
      <c r="V23" s="932"/>
      <c r="W23" s="914"/>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547</v>
      </c>
      <c r="Q29" s="929"/>
      <c r="R29" s="929"/>
      <c r="S29" s="929"/>
      <c r="T29" s="929"/>
      <c r="U29" s="929"/>
      <c r="V29" s="930"/>
      <c r="W29" s="928">
        <f>AR13</f>
        <v>0</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618</v>
      </c>
      <c r="AR31" s="193"/>
      <c r="AS31" s="126" t="s">
        <v>356</v>
      </c>
      <c r="AT31" s="127"/>
      <c r="AU31" s="192">
        <v>32</v>
      </c>
      <c r="AV31" s="192"/>
      <c r="AW31" s="394" t="s">
        <v>300</v>
      </c>
      <c r="AX31" s="395"/>
    </row>
    <row r="32" spans="1:50" ht="39.950000000000003" customHeight="1" x14ac:dyDescent="0.15">
      <c r="A32" s="399"/>
      <c r="B32" s="397"/>
      <c r="C32" s="397"/>
      <c r="D32" s="397"/>
      <c r="E32" s="397"/>
      <c r="F32" s="398"/>
      <c r="G32" s="560" t="s">
        <v>623</v>
      </c>
      <c r="H32" s="561"/>
      <c r="I32" s="561"/>
      <c r="J32" s="561"/>
      <c r="K32" s="561"/>
      <c r="L32" s="561"/>
      <c r="M32" s="561"/>
      <c r="N32" s="561"/>
      <c r="O32" s="562"/>
      <c r="P32" s="98" t="s">
        <v>610</v>
      </c>
      <c r="Q32" s="98"/>
      <c r="R32" s="98"/>
      <c r="S32" s="98"/>
      <c r="T32" s="98"/>
      <c r="U32" s="98"/>
      <c r="V32" s="98"/>
      <c r="W32" s="98"/>
      <c r="X32" s="99"/>
      <c r="Y32" s="467" t="s">
        <v>12</v>
      </c>
      <c r="Z32" s="527"/>
      <c r="AA32" s="528"/>
      <c r="AB32" s="457" t="s">
        <v>518</v>
      </c>
      <c r="AC32" s="457"/>
      <c r="AD32" s="457"/>
      <c r="AE32" s="211">
        <v>15</v>
      </c>
      <c r="AF32" s="212"/>
      <c r="AG32" s="212"/>
      <c r="AH32" s="212"/>
      <c r="AI32" s="211">
        <v>17</v>
      </c>
      <c r="AJ32" s="212"/>
      <c r="AK32" s="212"/>
      <c r="AL32" s="212"/>
      <c r="AM32" s="211">
        <v>21</v>
      </c>
      <c r="AN32" s="212"/>
      <c r="AO32" s="212"/>
      <c r="AP32" s="212"/>
      <c r="AQ32" s="333" t="s">
        <v>612</v>
      </c>
      <c r="AR32" s="200"/>
      <c r="AS32" s="200"/>
      <c r="AT32" s="334"/>
      <c r="AU32" s="212" t="s">
        <v>612</v>
      </c>
      <c r="AV32" s="212"/>
      <c r="AW32" s="212"/>
      <c r="AX32" s="214"/>
    </row>
    <row r="33" spans="1:50" ht="39.95000000000000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15</v>
      </c>
      <c r="AF33" s="212"/>
      <c r="AG33" s="212"/>
      <c r="AH33" s="212"/>
      <c r="AI33" s="211">
        <v>17</v>
      </c>
      <c r="AJ33" s="212"/>
      <c r="AK33" s="212"/>
      <c r="AL33" s="212"/>
      <c r="AM33" s="211">
        <v>21</v>
      </c>
      <c r="AN33" s="212"/>
      <c r="AO33" s="212"/>
      <c r="AP33" s="212"/>
      <c r="AQ33" s="333" t="s">
        <v>618</v>
      </c>
      <c r="AR33" s="200"/>
      <c r="AS33" s="200"/>
      <c r="AT33" s="334"/>
      <c r="AU33" s="212">
        <v>100</v>
      </c>
      <c r="AV33" s="212"/>
      <c r="AW33" s="212"/>
      <c r="AX33" s="214"/>
    </row>
    <row r="34" spans="1:50" ht="39.95000000000000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612</v>
      </c>
      <c r="AR34" s="200"/>
      <c r="AS34" s="200"/>
      <c r="AT34" s="334"/>
      <c r="AU34" s="212" t="s">
        <v>612</v>
      </c>
      <c r="AV34" s="212"/>
      <c r="AW34" s="212"/>
      <c r="AX34" s="214"/>
    </row>
    <row r="35" spans="1:50" ht="27"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618</v>
      </c>
      <c r="AR38" s="193"/>
      <c r="AS38" s="126" t="s">
        <v>356</v>
      </c>
      <c r="AT38" s="127"/>
      <c r="AU38" s="192">
        <v>32</v>
      </c>
      <c r="AV38" s="192"/>
      <c r="AW38" s="394" t="s">
        <v>300</v>
      </c>
      <c r="AX38" s="395"/>
    </row>
    <row r="39" spans="1:50" ht="39.950000000000003" customHeight="1" x14ac:dyDescent="0.15">
      <c r="A39" s="399"/>
      <c r="B39" s="397"/>
      <c r="C39" s="397"/>
      <c r="D39" s="397"/>
      <c r="E39" s="397"/>
      <c r="F39" s="398"/>
      <c r="G39" s="560" t="s">
        <v>622</v>
      </c>
      <c r="H39" s="561"/>
      <c r="I39" s="561"/>
      <c r="J39" s="561"/>
      <c r="K39" s="561"/>
      <c r="L39" s="561"/>
      <c r="M39" s="561"/>
      <c r="N39" s="561"/>
      <c r="O39" s="562"/>
      <c r="P39" s="98" t="s">
        <v>611</v>
      </c>
      <c r="Q39" s="98"/>
      <c r="R39" s="98"/>
      <c r="S39" s="98"/>
      <c r="T39" s="98"/>
      <c r="U39" s="98"/>
      <c r="V39" s="98"/>
      <c r="W39" s="98"/>
      <c r="X39" s="99"/>
      <c r="Y39" s="467" t="s">
        <v>12</v>
      </c>
      <c r="Z39" s="527"/>
      <c r="AA39" s="528"/>
      <c r="AB39" s="457" t="s">
        <v>518</v>
      </c>
      <c r="AC39" s="457"/>
      <c r="AD39" s="457"/>
      <c r="AE39" s="211">
        <v>46</v>
      </c>
      <c r="AF39" s="212"/>
      <c r="AG39" s="212"/>
      <c r="AH39" s="212"/>
      <c r="AI39" s="211">
        <v>56</v>
      </c>
      <c r="AJ39" s="212"/>
      <c r="AK39" s="212"/>
      <c r="AL39" s="212"/>
      <c r="AM39" s="211">
        <v>67</v>
      </c>
      <c r="AN39" s="212"/>
      <c r="AO39" s="212"/>
      <c r="AP39" s="212"/>
      <c r="AQ39" s="333" t="s">
        <v>612</v>
      </c>
      <c r="AR39" s="200"/>
      <c r="AS39" s="200"/>
      <c r="AT39" s="334"/>
      <c r="AU39" s="212" t="s">
        <v>612</v>
      </c>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46</v>
      </c>
      <c r="AF40" s="212"/>
      <c r="AG40" s="212"/>
      <c r="AH40" s="212"/>
      <c r="AI40" s="211">
        <v>56</v>
      </c>
      <c r="AJ40" s="212"/>
      <c r="AK40" s="212"/>
      <c r="AL40" s="212"/>
      <c r="AM40" s="211">
        <v>67</v>
      </c>
      <c r="AN40" s="212"/>
      <c r="AO40" s="212"/>
      <c r="AP40" s="212"/>
      <c r="AQ40" s="333" t="s">
        <v>618</v>
      </c>
      <c r="AR40" s="200"/>
      <c r="AS40" s="200"/>
      <c r="AT40" s="334"/>
      <c r="AU40" s="212">
        <v>100</v>
      </c>
      <c r="AV40" s="212"/>
      <c r="AW40" s="212"/>
      <c r="AX40" s="214"/>
    </row>
    <row r="41" spans="1:50" ht="39.95000000000000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612</v>
      </c>
      <c r="AR41" s="200"/>
      <c r="AS41" s="200"/>
      <c r="AT41" s="334"/>
      <c r="AU41" s="212" t="s">
        <v>612</v>
      </c>
      <c r="AV41" s="212"/>
      <c r="AW41" s="212"/>
      <c r="AX41" s="214"/>
    </row>
    <row r="42" spans="1:50" ht="21" customHeight="1" x14ac:dyDescent="0.15">
      <c r="A42" s="219" t="s">
        <v>527</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617</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4</v>
      </c>
      <c r="AF101" s="212"/>
      <c r="AG101" s="212"/>
      <c r="AH101" s="213"/>
      <c r="AI101" s="211">
        <v>4</v>
      </c>
      <c r="AJ101" s="212"/>
      <c r="AK101" s="212"/>
      <c r="AL101" s="213"/>
      <c r="AM101" s="211">
        <v>4</v>
      </c>
      <c r="AN101" s="212"/>
      <c r="AO101" s="212"/>
      <c r="AP101" s="213"/>
      <c r="AQ101" s="211" t="s">
        <v>612</v>
      </c>
      <c r="AR101" s="212"/>
      <c r="AS101" s="212"/>
      <c r="AT101" s="213"/>
      <c r="AU101" s="211" t="s">
        <v>612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t="s">
        <v>612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198</v>
      </c>
      <c r="AF116" s="414"/>
      <c r="AG116" s="414"/>
      <c r="AH116" s="414"/>
      <c r="AI116" s="414">
        <v>155</v>
      </c>
      <c r="AJ116" s="414"/>
      <c r="AK116" s="414"/>
      <c r="AL116" s="414"/>
      <c r="AM116" s="414">
        <v>117</v>
      </c>
      <c r="AN116" s="414"/>
      <c r="AO116" s="414"/>
      <c r="AP116" s="414"/>
      <c r="AQ116" s="211">
        <v>184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47" t="s">
        <v>565</v>
      </c>
      <c r="AF117" s="547"/>
      <c r="AG117" s="547"/>
      <c r="AH117" s="547"/>
      <c r="AI117" s="547" t="s">
        <v>566</v>
      </c>
      <c r="AJ117" s="547"/>
      <c r="AK117" s="547"/>
      <c r="AL117" s="547"/>
      <c r="AM117" s="547" t="s">
        <v>619</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555</v>
      </c>
      <c r="AJ134" s="200"/>
      <c r="AK134" s="200"/>
      <c r="AL134" s="200"/>
      <c r="AM134" s="199" t="s">
        <v>555</v>
      </c>
      <c r="AN134" s="200"/>
      <c r="AO134" s="200"/>
      <c r="AP134" s="200"/>
      <c r="AQ134" s="199" t="s">
        <v>555</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555</v>
      </c>
      <c r="AJ135" s="200"/>
      <c r="AK135" s="200"/>
      <c r="AL135" s="200"/>
      <c r="AM135" s="199" t="s">
        <v>555</v>
      </c>
      <c r="AN135" s="200"/>
      <c r="AO135" s="200"/>
      <c r="AP135" s="200"/>
      <c r="AQ135" s="199" t="s">
        <v>555</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609</v>
      </c>
      <c r="AF433" s="200"/>
      <c r="AG433" s="200"/>
      <c r="AH433" s="200"/>
      <c r="AI433" s="333" t="s">
        <v>555</v>
      </c>
      <c r="AJ433" s="200"/>
      <c r="AK433" s="200"/>
      <c r="AL433" s="200"/>
      <c r="AM433" s="333" t="s">
        <v>555</v>
      </c>
      <c r="AN433" s="200"/>
      <c r="AO433" s="200"/>
      <c r="AP433" s="334"/>
      <c r="AQ433" s="333" t="s">
        <v>555</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555</v>
      </c>
      <c r="AJ434" s="200"/>
      <c r="AK434" s="200"/>
      <c r="AL434" s="200"/>
      <c r="AM434" s="333" t="s">
        <v>555</v>
      </c>
      <c r="AN434" s="200"/>
      <c r="AO434" s="200"/>
      <c r="AP434" s="334"/>
      <c r="AQ434" s="333" t="s">
        <v>555</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555</v>
      </c>
      <c r="AJ435" s="200"/>
      <c r="AK435" s="200"/>
      <c r="AL435" s="200"/>
      <c r="AM435" s="333" t="s">
        <v>555</v>
      </c>
      <c r="AN435" s="200"/>
      <c r="AO435" s="200"/>
      <c r="AP435" s="334"/>
      <c r="AQ435" s="333" t="s">
        <v>555</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89" t="s">
        <v>609</v>
      </c>
      <c r="AR457" s="193"/>
      <c r="AS457" s="126" t="s">
        <v>356</v>
      </c>
      <c r="AT457" s="127"/>
      <c r="AU457" s="193" t="s">
        <v>609</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8.2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554</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570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554</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613</v>
      </c>
      <c r="AH710" s="95"/>
      <c r="AI710" s="95"/>
      <c r="AJ710" s="95"/>
      <c r="AK710" s="95"/>
      <c r="AL710" s="95"/>
      <c r="AM710" s="95"/>
      <c r="AN710" s="95"/>
      <c r="AO710" s="95"/>
      <c r="AP710" s="95"/>
      <c r="AQ710" s="95"/>
      <c r="AR710" s="95"/>
      <c r="AS710" s="95"/>
      <c r="AT710" s="95"/>
      <c r="AU710" s="95"/>
      <c r="AV710" s="95"/>
      <c r="AW710" s="95"/>
      <c r="AX710" s="96"/>
    </row>
    <row r="711" spans="1:50" ht="35.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554</v>
      </c>
      <c r="AE713" s="322"/>
      <c r="AF713" s="662"/>
      <c r="AG713" s="94" t="s">
        <v>577</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583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95.25" customHeight="1" thickBot="1" x14ac:dyDescent="0.2">
      <c r="A735" s="789" t="s">
        <v>616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585</v>
      </c>
      <c r="F737" s="983"/>
      <c r="G737" s="983"/>
      <c r="H737" s="983"/>
      <c r="I737" s="983"/>
      <c r="J737" s="983"/>
      <c r="K737" s="983"/>
      <c r="L737" s="983"/>
      <c r="M737" s="983"/>
      <c r="N737" s="358" t="s">
        <v>358</v>
      </c>
      <c r="O737" s="358"/>
      <c r="P737" s="358"/>
      <c r="Q737" s="358"/>
      <c r="R737" s="983" t="s">
        <v>586</v>
      </c>
      <c r="S737" s="983"/>
      <c r="T737" s="983"/>
      <c r="U737" s="983"/>
      <c r="V737" s="983"/>
      <c r="W737" s="983"/>
      <c r="X737" s="983"/>
      <c r="Y737" s="983"/>
      <c r="Z737" s="983"/>
      <c r="AA737" s="358" t="s">
        <v>359</v>
      </c>
      <c r="AB737" s="358"/>
      <c r="AC737" s="358"/>
      <c r="AD737" s="358"/>
      <c r="AE737" s="983" t="s">
        <v>587</v>
      </c>
      <c r="AF737" s="983"/>
      <c r="AG737" s="983"/>
      <c r="AH737" s="983"/>
      <c r="AI737" s="983"/>
      <c r="AJ737" s="983"/>
      <c r="AK737" s="983"/>
      <c r="AL737" s="983"/>
      <c r="AM737" s="983"/>
      <c r="AN737" s="358" t="s">
        <v>360</v>
      </c>
      <c r="AO737" s="358"/>
      <c r="AP737" s="358"/>
      <c r="AQ737" s="358"/>
      <c r="AR737" s="984" t="s">
        <v>588</v>
      </c>
      <c r="AS737" s="985"/>
      <c r="AT737" s="985"/>
      <c r="AU737" s="985"/>
      <c r="AV737" s="985"/>
      <c r="AW737" s="985"/>
      <c r="AX737" s="986"/>
      <c r="AY737" s="89"/>
      <c r="AZ737" s="89"/>
    </row>
    <row r="738" spans="1:52" ht="24.75" customHeight="1" x14ac:dyDescent="0.15">
      <c r="A738" s="987" t="s">
        <v>361</v>
      </c>
      <c r="B738" s="203"/>
      <c r="C738" s="203"/>
      <c r="D738" s="204"/>
      <c r="E738" s="983" t="s">
        <v>589</v>
      </c>
      <c r="F738" s="983"/>
      <c r="G738" s="983"/>
      <c r="H738" s="983"/>
      <c r="I738" s="983"/>
      <c r="J738" s="983"/>
      <c r="K738" s="983"/>
      <c r="L738" s="983"/>
      <c r="M738" s="983"/>
      <c r="N738" s="358" t="s">
        <v>362</v>
      </c>
      <c r="O738" s="358"/>
      <c r="P738" s="358"/>
      <c r="Q738" s="358"/>
      <c r="R738" s="983" t="s">
        <v>589</v>
      </c>
      <c r="S738" s="983"/>
      <c r="T738" s="983"/>
      <c r="U738" s="983"/>
      <c r="V738" s="983"/>
      <c r="W738" s="983"/>
      <c r="X738" s="983"/>
      <c r="Y738" s="983"/>
      <c r="Z738" s="983"/>
      <c r="AA738" s="358" t="s">
        <v>482</v>
      </c>
      <c r="AB738" s="358"/>
      <c r="AC738" s="358"/>
      <c r="AD738" s="358"/>
      <c r="AE738" s="983" t="s">
        <v>590</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c r="J739" s="978"/>
      <c r="K739" s="91" t="str">
        <f>IF(OR(I739="　", I739=""), "", "-")</f>
        <v/>
      </c>
      <c r="L739" s="979">
        <v>33</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591</v>
      </c>
      <c r="H781" s="670"/>
      <c r="I781" s="670"/>
      <c r="J781" s="670"/>
      <c r="K781" s="671"/>
      <c r="L781" s="663" t="s">
        <v>592</v>
      </c>
      <c r="M781" s="664"/>
      <c r="N781" s="664"/>
      <c r="O781" s="664"/>
      <c r="P781" s="664"/>
      <c r="Q781" s="664"/>
      <c r="R781" s="664"/>
      <c r="S781" s="664"/>
      <c r="T781" s="664"/>
      <c r="U781" s="664"/>
      <c r="V781" s="664"/>
      <c r="W781" s="664"/>
      <c r="X781" s="665"/>
      <c r="Y781" s="384">
        <v>188</v>
      </c>
      <c r="Z781" s="385"/>
      <c r="AA781" s="385"/>
      <c r="AB781" s="804"/>
      <c r="AC781" s="669" t="s">
        <v>591</v>
      </c>
      <c r="AD781" s="670"/>
      <c r="AE781" s="670"/>
      <c r="AF781" s="670"/>
      <c r="AG781" s="671"/>
      <c r="AH781" s="663" t="s">
        <v>594</v>
      </c>
      <c r="AI781" s="664"/>
      <c r="AJ781" s="664"/>
      <c r="AK781" s="664"/>
      <c r="AL781" s="664"/>
      <c r="AM781" s="664"/>
      <c r="AN781" s="664"/>
      <c r="AO781" s="664"/>
      <c r="AP781" s="664"/>
      <c r="AQ781" s="664"/>
      <c r="AR781" s="664"/>
      <c r="AS781" s="664"/>
      <c r="AT781" s="665"/>
      <c r="AU781" s="384">
        <v>188</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188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188</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v>2000012100001</v>
      </c>
      <c r="K837" s="342"/>
      <c r="L837" s="342"/>
      <c r="M837" s="342"/>
      <c r="N837" s="342"/>
      <c r="O837" s="342"/>
      <c r="P837" s="355" t="s">
        <v>608</v>
      </c>
      <c r="Q837" s="343"/>
      <c r="R837" s="343"/>
      <c r="S837" s="343"/>
      <c r="T837" s="343"/>
      <c r="U837" s="343"/>
      <c r="V837" s="343"/>
      <c r="W837" s="343"/>
      <c r="X837" s="343"/>
      <c r="Y837" s="344">
        <v>188</v>
      </c>
      <c r="Z837" s="345"/>
      <c r="AA837" s="345"/>
      <c r="AB837" s="346"/>
      <c r="AC837" s="356" t="s">
        <v>196</v>
      </c>
      <c r="AD837" s="364"/>
      <c r="AE837" s="364"/>
      <c r="AF837" s="364"/>
      <c r="AG837" s="364"/>
      <c r="AH837" s="365" t="s">
        <v>603</v>
      </c>
      <c r="AI837" s="366"/>
      <c r="AJ837" s="366"/>
      <c r="AK837" s="366"/>
      <c r="AL837" s="350" t="s">
        <v>603</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605</v>
      </c>
      <c r="D838" s="340"/>
      <c r="E838" s="340"/>
      <c r="F838" s="340"/>
      <c r="G838" s="340"/>
      <c r="H838" s="340"/>
      <c r="I838" s="340"/>
      <c r="J838" s="341">
        <v>2000012100001</v>
      </c>
      <c r="K838" s="342"/>
      <c r="L838" s="342"/>
      <c r="M838" s="342"/>
      <c r="N838" s="342"/>
      <c r="O838" s="342"/>
      <c r="P838" s="355" t="s">
        <v>608</v>
      </c>
      <c r="Q838" s="343"/>
      <c r="R838" s="343"/>
      <c r="S838" s="343"/>
      <c r="T838" s="343"/>
      <c r="U838" s="343"/>
      <c r="V838" s="343"/>
      <c r="W838" s="343"/>
      <c r="X838" s="343"/>
      <c r="Y838" s="344">
        <v>123</v>
      </c>
      <c r="Z838" s="345"/>
      <c r="AA838" s="345"/>
      <c r="AB838" s="346"/>
      <c r="AC838" s="356" t="s">
        <v>196</v>
      </c>
      <c r="AD838" s="364"/>
      <c r="AE838" s="364"/>
      <c r="AF838" s="364"/>
      <c r="AG838" s="364"/>
      <c r="AH838" s="365" t="s">
        <v>603</v>
      </c>
      <c r="AI838" s="366"/>
      <c r="AJ838" s="366"/>
      <c r="AK838" s="366"/>
      <c r="AL838" s="350" t="s">
        <v>603</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606</v>
      </c>
      <c r="D839" s="340"/>
      <c r="E839" s="340"/>
      <c r="F839" s="340"/>
      <c r="G839" s="340"/>
      <c r="H839" s="340"/>
      <c r="I839" s="340"/>
      <c r="J839" s="341">
        <v>2000012100001</v>
      </c>
      <c r="K839" s="342"/>
      <c r="L839" s="342"/>
      <c r="M839" s="342"/>
      <c r="N839" s="342"/>
      <c r="O839" s="342"/>
      <c r="P839" s="355" t="s">
        <v>608</v>
      </c>
      <c r="Q839" s="343"/>
      <c r="R839" s="343"/>
      <c r="S839" s="343"/>
      <c r="T839" s="343"/>
      <c r="U839" s="343"/>
      <c r="V839" s="343"/>
      <c r="W839" s="343"/>
      <c r="X839" s="343"/>
      <c r="Y839" s="344">
        <v>92</v>
      </c>
      <c r="Z839" s="345"/>
      <c r="AA839" s="345"/>
      <c r="AB839" s="346"/>
      <c r="AC839" s="356" t="s">
        <v>196</v>
      </c>
      <c r="AD839" s="364"/>
      <c r="AE839" s="364"/>
      <c r="AF839" s="364"/>
      <c r="AG839" s="364"/>
      <c r="AH839" s="365" t="s">
        <v>603</v>
      </c>
      <c r="AI839" s="366"/>
      <c r="AJ839" s="366"/>
      <c r="AK839" s="366"/>
      <c r="AL839" s="350" t="s">
        <v>603</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607</v>
      </c>
      <c r="D840" s="340"/>
      <c r="E840" s="340"/>
      <c r="F840" s="340"/>
      <c r="G840" s="340"/>
      <c r="H840" s="340"/>
      <c r="I840" s="340"/>
      <c r="J840" s="341">
        <v>2000012100001</v>
      </c>
      <c r="K840" s="342"/>
      <c r="L840" s="342"/>
      <c r="M840" s="342"/>
      <c r="N840" s="342"/>
      <c r="O840" s="342"/>
      <c r="P840" s="355" t="s">
        <v>608</v>
      </c>
      <c r="Q840" s="343"/>
      <c r="R840" s="343"/>
      <c r="S840" s="343"/>
      <c r="T840" s="343"/>
      <c r="U840" s="343"/>
      <c r="V840" s="343"/>
      <c r="W840" s="343"/>
      <c r="X840" s="343"/>
      <c r="Y840" s="344">
        <v>64</v>
      </c>
      <c r="Z840" s="345"/>
      <c r="AA840" s="345"/>
      <c r="AB840" s="346"/>
      <c r="AC840" s="356" t="s">
        <v>196</v>
      </c>
      <c r="AD840" s="364"/>
      <c r="AE840" s="364"/>
      <c r="AF840" s="364"/>
      <c r="AG840" s="364"/>
      <c r="AH840" s="365" t="s">
        <v>603</v>
      </c>
      <c r="AI840" s="366"/>
      <c r="AJ840" s="366"/>
      <c r="AK840" s="366"/>
      <c r="AL840" s="350" t="s">
        <v>603</v>
      </c>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596</v>
      </c>
      <c r="D870" s="340"/>
      <c r="E870" s="340"/>
      <c r="F870" s="340"/>
      <c r="G870" s="340"/>
      <c r="H870" s="340"/>
      <c r="I870" s="340"/>
      <c r="J870" s="341">
        <v>8000020130001</v>
      </c>
      <c r="K870" s="342"/>
      <c r="L870" s="342"/>
      <c r="M870" s="342"/>
      <c r="N870" s="342"/>
      <c r="O870" s="342"/>
      <c r="P870" s="355" t="s">
        <v>615</v>
      </c>
      <c r="Q870" s="343"/>
      <c r="R870" s="343"/>
      <c r="S870" s="343"/>
      <c r="T870" s="343"/>
      <c r="U870" s="343"/>
      <c r="V870" s="343"/>
      <c r="W870" s="343"/>
      <c r="X870" s="343"/>
      <c r="Y870" s="344">
        <v>188</v>
      </c>
      <c r="Z870" s="345"/>
      <c r="AA870" s="345"/>
      <c r="AB870" s="346"/>
      <c r="AC870" s="356" t="s">
        <v>196</v>
      </c>
      <c r="AD870" s="364"/>
      <c r="AE870" s="364"/>
      <c r="AF870" s="364"/>
      <c r="AG870" s="364"/>
      <c r="AH870" s="365" t="s">
        <v>603</v>
      </c>
      <c r="AI870" s="366"/>
      <c r="AJ870" s="366"/>
      <c r="AK870" s="366"/>
      <c r="AL870" s="350" t="s">
        <v>603</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597</v>
      </c>
      <c r="D871" s="340"/>
      <c r="E871" s="340"/>
      <c r="F871" s="340"/>
      <c r="G871" s="340"/>
      <c r="H871" s="340"/>
      <c r="I871" s="340"/>
      <c r="J871" s="341">
        <v>7000020220001</v>
      </c>
      <c r="K871" s="342"/>
      <c r="L871" s="342"/>
      <c r="M871" s="342"/>
      <c r="N871" s="342"/>
      <c r="O871" s="342"/>
      <c r="P871" s="355" t="s">
        <v>602</v>
      </c>
      <c r="Q871" s="343"/>
      <c r="R871" s="343"/>
      <c r="S871" s="343"/>
      <c r="T871" s="343"/>
      <c r="U871" s="343"/>
      <c r="V871" s="343"/>
      <c r="W871" s="343"/>
      <c r="X871" s="343"/>
      <c r="Y871" s="344">
        <v>123</v>
      </c>
      <c r="Z871" s="345"/>
      <c r="AA871" s="345"/>
      <c r="AB871" s="346"/>
      <c r="AC871" s="356" t="s">
        <v>196</v>
      </c>
      <c r="AD871" s="364"/>
      <c r="AE871" s="364"/>
      <c r="AF871" s="364"/>
      <c r="AG871" s="364"/>
      <c r="AH871" s="365" t="s">
        <v>603</v>
      </c>
      <c r="AI871" s="366"/>
      <c r="AJ871" s="366"/>
      <c r="AK871" s="366"/>
      <c r="AL871" s="350" t="s">
        <v>603</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598</v>
      </c>
      <c r="D872" s="340"/>
      <c r="E872" s="340"/>
      <c r="F872" s="340"/>
      <c r="G872" s="340"/>
      <c r="H872" s="340"/>
      <c r="I872" s="340"/>
      <c r="J872" s="341">
        <v>6000020271004</v>
      </c>
      <c r="K872" s="342"/>
      <c r="L872" s="342"/>
      <c r="M872" s="342"/>
      <c r="N872" s="342"/>
      <c r="O872" s="342"/>
      <c r="P872" s="355" t="s">
        <v>601</v>
      </c>
      <c r="Q872" s="343"/>
      <c r="R872" s="343"/>
      <c r="S872" s="343"/>
      <c r="T872" s="343"/>
      <c r="U872" s="343"/>
      <c r="V872" s="343"/>
      <c r="W872" s="343"/>
      <c r="X872" s="343"/>
      <c r="Y872" s="344">
        <v>92</v>
      </c>
      <c r="Z872" s="345"/>
      <c r="AA872" s="345"/>
      <c r="AB872" s="346"/>
      <c r="AC872" s="356" t="s">
        <v>196</v>
      </c>
      <c r="AD872" s="364"/>
      <c r="AE872" s="364"/>
      <c r="AF872" s="364"/>
      <c r="AG872" s="364"/>
      <c r="AH872" s="365" t="s">
        <v>603</v>
      </c>
      <c r="AI872" s="366"/>
      <c r="AJ872" s="366"/>
      <c r="AK872" s="366"/>
      <c r="AL872" s="350" t="s">
        <v>603</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599</v>
      </c>
      <c r="D873" s="340"/>
      <c r="E873" s="340"/>
      <c r="F873" s="340"/>
      <c r="G873" s="340"/>
      <c r="H873" s="340"/>
      <c r="I873" s="340"/>
      <c r="J873" s="341">
        <v>7000020160008</v>
      </c>
      <c r="K873" s="342"/>
      <c r="L873" s="342"/>
      <c r="M873" s="342"/>
      <c r="N873" s="342"/>
      <c r="O873" s="342"/>
      <c r="P873" s="355" t="s">
        <v>600</v>
      </c>
      <c r="Q873" s="343"/>
      <c r="R873" s="343"/>
      <c r="S873" s="343"/>
      <c r="T873" s="343"/>
      <c r="U873" s="343"/>
      <c r="V873" s="343"/>
      <c r="W873" s="343"/>
      <c r="X873" s="343"/>
      <c r="Y873" s="344">
        <v>64</v>
      </c>
      <c r="Z873" s="345"/>
      <c r="AA873" s="345"/>
      <c r="AB873" s="346"/>
      <c r="AC873" s="356" t="s">
        <v>196</v>
      </c>
      <c r="AD873" s="364"/>
      <c r="AE873" s="364"/>
      <c r="AF873" s="364"/>
      <c r="AG873" s="364"/>
      <c r="AH873" s="365" t="s">
        <v>603</v>
      </c>
      <c r="AI873" s="366"/>
      <c r="AJ873" s="366"/>
      <c r="AK873" s="366"/>
      <c r="AL873" s="350" t="s">
        <v>603</v>
      </c>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1:AO866">
    <cfRule type="expression" dxfId="2507" priority="6635">
      <formula>IF(AND(AL841&gt;=0, RIGHT(TEXT(AL841,"0.#"),1)&lt;&gt;"."),TRUE,FALSE)</formula>
    </cfRule>
    <cfRule type="expression" dxfId="2506" priority="6636">
      <formula>IF(AND(AL841&gt;=0, RIGHT(TEXT(AL841,"0.#"),1)="."),TRUE,FALSE)</formula>
    </cfRule>
    <cfRule type="expression" dxfId="2505" priority="6637">
      <formula>IF(AND(AL841&lt;0, RIGHT(TEXT(AL841,"0.#"),1)&lt;&gt;"."),TRUE,FALSE)</formula>
    </cfRule>
    <cfRule type="expression" dxfId="2504" priority="6638">
      <formula>IF(AND(AL841&lt;0, RIGHT(TEXT(AL841,"0.#"),1)="."),TRUE,FALSE)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40">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4:AO899">
    <cfRule type="expression" dxfId="1969" priority="2081">
      <formula>IF(AND(AL874&gt;=0, RIGHT(TEXT(AL874,"0.#"),1)&lt;&gt;"."),TRUE,FALSE)</formula>
    </cfRule>
    <cfRule type="expression" dxfId="1968" priority="2082">
      <formula>IF(AND(AL874&gt;=0, RIGHT(TEXT(AL874,"0.#"),1)="."),TRUE,FALSE)</formula>
    </cfRule>
    <cfRule type="expression" dxfId="1967" priority="2083">
      <formula>IF(AND(AL874&lt;0, RIGHT(TEXT(AL874,"0.#"),1)&lt;&gt;"."),TRUE,FALSE)</formula>
    </cfRule>
    <cfRule type="expression" dxfId="1966" priority="2084">
      <formula>IF(AND(AL874&lt;0, RIGHT(TEXT(AL874,"0.#"),1)="."),TRUE,FALSE)</formula>
    </cfRule>
  </conditionalFormatting>
  <conditionalFormatting sqref="AL870:AO873">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5"/>
      <c r="AA2" s="826"/>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5"/>
      <c r="AA9" s="826"/>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5"/>
      <c r="AA16" s="826"/>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5"/>
      <c r="AA23" s="826"/>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5"/>
      <c r="AA30" s="826"/>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5"/>
      <c r="AA37" s="826"/>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5"/>
      <c r="AA44" s="826"/>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5"/>
      <c r="AA51" s="826"/>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5"/>
      <c r="AA58" s="826"/>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5"/>
      <c r="AA65" s="826"/>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2018-05-18T09:00:19Z</cp:lastPrinted>
  <dcterms:created xsi:type="dcterms:W3CDTF">2012-03-13T00:50:25Z</dcterms:created>
  <dcterms:modified xsi:type="dcterms:W3CDTF">2018-07-05T05:32:05Z</dcterms:modified>
</cp:coreProperties>
</file>