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⑬その他\企画１係\企画１係重要資料\井上作成\★作業フォルダ\行政事業レビュー\H30\180501 【各課に依頼】行政事業レビューシート作成について\05 総務課提出（180612）\"/>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<sst xmlns="http://schemas.openxmlformats.org/spreadsheetml/2006/main" count="2919" uniqueCount="588">
  <si>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</si>
  <si>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</si>
  <si>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</si>
  <si>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</si>
  <si>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</si>
  <si>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</si>
  <si>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</si>
  <si>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</si>
  <si>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</si>
  <si>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</si>
  <si>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</si>
  <si>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</si>
  <si>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</si>
  <si>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</si>
  <si>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</si>
  <si>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</si>
  <si>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</si>
  <si>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</si>
  <si>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</si>
  <si>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</si>
  <si>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</si>
  <si>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</si>
  <si>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</si>
  <si>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</si>
  <si>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</si>
  <si>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</si>
  <si>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</si>
  <si>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</si>
  <si>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</si>
  <si>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</si>
  <si>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</si>
  <si>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</si>
  <si>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</si>
  <si>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</si>
  <si>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</si>
  <si>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</si>
  <si>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</si>
  <si>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</si>
  <si>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</si>
  <si>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</si>
  <si>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</si>
  <si>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</si>
  <si>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</si>
  <si>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</si>
  <si>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</si>
  <si>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</si>
  <si>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</si>
  <si>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</si>
  <si>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</si>
  <si>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</si>
  <si>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</si>
  <si>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</si>
  <si>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</si>
  <si>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</si>
  <si>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</si>
  <si>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</si>
  <si>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</si>
  <si>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</si>
  <si>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</si>
  <si>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</si>
  <si>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</si>
  <si>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</si>
  <si>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</si>
  <si>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</si>
  <si>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</si>
  <si>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</si>
  <si>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</si>
  <si>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</si>
  <si>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</si>
  <si>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</si>
  <si>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</si>
  <si>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</si>
  <si>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</si>
  <si>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</si>
  <si>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</si>
  <si>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</si>
  <si>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</si>
  <si>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</si>
  <si>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</si>
  <si>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</si>
  <si>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</si>
  <si>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</si>
  <si>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</si>
  <si>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</si>
  <si>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</si>
  <si>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</si>
  <si>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</si>
  <si>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</si>
  <si>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</si>
  <si>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</si>
  <si>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</si>
  <si>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</si>
  <si>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</si>
  <si>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</si>
  <si>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</si>
  <si>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</si>
  <si>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</si>
  <si>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</si>
  <si>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</si>
  <si>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</si>
  <si>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</si>
  <si>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</si>
  <si>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</si>
  <si>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</si>
  <si>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</si>
  <si>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</si>
  <si>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</si>
  <si>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</si>
  <si>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</si>
  <si>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</si>
  <si>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</si>
  <si>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</si>
  <si>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</si>
  <si>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</si>
  <si>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</si>
  <si>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</si>
  <si>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</si>
  <si>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</si>
  <si>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</si>
  <si>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</si>
  <si>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</si>
  <si>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</si>
  <si>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</si>
  <si>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</si>
  <si>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</si>
  <si>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</si>
  <si>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</si>
  <si>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</si>
  <si>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</si>
  <si>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</si>
  <si>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</si>
  <si>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</si>
  <si>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</si>
  <si>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</si>
  <si>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</si>
  <si>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</si>
  <si>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</si>
  <si>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</si>
  <si>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</si>
  <si>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</si>
  <si>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</si>
  <si>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</si>
  <si>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</si>
  <si>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</si>
  <si>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</si>
  <si>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</si>
  <si>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</si>
  <si>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</si>
  <si>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</si>
  <si>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</si>
  <si>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</si>
  <si>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</si>
  <si>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</si>
  <si>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</si>
  <si>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</si>
  <si>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</si>
  <si>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</si>
  <si>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</si>
  <si>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</si>
  <si>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</si>
  <si>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</si>
  <si>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</si>
  <si>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</si>
  <si>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</si>
  <si>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</si>
  <si>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</si>
  <si>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</si>
  <si>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</si>
  <si>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</si>
  <si>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</si>
  <si>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</si>
  <si>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</si>
  <si>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</si>
  <si>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</si>
  <si>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</si>
  <si>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</si>
  <si>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</si>
  <si>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</si>
  <si>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</si>
  <si>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</si>
  <si>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</si>
  <si>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</si>
  <si>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</si>
  <si>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</si>
  <si>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</si>
  <si>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</si>
  <si>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</si>
  <si>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</si>
  <si>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</si>
  <si>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</si>
  <si>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</si>
  <si>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</si>
  <si>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</si>
  <si>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</si>
  <si>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</si>
  <si>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</si>
  <si>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</si>
  <si>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</si>
  <si>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</si>
  <si>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</si>
  <si>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</si>
  <si>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</si>
  <si>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</si>
  <si>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</si>
  <si>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</si>
  <si>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</si>
  <si>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</si>
  <si>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</si>
  <si>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</si>
  <si>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</si>
  <si>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</si>
  <si>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</si>
  <si>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</si>
  <si>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</si>
  <si>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</si>
  <si>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</si>
  <si>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</si>
  <si>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</si>
  <si>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</si>
  <si>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</si>
  <si>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</si>
  <si>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</si>
  <si>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</si>
  <si>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</si>
  <si>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</si>
  <si>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</si>
  <si>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</si>
  <si>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</si>
  <si>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</si>
  <si>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</si>
  <si>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</si>
  <si>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</si>
  <si>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</si>
  <si>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</si>
  <si>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</si>
  <si>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</si>
  <si>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</si>
  <si>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</si>
  <si>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</si>
  <si>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</si>
  <si>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</si>
  <si>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</si>
  <si>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</si>
  <si>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</si>
  <si>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</si>
  <si>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</si>
  <si>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</si>
  <si>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</si>
  <si>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</si>
  <si>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</si>
  <si>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</si>
  <si>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</si>
  <si>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</si>
  <si>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</si>
  <si>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</si>
  <si>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</si>
  <si>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</si>
  <si>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</si>
  <si>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</si>
  <si>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</si>
  <si>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</si>
  <si>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</si>
  <si>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</si>
  <si>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</si>
  <si>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</si>
  <si>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</si>
  <si>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</si>
  <si>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</si>
  <si>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</si>
  <si>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</si>
  <si>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</si>
  <si>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</si>
  <si>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</si>
  <si>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</si>
  <si>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</si>
  <si>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</si>
  <si>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</si>
  <si>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</si>
  <si>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</si>
  <si>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</si>
  <si>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</si>
  <si>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</si>
  <si>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</si>
  <si>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</si>
  <si>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</si>
  <si>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</si>
  <si>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</si>
  <si>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</si>
  <si>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</si>
  <si>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</si>
  <si>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</si>
  <si>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</si>
  <si>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</si>
  <si>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</si>
  <si>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</si>
  <si>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</si>
  <si>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</si>
  <si>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</si>
  <si>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</si>
  <si>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</si>
  <si>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</si>
  <si>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</si>
  <si>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</si>
  <si>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</si>
  <si>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</si>
  <si>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</si>
  <si>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</si>
  <si>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</si>
  <si>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</si>
  <si>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</si>
  <si>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</si>
  <si>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</si>
  <si>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</si>
  <si>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</si>
  <si>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</si>
  <si>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</si>
  <si>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</si>
  <si>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</si>
  <si>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</si>
  <si>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</si>
  <si>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</si>
  <si>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</si>
  <si>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</si>
  <si>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</si>
  <si>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</si>
  <si>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</si>
  <si>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</si>
  <si>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</si>
  <si>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</si>
  <si>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</si>
  <si>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</si>
  <si>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</si>
  <si>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</si>
  <si>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</si>
  <si>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</si>
  <si>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</si>
  <si>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</si>
  <si>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</si>
  <si>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</si>
  <si>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</si>
  <si>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</si>
  <si>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</si>
  <si>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</si>
  <si>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</si>
  <si>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</si>
  <si>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</si>
  <si>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</si>
  <si>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</si>
  <si>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</si>
  <si>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</si>
  <si>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</si>
  <si>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</si>
  <si>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</si>
  <si>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</si>
  <si>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</si>
  <si>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</si>
  <si>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</si>
  <si>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</si>
  <si>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</si>
  <si>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</si>
  <si>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</si>
  <si>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</si>
  <si>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</si>
  <si>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</si>
  <si>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</si>
  <si>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</si>
  <si>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</si>
  <si>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</si>
  <si>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</si>
  <si>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</si>
  <si>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</si>
  <si>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</si>
  <si>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</si>
  <si>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</si>
  <si>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</si>
  <si>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</si>
  <si>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</si>
  <si>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</si>
  <si>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</si>
  <si>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</si>
  <si>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</si>
  <si>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</si>
  <si>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</si>
  <si>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</si>
  <si>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</si>
  <si>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</si>
  <si>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</si>
  <si>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</si>
  <si>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</si>
  <si>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</si>
  <si>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</si>
  <si>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</si>
  <si>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</si>
  <si>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</si>
  <si>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</si>
  <si>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</si>
  <si>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</si>
  <si>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</si>
  <si>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</si>
  <si>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</si>
  <si>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</si>
  <si>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</si>
  <si>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</si>
  <si>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</si>
  <si>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</si>
  <si>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</si>
  <si>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</si>
  <si>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</si>
  <si>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</si>
  <si>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</si>
  <si>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</si>
  <si>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</si>
  <si>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</si>
  <si>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</si>
  <si>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</si>
  <si>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</si>
  <si>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</si>
  <si>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</si>
  <si>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</si>
  <si>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</si>
  <si>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</si>
  <si>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</si>
  <si>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</si>
  <si>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</si>
  <si>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</si>
  <si>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</si>
  <si>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</si>
  <si>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</si>
  <si>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</si>
  <si>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</si>
  <si>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</si>
  <si>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</si>
  <si>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</si>
  <si>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</si>
  <si>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</si>
  <si>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</si>
  <si>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</si>
  <si>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</si>
  <si>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</si>
  <si>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</si>
  <si>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</si>
  <si>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</si>
  <si>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</si>
  <si>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</si>
  <si>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</si>
  <si>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</si>
  <si>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</si>
  <si>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</si>
  <si>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</si>
  <si>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</si>
  <si>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</si>
  <si>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</si>
  <si>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</si>
  <si>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</si>
  <si>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</si>
  <si>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</si>
  <si>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</si>
  <si>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</si>
  <si>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</si>
  <si>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</si>
  <si>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</si>
  <si>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</si>
  <si>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</si>
  <si>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</si>
  <si>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</si>
  <si>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</si>
  <si>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</si>
  <si>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</si>
  <si>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</si>
  <si>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</si>
  <si>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</si>
  <si>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</si>
  <si>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</si>
  <si>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</si>
  <si>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</si>
  <si>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</si>
  <si>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</si>
  <si>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</si>
  <si>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</si>
  <si>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</si>
  <si>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</si>
  <si>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</si>
  <si>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</si>
  <si>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</si>
  <si>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</si>
  <si>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</si>
  <si>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</si>
  <si>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</si>
  <si>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</si>
  <si>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</si>
  <si>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</si>
  <si>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</si>
  <si>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</si>
  <si>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</si>
  <si>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</si>
  <si>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</si>
  <si>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</si>
  <si>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</si>
  <si>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</si>
  <si>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</si>
  <si>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</si>
  <si>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</si>
  <si>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</si>
  <si>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</si>
  <si>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</si>
  <si>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</si>
  <si>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</si>
  <si>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</si>
  <si>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</si>
  <si>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</si>
  <si>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</si>
  <si>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</si>
  <si>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</si>
  <si>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</si>
  <si>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</si>
  <si>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</si>
  <si>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</si>
  <si>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</si>
  <si>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</si>
  <si>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</si>
  <si>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</si>
  <si>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</si>
  <si>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</si>
  <si>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</si>
  <si>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</si>
  <si>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</si>
  <si>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</si>
  <si>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</si>
  <si>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</si>
  <si>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</si>
  <si>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</si>
  <si>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</si>
  <si>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</si>
  <si>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</si>
  <si>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</si>
  <si>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</si>
  <si>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</si>
  <si>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</si>
  <si>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</si>
  <si>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</si>
  <si>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</si>
  <si>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</si>
  <si>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</si>
  <si>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</si>
  <si>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</si>
  <si>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</si>
  <si>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</si>
  <si>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</si>
  <si>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</si>
  <si>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</si>
  <si>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</si>
  <si>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</si>
  <si>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道路分野におけるアスリート・観客への暑熱対策に関する調査検討</t>
    <rPh sb="0" eb="2">
      <t>ドウロ</t>
    </rPh>
    <rPh sb="2" eb="4">
      <t>ブンヤ</t>
    </rPh>
    <rPh sb="14" eb="16">
      <t>カンキャク</t>
    </rPh>
    <rPh sb="18" eb="20">
      <t>ショネツ</t>
    </rPh>
    <rPh sb="20" eb="22">
      <t>タイサク</t>
    </rPh>
    <rPh sb="23" eb="24">
      <t>カン</t>
    </rPh>
    <rPh sb="26" eb="28">
      <t>チョウサ</t>
    </rPh>
    <rPh sb="28" eb="30">
      <t>ケントウ</t>
    </rPh>
    <phoneticPr fontId="5"/>
  </si>
  <si>
    <t>道路局</t>
    <rPh sb="0" eb="3">
      <t>ドウロキョク</t>
    </rPh>
    <phoneticPr fontId="5"/>
  </si>
  <si>
    <t>環境安全・防災課</t>
    <rPh sb="0" eb="2">
      <t>カンキョウ</t>
    </rPh>
    <rPh sb="2" eb="4">
      <t>アンゼン</t>
    </rPh>
    <rPh sb="5" eb="8">
      <t>ボウサイカ</t>
    </rPh>
    <phoneticPr fontId="5"/>
  </si>
  <si>
    <t>○</t>
  </si>
  <si>
    <t>-</t>
  </si>
  <si>
    <t>-</t>
    <phoneticPr fontId="5"/>
  </si>
  <si>
    <t>社会資本整備重点計画
ヒートアイランド対策大綱</t>
    <rPh sb="0" eb="4">
      <t>シャカイシホン</t>
    </rPh>
    <rPh sb="4" eb="6">
      <t>セイビ</t>
    </rPh>
    <rPh sb="6" eb="8">
      <t>ジュウテン</t>
    </rPh>
    <rPh sb="8" eb="10">
      <t>ケイカク</t>
    </rPh>
    <rPh sb="19" eb="21">
      <t>タイサク</t>
    </rPh>
    <rPh sb="21" eb="23">
      <t>タイコウ</t>
    </rPh>
    <phoneticPr fontId="5"/>
  </si>
  <si>
    <t>2020東京オリンピック・パラリンピック競技大会は最も気温の高くなる夏季に開催予定であり、本大会ではマラソンや競歩など、道路を利用した競技も実施予定である。このため、アスリート・観客への暑熱対策が喫緊の課題となっていることを踏まえ、検討を行うものである。</t>
    <phoneticPr fontId="5"/>
  </si>
  <si>
    <t>「東京オリンピック競技大会・東京パラリンピック競技大会推進本部」や「アスリート・観客の暑さ対策に係る関係省庁連絡会議」においてオリンピック・パラリンピックに向けた暑熱対策が検討されており、アスリート・観客への暑熱対策として、路面温度上昇抑制機能を有する舗装技術等の効果検証を実施するとともに、その結果も踏まえて、快適な環境の提供に資する道路緑化等を含む総合的な道路空間の温度上昇抑制に向けた取組の具体化を図ることとなっている。
このほかにも、道路管理者が実施できる暑熱対策を総合的に検討するため、暑さ対策に資する情報提供のあり方等、道路分野以外の動向を踏まえた対策を検討することが必要である。</t>
    <phoneticPr fontId="5"/>
  </si>
  <si>
    <t>道路における暑熱対策を促進する</t>
    <rPh sb="0" eb="2">
      <t>ドウロ</t>
    </rPh>
    <rPh sb="6" eb="8">
      <t>ショネツ</t>
    </rPh>
    <rPh sb="8" eb="10">
      <t>タイサク</t>
    </rPh>
    <rPh sb="11" eb="13">
      <t>ソクシン</t>
    </rPh>
    <phoneticPr fontId="5"/>
  </si>
  <si>
    <t>手引きに基づいて道路における暑熱対策の実施を検討した件数</t>
    <rPh sb="0" eb="2">
      <t>テビ</t>
    </rPh>
    <rPh sb="4" eb="5">
      <t>モト</t>
    </rPh>
    <rPh sb="8" eb="10">
      <t>ドウロ</t>
    </rPh>
    <rPh sb="14" eb="16">
      <t>ショネツ</t>
    </rPh>
    <rPh sb="16" eb="18">
      <t>タイサク</t>
    </rPh>
    <rPh sb="19" eb="21">
      <t>ジッシ</t>
    </rPh>
    <rPh sb="22" eb="24">
      <t>ケントウ</t>
    </rPh>
    <rPh sb="26" eb="28">
      <t>ケンスウ</t>
    </rPh>
    <phoneticPr fontId="5"/>
  </si>
  <si>
    <t>件</t>
    <rPh sb="0" eb="1">
      <t>ケン</t>
    </rPh>
    <phoneticPr fontId="5"/>
  </si>
  <si>
    <t>国土交通省道路局調べ（平成30年6月）</t>
    <rPh sb="0" eb="2">
      <t>コクド</t>
    </rPh>
    <rPh sb="2" eb="5">
      <t>コウツウショウ</t>
    </rPh>
    <rPh sb="5" eb="8">
      <t>ドウロキョク</t>
    </rPh>
    <rPh sb="8" eb="9">
      <t>シラ</t>
    </rPh>
    <rPh sb="11" eb="13">
      <t>ヘイセイ</t>
    </rPh>
    <rPh sb="15" eb="16">
      <t>ネン</t>
    </rPh>
    <rPh sb="17" eb="18">
      <t>ガツ</t>
    </rPh>
    <phoneticPr fontId="5"/>
  </si>
  <si>
    <t>道路における暑熱対策の手引き（案）の作成</t>
    <rPh sb="0" eb="2">
      <t>ドウロ</t>
    </rPh>
    <rPh sb="6" eb="8">
      <t>ショネツ</t>
    </rPh>
    <rPh sb="8" eb="10">
      <t>タイサク</t>
    </rPh>
    <rPh sb="11" eb="13">
      <t>テビ</t>
    </rPh>
    <rPh sb="15" eb="16">
      <t>アン</t>
    </rPh>
    <rPh sb="18" eb="20">
      <t>サクセイ</t>
    </rPh>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</si>
  <si>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</si>
  <si>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５　快適な道路環境等を創造する</t>
    <rPh sb="2" eb="4">
      <t>カイテキ</t>
    </rPh>
    <rPh sb="5" eb="7">
      <t>ドウロ</t>
    </rPh>
    <rPh sb="7" eb="9">
      <t>カンキョウ</t>
    </rPh>
    <rPh sb="9" eb="10">
      <t>トウ</t>
    </rPh>
    <rPh sb="11" eb="13">
      <t>ソウゾウ</t>
    </rPh>
    <phoneticPr fontId="5"/>
  </si>
  <si>
    <t>快適な道路環境等を創造するために必要な対策の検討。</t>
    <rPh sb="0" eb="2">
      <t>カイテキ</t>
    </rPh>
    <rPh sb="3" eb="5">
      <t>ドウロ</t>
    </rPh>
    <rPh sb="5" eb="7">
      <t>カンキョウ</t>
    </rPh>
    <rPh sb="7" eb="8">
      <t>トウ</t>
    </rPh>
    <rPh sb="9" eb="11">
      <t>ソウゾウ</t>
    </rPh>
    <rPh sb="16" eb="18">
      <t>ヒツヨウ</t>
    </rPh>
    <rPh sb="19" eb="21">
      <t>タイサク</t>
    </rPh>
    <rPh sb="22" eb="24">
      <t>ケントウ</t>
    </rPh>
    <phoneticPr fontId="5"/>
  </si>
  <si>
    <t>道路分野の暑熱対策全般を担う事業として国が実施することが必要。</t>
    <rPh sb="0" eb="2">
      <t>ドウロ</t>
    </rPh>
    <rPh sb="2" eb="4">
      <t>ブンヤ</t>
    </rPh>
    <rPh sb="5" eb="7">
      <t>ショネツ</t>
    </rPh>
    <rPh sb="7" eb="9">
      <t>タイサク</t>
    </rPh>
    <rPh sb="9" eb="11">
      <t>ゼンパン</t>
    </rPh>
    <rPh sb="12" eb="13">
      <t>ニナ</t>
    </rPh>
    <rPh sb="14" eb="16">
      <t>ジギョウ</t>
    </rPh>
    <rPh sb="19" eb="20">
      <t>クニ</t>
    </rPh>
    <rPh sb="21" eb="23">
      <t>ジッシ</t>
    </rPh>
    <rPh sb="28" eb="30">
      <t>ヒツヨウ</t>
    </rPh>
    <phoneticPr fontId="5"/>
  </si>
  <si>
    <t>道路分野の暑熱対策を担う事業として必要かつ優先度が高い。</t>
    <rPh sb="0" eb="2">
      <t>ドウロ</t>
    </rPh>
    <rPh sb="2" eb="4">
      <t>ブンヤ</t>
    </rPh>
    <rPh sb="5" eb="7">
      <t>ショネツ</t>
    </rPh>
    <rPh sb="7" eb="9">
      <t>タイサク</t>
    </rPh>
    <rPh sb="10" eb="11">
      <t>ニナ</t>
    </rPh>
    <rPh sb="12" eb="14">
      <t>ジギョウ</t>
    </rPh>
    <rPh sb="17" eb="19">
      <t>ヒツヨウ</t>
    </rPh>
    <rPh sb="21" eb="24">
      <t>ユウセンド</t>
    </rPh>
    <rPh sb="25" eb="26">
      <t>タカ</t>
    </rPh>
    <phoneticPr fontId="5"/>
  </si>
  <si>
    <t>無</t>
  </si>
  <si>
    <t>入札・契約手続きの透明性・競争性の確保に努めており、支出先は企画競争による選定。</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キカク</t>
    </rPh>
    <rPh sb="32" eb="34">
      <t>キョウソウ</t>
    </rPh>
    <rPh sb="37" eb="39">
      <t>センテイ</t>
    </rPh>
    <phoneticPr fontId="5"/>
  </si>
  <si>
    <t>‐</t>
  </si>
  <si>
    <t>類似業務等によりコスト水準の妥当性を確認している。</t>
    <rPh sb="0" eb="2">
      <t>ルイジ</t>
    </rPh>
    <rPh sb="2" eb="5">
      <t>ギョウムトウ</t>
    </rPh>
    <rPh sb="11" eb="13">
      <t>スイジュン</t>
    </rPh>
    <rPh sb="14" eb="17">
      <t>ダトウセイ</t>
    </rPh>
    <rPh sb="18" eb="20">
      <t>カクニン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</si>
  <si>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</si>
  <si>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活動実績を達成。</t>
    <rPh sb="0" eb="2">
      <t>カツドウ</t>
    </rPh>
    <rPh sb="2" eb="4">
      <t>ジッセキ</t>
    </rPh>
    <rPh sb="5" eb="7">
      <t>タッセイ</t>
    </rPh>
    <phoneticPr fontId="5"/>
  </si>
  <si>
    <t>成果物は政策検討のために活用されている。</t>
    <rPh sb="0" eb="3">
      <t>セイカブツ</t>
    </rPh>
    <rPh sb="4" eb="6">
      <t>セイサク</t>
    </rPh>
    <rPh sb="6" eb="8">
      <t>ケントウ</t>
    </rPh>
    <rPh sb="12" eb="14">
      <t>カツヨウ</t>
    </rPh>
    <phoneticPr fontId="5"/>
  </si>
  <si>
    <t>当該予算の執行は国土交通省で実施した。
入札及び契約内容の妥当性については、第三者機関により審議いただいている。</t>
    <rPh sb="0" eb="2">
      <t>トウガイ</t>
    </rPh>
    <rPh sb="2" eb="4">
      <t>ヨサン</t>
    </rPh>
    <rPh sb="5" eb="7">
      <t>シッコウ</t>
    </rPh>
    <rPh sb="8" eb="10">
      <t>コクド</t>
    </rPh>
    <rPh sb="10" eb="13">
      <t>コウツウショウ</t>
    </rPh>
    <rPh sb="14" eb="16">
      <t>ジッシ</t>
    </rPh>
    <rPh sb="20" eb="22">
      <t>ニュウサツ</t>
    </rPh>
    <rPh sb="22" eb="23">
      <t>オヨ</t>
    </rPh>
    <rPh sb="24" eb="26">
      <t>ケイヤク</t>
    </rPh>
    <rPh sb="26" eb="28">
      <t>ナイヨウ</t>
    </rPh>
    <rPh sb="29" eb="32">
      <t>ダトウセイ</t>
    </rPh>
    <rPh sb="38" eb="41">
      <t>ダイサンシャ</t>
    </rPh>
    <rPh sb="41" eb="43">
      <t>キカン</t>
    </rPh>
    <rPh sb="46" eb="48">
      <t>シンギ</t>
    </rPh>
    <phoneticPr fontId="5"/>
  </si>
  <si>
    <t>新28-007</t>
    <rPh sb="0" eb="1">
      <t>シン</t>
    </rPh>
    <phoneticPr fontId="5"/>
  </si>
  <si>
    <t>道路における暑熱対策の検討</t>
    <rPh sb="0" eb="2">
      <t>ドウロ</t>
    </rPh>
    <rPh sb="6" eb="8">
      <t>ショネツ</t>
    </rPh>
    <rPh sb="8" eb="10">
      <t>タイサク</t>
    </rPh>
    <rPh sb="11" eb="13">
      <t>ケントウ</t>
    </rPh>
    <phoneticPr fontId="5"/>
  </si>
  <si>
    <t>課長　森山　誠二</t>
    <rPh sb="0" eb="2">
      <t>カチョウ</t>
    </rPh>
    <rPh sb="3" eb="5">
      <t>モリヤマ</t>
    </rPh>
    <rPh sb="6" eb="8">
      <t>セイジ</t>
    </rPh>
    <phoneticPr fontId="5"/>
  </si>
  <si>
    <t>成果目標に向けて検討を実施している。</t>
    <rPh sb="0" eb="2">
      <t>セイカ</t>
    </rPh>
    <rPh sb="2" eb="4">
      <t>モクヒョウ</t>
    </rPh>
    <rPh sb="5" eb="6">
      <t>ム</t>
    </rPh>
    <rPh sb="8" eb="10">
      <t>ケントウ</t>
    </rPh>
    <rPh sb="11" eb="13">
      <t>ジッシ</t>
    </rPh>
    <phoneticPr fontId="5"/>
  </si>
  <si>
    <t>建設技術研究所・日本みち研究所共同提案体</t>
    <phoneticPr fontId="5"/>
  </si>
  <si>
    <t>検討で得られた成果を用いて、効果的なアスリート・観客への暑熱対策を進める。</t>
    <rPh sb="0" eb="2">
      <t>ケントウ</t>
    </rPh>
    <rPh sb="3" eb="4">
      <t>エ</t>
    </rPh>
    <rPh sb="7" eb="9">
      <t>セイカ</t>
    </rPh>
    <rPh sb="10" eb="11">
      <t>モチ</t>
    </rPh>
    <rPh sb="14" eb="17">
      <t>コウカテキ</t>
    </rPh>
    <rPh sb="24" eb="26">
      <t>カンキャク</t>
    </rPh>
    <rPh sb="28" eb="30">
      <t>ショネツ</t>
    </rPh>
    <rPh sb="30" eb="32">
      <t>タイサク</t>
    </rPh>
    <rPh sb="33" eb="34">
      <t>スス</t>
    </rPh>
    <phoneticPr fontId="5"/>
  </si>
  <si>
    <t>Ａ．建設技術研究所・日本みち研究所共同提案体</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</si>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</sst>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158274</xdr:colOff>
      <xdr:row>741</xdr:row>
      <xdr:rowOff>204107</xdr:rowOff>
    </xdr:from>
    <xdr:to>
      <xdr:col>31</xdr:col>
      <xdr:colOff>84795</xdr:colOff>
      <xdr:row>743</xdr:row>
      <xdr:rowOff>104854</xdr:rowOff>
    </xdr:to>
    <xdr:sp macro="" textlink="">
      <xdr:nvSpPr>
        <xdr:cNvPr id="4" name="テキスト ボックス 3"/>
        <xdr:cNvSpPr txBox="1"/>
      </xdr:nvSpPr>
      <xdr:spPr>
        <a:xfrm>
          <a:off x="4852738" y="40494857"/>
          <a:ext cx="1559378" cy="60831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20</a:t>
          </a:r>
          <a:r>
            <a:rPr kumimoji="1" lang="ja-JP" altLang="en-US" sz="1100"/>
            <a:t>百万円</a:t>
          </a:r>
          <a:endParaRPr kumimoji="1" lang="en-US" altLang="ja-JP" sz="1100"/>
        </a:p>
      </xdr:txBody>
    </xdr:sp>
    <xdr:clientData/>
  </xdr:twoCellAnchor>
  <xdr:twoCellAnchor>
    <xdr:from>
      <xdr:col>18</xdr:col>
      <xdr:colOff>163285</xdr:colOff>
      <xdr:row>747</xdr:row>
      <xdr:rowOff>268862</xdr:rowOff>
    </xdr:from>
    <xdr:to>
      <xdr:col>36</xdr:col>
      <xdr:colOff>95251</xdr:colOff>
      <xdr:row>749</xdr:row>
      <xdr:rowOff>190500</xdr:rowOff>
    </xdr:to>
    <xdr:sp macro="" textlink="">
      <xdr:nvSpPr>
        <xdr:cNvPr id="5" name="テキスト ボックス 4"/>
        <xdr:cNvSpPr txBox="1"/>
      </xdr:nvSpPr>
      <xdr:spPr>
        <a:xfrm>
          <a:off x="3837214" y="42682326"/>
          <a:ext cx="3605894" cy="62921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fontAlgn="base" latinLnBrk="1"/>
          <a:r>
            <a:rPr kumimoji="1" lang="ja-JP" altLang="en-US" sz="1100"/>
            <a:t>Ａ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建設技術研究所・日本みち研究所共同提案体</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20</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18</xdr:col>
      <xdr:colOff>95250</xdr:colOff>
      <xdr:row>749</xdr:row>
      <xdr:rowOff>293193</xdr:rowOff>
    </xdr:from>
    <xdr:to>
      <xdr:col>36</xdr:col>
      <xdr:colOff>145514</xdr:colOff>
      <xdr:row>751</xdr:row>
      <xdr:rowOff>200344</xdr:rowOff>
    </xdr:to>
    <xdr:sp macro="" textlink="">
      <xdr:nvSpPr>
        <xdr:cNvPr id="6" name="大かっこ 5"/>
        <xdr:cNvSpPr/>
      </xdr:nvSpPr>
      <xdr:spPr>
        <a:xfrm>
          <a:off x="3769179" y="43414229"/>
          <a:ext cx="3724192" cy="614722"/>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道路における暑熱対策の検討</a:t>
          </a:r>
          <a:endParaRPr lang="ja-JP" altLang="ja-JP">
            <a:effectLst/>
          </a:endParaRPr>
        </a:p>
      </xdr:txBody>
    </xdr:sp>
    <xdr:clientData/>
  </xdr:twoCellAnchor>
  <xdr:twoCellAnchor>
    <xdr:from>
      <xdr:col>27</xdr:col>
      <xdr:colOff>139071</xdr:colOff>
      <xdr:row>745</xdr:row>
      <xdr:rowOff>284551</xdr:rowOff>
    </xdr:from>
    <xdr:to>
      <xdr:col>27</xdr:col>
      <xdr:colOff>139071</xdr:colOff>
      <xdr:row>746</xdr:row>
      <xdr:rowOff>252294</xdr:rowOff>
    </xdr:to>
    <xdr:cxnSp macro="">
      <xdr:nvCxnSpPr>
        <xdr:cNvPr id="7" name="直線矢印コネクタ 6"/>
        <xdr:cNvCxnSpPr/>
      </xdr:nvCxnSpPr>
      <xdr:spPr>
        <a:xfrm>
          <a:off x="5649964" y="41990444"/>
          <a:ext cx="0" cy="32152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133907</xdr:colOff>
      <xdr:row>743</xdr:row>
      <xdr:rowOff>214835</xdr:rowOff>
    </xdr:from>
    <xdr:to>
      <xdr:col>33</xdr:col>
      <xdr:colOff>145839</xdr:colOff>
      <xdr:row>745</xdr:row>
      <xdr:rowOff>115582</xdr:rowOff>
    </xdr:to>
    <xdr:sp macro="" textlink="">
      <xdr:nvSpPr>
        <xdr:cNvPr id="8" name="大かっこ 7"/>
        <xdr:cNvSpPr/>
      </xdr:nvSpPr>
      <xdr:spPr>
        <a:xfrm>
          <a:off x="4420157" y="41213156"/>
          <a:ext cx="2461218" cy="6083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・検討の企画立案・実施</a:t>
          </a:r>
          <a:endParaRPr lang="en-US" altLang="ja-JP"/>
        </a:p>
      </xdr:txBody>
    </xdr:sp>
    <xdr:clientData/>
  </xdr:twoCellAnchor>
  <xdr:oneCellAnchor>
    <xdr:from>
      <xdr:col>23</xdr:col>
      <xdr:colOff>169368</xdr:colOff>
      <xdr:row>746</xdr:row>
      <xdr:rowOff>279508</xdr:rowOff>
    </xdr:from>
    <xdr:ext cx="1595309" cy="275717"/>
    <xdr:sp macro="" textlink="">
      <xdr:nvSpPr>
        <xdr:cNvPr id="9" name="テキスト ボックス 8"/>
        <xdr:cNvSpPr txBox="1"/>
      </xdr:nvSpPr>
      <xdr:spPr>
        <a:xfrm>
          <a:off x="4863832" y="42339187"/>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70" zoomScaleNormal="75" zoomScaleSheetLayoutView="70" zoomScalePageLayoutView="85" workbookViewId="0">
      <selection activeCell="L740" sqref="L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40</v>
      </c>
      <c r="AT2" s="939"/>
      <c r="AU2" s="939"/>
      <c r="AV2" s="52" t="str">
        <f>IF(AW2="", "", "-")</f>
        <v/>
      </c>
      <c r="AW2" s="910"/>
      <c r="AX2" s="910"/>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551</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552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9" t="s">
        <v>75</v>
      </c>
      <c r="H5" s="840"/>
      <c r="I5" s="840"/>
      <c r="J5" s="840"/>
      <c r="K5" s="840"/>
      <c r="L5" s="840"/>
      <c r="M5" s="841" t="s">
        <v>66</v>
      </c>
      <c r="N5" s="842"/>
      <c r="O5" s="842"/>
      <c r="P5" s="842"/>
      <c r="Q5" s="842"/>
      <c r="R5" s="843"/>
      <c r="S5" s="844" t="s">
        <v>77</v>
      </c>
      <c r="T5" s="840"/>
      <c r="U5" s="840"/>
      <c r="V5" s="840"/>
      <c r="W5" s="840"/>
      <c r="X5" s="845"/>
      <c r="Y5" s="697" t="s">
        <v>3</v>
      </c>
      <c r="Z5" s="539"/>
      <c r="AA5" s="539"/>
      <c r="AB5" s="539"/>
      <c r="AC5" s="539"/>
      <c r="AD5" s="540"/>
      <c r="AE5" s="698" t="s">
        <v>554</v>
      </c>
      <c r="AF5" s="698"/>
      <c r="AG5" s="698"/>
      <c r="AH5" s="698"/>
      <c r="AI5" s="698"/>
      <c r="AJ5" s="698"/>
      <c r="AK5" s="698"/>
      <c r="AL5" s="698"/>
      <c r="AM5" s="698"/>
      <c r="AN5" s="698"/>
      <c r="AO5" s="698"/>
      <c r="AP5" s="699"/>
      <c r="AQ5" s="700" t="s">
        <v>581</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21" t="s">
        <v>549</v>
      </c>
      <c r="Z7" s="439"/>
      <c r="AA7" s="439"/>
      <c r="AB7" s="439"/>
      <c r="AC7" s="439"/>
      <c r="AD7" s="922"/>
      <c r="AE7" s="911" t="s">
        <v>558</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2020年東京オリパラ</v>
      </c>
      <c r="H8" s="719"/>
      <c r="I8" s="719"/>
      <c r="J8" s="719"/>
      <c r="K8" s="719"/>
      <c r="L8" s="719"/>
      <c r="M8" s="719"/>
      <c r="N8" s="719"/>
      <c r="O8" s="719"/>
      <c r="P8" s="719"/>
      <c r="Q8" s="719"/>
      <c r="R8" s="719"/>
      <c r="S8" s="719"/>
      <c r="T8" s="719"/>
      <c r="U8" s="719"/>
      <c r="V8" s="719"/>
      <c r="W8" s="719"/>
      <c r="X8" s="941"/>
      <c r="Y8" s="846" t="s">
        <v>390</v>
      </c>
      <c r="Z8" s="847"/>
      <c r="AA8" s="847"/>
      <c r="AB8" s="847"/>
      <c r="AC8" s="847"/>
      <c r="AD8" s="848"/>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9" t="s">
        <v>23</v>
      </c>
      <c r="B9" s="850"/>
      <c r="C9" s="850"/>
      <c r="D9" s="850"/>
      <c r="E9" s="850"/>
      <c r="F9" s="850"/>
      <c r="G9" s="851" t="s">
        <v>559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9" t="s">
        <v>30</v>
      </c>
      <c r="B10" s="660"/>
      <c r="C10" s="660"/>
      <c r="D10" s="660"/>
      <c r="E10" s="660"/>
      <c r="F10" s="660"/>
      <c r="G10" s="753" t="s">
        <v>560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557</v>
      </c>
      <c r="Q13" s="657"/>
      <c r="R13" s="657"/>
      <c r="S13" s="657"/>
      <c r="T13" s="657"/>
      <c r="U13" s="657"/>
      <c r="V13" s="658"/>
      <c r="W13" s="656">
        <v>18</v>
      </c>
      <c r="X13" s="657"/>
      <c r="Y13" s="657"/>
      <c r="Z13" s="657"/>
      <c r="AA13" s="657"/>
      <c r="AB13" s="657"/>
      <c r="AC13" s="658"/>
      <c r="AD13" s="656">
        <v>20</v>
      </c>
      <c r="AE13" s="657"/>
      <c r="AF13" s="657"/>
      <c r="AG13" s="657"/>
      <c r="AH13" s="657"/>
      <c r="AI13" s="657"/>
      <c r="AJ13" s="658"/>
      <c r="AK13" s="656" t="s">
        <v>587</v>
      </c>
      <c r="AL13" s="657"/>
      <c r="AM13" s="657"/>
      <c r="AN13" s="657"/>
      <c r="AO13" s="657"/>
      <c r="AP13" s="657"/>
      <c r="AQ13" s="658"/>
      <c r="AR13" s="918" t="s">
        <v>587</v>
      </c>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556</v>
      </c>
      <c r="Q14" s="657"/>
      <c r="R14" s="657"/>
      <c r="S14" s="657"/>
      <c r="T14" s="657"/>
      <c r="U14" s="657"/>
      <c r="V14" s="658"/>
      <c r="W14" s="656" t="s">
        <v>556</v>
      </c>
      <c r="X14" s="657"/>
      <c r="Y14" s="657"/>
      <c r="Z14" s="657"/>
      <c r="AA14" s="657"/>
      <c r="AB14" s="657"/>
      <c r="AC14" s="658"/>
      <c r="AD14" s="656" t="s">
        <v>556</v>
      </c>
      <c r="AE14" s="657"/>
      <c r="AF14" s="657"/>
      <c r="AG14" s="657"/>
      <c r="AH14" s="657"/>
      <c r="AI14" s="657"/>
      <c r="AJ14" s="658"/>
      <c r="AK14" s="656" t="s">
        <v>557</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556</v>
      </c>
      <c r="Q15" s="657"/>
      <c r="R15" s="657"/>
      <c r="S15" s="657"/>
      <c r="T15" s="657"/>
      <c r="U15" s="657"/>
      <c r="V15" s="658"/>
      <c r="W15" s="656" t="s">
        <v>556</v>
      </c>
      <c r="X15" s="657"/>
      <c r="Y15" s="657"/>
      <c r="Z15" s="657"/>
      <c r="AA15" s="657"/>
      <c r="AB15" s="657"/>
      <c r="AC15" s="658"/>
      <c r="AD15" s="656" t="s">
        <v>556</v>
      </c>
      <c r="AE15" s="657"/>
      <c r="AF15" s="657"/>
      <c r="AG15" s="657"/>
      <c r="AH15" s="657"/>
      <c r="AI15" s="657"/>
      <c r="AJ15" s="658"/>
      <c r="AK15" s="656" t="s">
        <v>556</v>
      </c>
      <c r="AL15" s="657"/>
      <c r="AM15" s="657"/>
      <c r="AN15" s="657"/>
      <c r="AO15" s="657"/>
      <c r="AP15" s="657"/>
      <c r="AQ15" s="658"/>
      <c r="AR15" s="656" t="s">
        <v>587</v>
      </c>
      <c r="AS15" s="657"/>
      <c r="AT15" s="657"/>
      <c r="AU15" s="657"/>
      <c r="AV15" s="657"/>
      <c r="AW15" s="657"/>
      <c r="AX15" s="806"/>
    </row>
    <row r="16" spans="1:50" ht="21" customHeight="1" x14ac:dyDescent="0.15">
      <c r="A16" s="613"/>
      <c r="B16" s="614"/>
      <c r="C16" s="614"/>
      <c r="D16" s="614"/>
      <c r="E16" s="614"/>
      <c r="F16" s="615"/>
      <c r="G16" s="724"/>
      <c r="H16" s="725"/>
      <c r="I16" s="710" t="s">
        <v>52</v>
      </c>
      <c r="J16" s="711"/>
      <c r="K16" s="711"/>
      <c r="L16" s="711"/>
      <c r="M16" s="711"/>
      <c r="N16" s="711"/>
      <c r="O16" s="712"/>
      <c r="P16" s="656" t="s">
        <v>556</v>
      </c>
      <c r="Q16" s="657"/>
      <c r="R16" s="657"/>
      <c r="S16" s="657"/>
      <c r="T16" s="657"/>
      <c r="U16" s="657"/>
      <c r="V16" s="658"/>
      <c r="W16" s="656" t="s">
        <v>556</v>
      </c>
      <c r="X16" s="657"/>
      <c r="Y16" s="657"/>
      <c r="Z16" s="657"/>
      <c r="AA16" s="657"/>
      <c r="AB16" s="657"/>
      <c r="AC16" s="658"/>
      <c r="AD16" s="656" t="s">
        <v>556</v>
      </c>
      <c r="AE16" s="657"/>
      <c r="AF16" s="657"/>
      <c r="AG16" s="657"/>
      <c r="AH16" s="657"/>
      <c r="AI16" s="657"/>
      <c r="AJ16" s="658"/>
      <c r="AK16" s="656" t="s">
        <v>556</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556</v>
      </c>
      <c r="Q17" s="657"/>
      <c r="R17" s="657"/>
      <c r="S17" s="657"/>
      <c r="T17" s="657"/>
      <c r="U17" s="657"/>
      <c r="V17" s="658"/>
      <c r="W17" s="656" t="s">
        <v>556</v>
      </c>
      <c r="X17" s="657"/>
      <c r="Y17" s="657"/>
      <c r="Z17" s="657"/>
      <c r="AA17" s="657"/>
      <c r="AB17" s="657"/>
      <c r="AC17" s="658"/>
      <c r="AD17" s="656" t="s">
        <v>556</v>
      </c>
      <c r="AE17" s="657"/>
      <c r="AF17" s="657"/>
      <c r="AG17" s="657"/>
      <c r="AH17" s="657"/>
      <c r="AI17" s="657"/>
      <c r="AJ17" s="658"/>
      <c r="AK17" s="656" t="s">
        <v>556</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8">
        <f>SUM(P13:V17)</f>
        <v>0</v>
      </c>
      <c r="Q18" s="879"/>
      <c r="R18" s="879"/>
      <c r="S18" s="879"/>
      <c r="T18" s="879"/>
      <c r="U18" s="879"/>
      <c r="V18" s="880"/>
      <c r="W18" s="878">
        <f>SUM(W13:AC17)</f>
        <v>18</v>
      </c>
      <c r="X18" s="879"/>
      <c r="Y18" s="879"/>
      <c r="Z18" s="879"/>
      <c r="AA18" s="879"/>
      <c r="AB18" s="879"/>
      <c r="AC18" s="880"/>
      <c r="AD18" s="878">
        <f>SUM(AD13:AJ17)</f>
        <v>20</v>
      </c>
      <c r="AE18" s="879"/>
      <c r="AF18" s="879"/>
      <c r="AG18" s="879"/>
      <c r="AH18" s="879"/>
      <c r="AI18" s="879"/>
      <c r="AJ18" s="880"/>
      <c r="AK18" s="878">
        <f>SUM(AK13:AQ17)</f>
        <v>0</v>
      </c>
      <c r="AL18" s="879"/>
      <c r="AM18" s="879"/>
      <c r="AN18" s="879"/>
      <c r="AO18" s="879"/>
      <c r="AP18" s="879"/>
      <c r="AQ18" s="880"/>
      <c r="AR18" s="878">
        <f>SUM(AR13:AX17)</f>
        <v>0</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6">
        <v>0</v>
      </c>
      <c r="Q19" s="657"/>
      <c r="R19" s="657"/>
      <c r="S19" s="657"/>
      <c r="T19" s="657"/>
      <c r="U19" s="657"/>
      <c r="V19" s="658"/>
      <c r="W19" s="656">
        <v>18</v>
      </c>
      <c r="X19" s="657"/>
      <c r="Y19" s="657"/>
      <c r="Z19" s="657"/>
      <c r="AA19" s="657"/>
      <c r="AB19" s="657"/>
      <c r="AC19" s="658"/>
      <c r="AD19" s="656">
        <v>20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6" t="s">
        <v>10</v>
      </c>
      <c r="H20" s="877"/>
      <c r="I20" s="877"/>
      <c r="J20" s="877"/>
      <c r="K20" s="877"/>
      <c r="L20" s="877"/>
      <c r="M20" s="877"/>
      <c r="N20" s="877"/>
      <c r="O20" s="877"/>
      <c r="P20" s="311" t="str">
        <f>IF(P18=0, "-", SUM(P19)/P18)</f>
        <v>-</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t="str">
        <f>IF(P19=0, "-", SUM(P19)/SUM(P13,P14))</f>
        <v>-</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557</v>
      </c>
      <c r="H23" s="952"/>
      <c r="I23" s="952"/>
      <c r="J23" s="952"/>
      <c r="K23" s="952"/>
      <c r="L23" s="952"/>
      <c r="M23" s="952"/>
      <c r="N23" s="952"/>
      <c r="O23" s="953"/>
      <c r="P23" s="918" t="s">
        <v>556</v>
      </c>
      <c r="Q23" s="919"/>
      <c r="R23" s="919"/>
      <c r="S23" s="919"/>
      <c r="T23" s="919"/>
      <c r="U23" s="919"/>
      <c r="V23" s="936"/>
      <c r="W23" s="918" t="s">
        <v>556</v>
      </c>
      <c r="X23" s="919"/>
      <c r="Y23" s="919"/>
      <c r="Z23" s="919"/>
      <c r="AA23" s="919"/>
      <c r="AB23" s="919"/>
      <c r="AC23" s="936"/>
      <c r="AD23" s="973" t="s">
        <v>557</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556</v>
      </c>
      <c r="H24" s="955"/>
      <c r="I24" s="955"/>
      <c r="J24" s="955"/>
      <c r="K24" s="955"/>
      <c r="L24" s="955"/>
      <c r="M24" s="955"/>
      <c r="N24" s="955"/>
      <c r="O24" s="956"/>
      <c r="P24" s="656" t="s">
        <v>556</v>
      </c>
      <c r="Q24" s="657"/>
      <c r="R24" s="657"/>
      <c r="S24" s="657"/>
      <c r="T24" s="657"/>
      <c r="U24" s="657"/>
      <c r="V24" s="658"/>
      <c r="W24" s="656" t="s">
        <v>556</v>
      </c>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556</v>
      </c>
      <c r="H25" s="955"/>
      <c r="I25" s="955"/>
      <c r="J25" s="955"/>
      <c r="K25" s="955"/>
      <c r="L25" s="955"/>
      <c r="M25" s="955"/>
      <c r="N25" s="955"/>
      <c r="O25" s="956"/>
      <c r="P25" s="656" t="s">
        <v>556</v>
      </c>
      <c r="Q25" s="657"/>
      <c r="R25" s="657"/>
      <c r="S25" s="657"/>
      <c r="T25" s="657"/>
      <c r="U25" s="657"/>
      <c r="V25" s="658"/>
      <c r="W25" s="656" t="s">
        <v>556</v>
      </c>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556</v>
      </c>
      <c r="H26" s="955"/>
      <c r="I26" s="955"/>
      <c r="J26" s="955"/>
      <c r="K26" s="955"/>
      <c r="L26" s="955"/>
      <c r="M26" s="955"/>
      <c r="N26" s="955"/>
      <c r="O26" s="956"/>
      <c r="P26" s="656" t="s">
        <v>556</v>
      </c>
      <c r="Q26" s="657"/>
      <c r="R26" s="657"/>
      <c r="S26" s="657"/>
      <c r="T26" s="657"/>
      <c r="U26" s="657"/>
      <c r="V26" s="658"/>
      <c r="W26" s="656" t="s">
        <v>556</v>
      </c>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556</v>
      </c>
      <c r="H27" s="955"/>
      <c r="I27" s="955"/>
      <c r="J27" s="955"/>
      <c r="K27" s="955"/>
      <c r="L27" s="955"/>
      <c r="M27" s="955"/>
      <c r="N27" s="955"/>
      <c r="O27" s="956"/>
      <c r="P27" s="656" t="s">
        <v>556</v>
      </c>
      <c r="Q27" s="657"/>
      <c r="R27" s="657"/>
      <c r="S27" s="657"/>
      <c r="T27" s="657"/>
      <c r="U27" s="657"/>
      <c r="V27" s="658"/>
      <c r="W27" s="656" t="s">
        <v>556</v>
      </c>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t="e">
        <f>P29-SUM(P23:P27)</f>
        <v>#VALUE!</v>
      </c>
      <c r="Q28" s="879"/>
      <c r="R28" s="879"/>
      <c r="S28" s="879"/>
      <c r="T28" s="879"/>
      <c r="U28" s="879"/>
      <c r="V28" s="880"/>
      <c r="W28" s="878" t="e">
        <f>W29-SUM(W23:W27)</f>
        <v>#VALUE!</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t="str">
        <f>AK13</f>
        <v>-</v>
      </c>
      <c r="Q29" s="933"/>
      <c r="R29" s="933"/>
      <c r="S29" s="933"/>
      <c r="T29" s="933"/>
      <c r="U29" s="933"/>
      <c r="V29" s="934"/>
      <c r="W29" s="932" t="str">
        <f>AR13</f>
        <v>-</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2" t="s">
        <v>265</v>
      </c>
      <c r="H30" s="773"/>
      <c r="I30" s="773"/>
      <c r="J30" s="773"/>
      <c r="K30" s="773"/>
      <c r="L30" s="773"/>
      <c r="M30" s="773"/>
      <c r="N30" s="773"/>
      <c r="O30" s="774"/>
      <c r="P30" s="857" t="s">
        <v>59</v>
      </c>
      <c r="Q30" s="773"/>
      <c r="R30" s="773"/>
      <c r="S30" s="773"/>
      <c r="T30" s="773"/>
      <c r="U30" s="773"/>
      <c r="V30" s="773"/>
      <c r="W30" s="773"/>
      <c r="X30" s="774"/>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6" t="s">
        <v>355</v>
      </c>
      <c r="AR30" s="767"/>
      <c r="AS30" s="767"/>
      <c r="AT30" s="768"/>
      <c r="AU30" s="773" t="s">
        <v>253</v>
      </c>
      <c r="AV30" s="773"/>
      <c r="AW30" s="773"/>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557</v>
      </c>
      <c r="AR31" s="193"/>
      <c r="AS31" s="126" t="s">
        <v>356</v>
      </c>
      <c r="AT31" s="127"/>
      <c r="AU31" s="192">
        <v>30</v>
      </c>
      <c r="AV31" s="192"/>
      <c r="AW31" s="394" t="s">
        <v>300</v>
      </c>
      <c r="AX31" s="395"/>
    </row>
    <row r="32" spans="1:50" ht="23.25" customHeight="1" x14ac:dyDescent="0.15">
      <c r="A32" s="399"/>
      <c r="B32" s="397"/>
      <c r="C32" s="397"/>
      <c r="D32" s="397"/>
      <c r="E32" s="397"/>
      <c r="F32" s="398"/>
      <c r="G32" s="560" t="s">
        <v>561</v>
      </c>
      <c r="H32" s="561"/>
      <c r="I32" s="561"/>
      <c r="J32" s="561"/>
      <c r="K32" s="561"/>
      <c r="L32" s="561"/>
      <c r="M32" s="561"/>
      <c r="N32" s="561"/>
      <c r="O32" s="562"/>
      <c r="P32" s="98" t="s">
        <v>562</v>
      </c>
      <c r="Q32" s="98"/>
      <c r="R32" s="98"/>
      <c r="S32" s="98"/>
      <c r="T32" s="98"/>
      <c r="U32" s="98"/>
      <c r="V32" s="98"/>
      <c r="W32" s="98"/>
      <c r="X32" s="99"/>
      <c r="Y32" s="467" t="s">
        <v>12</v>
      </c>
      <c r="Z32" s="527"/>
      <c r="AA32" s="528"/>
      <c r="AB32" s="457" t="s">
        <v>563</v>
      </c>
      <c r="AC32" s="457"/>
      <c r="AD32" s="457"/>
      <c r="AE32" s="211" t="s">
        <v>557</v>
      </c>
      <c r="AF32" s="212"/>
      <c r="AG32" s="212"/>
      <c r="AH32" s="212"/>
      <c r="AI32" s="211" t="s">
        <v>556</v>
      </c>
      <c r="AJ32" s="212"/>
      <c r="AK32" s="212"/>
      <c r="AL32" s="212"/>
      <c r="AM32" s="211" t="s">
        <v>556</v>
      </c>
      <c r="AN32" s="212"/>
      <c r="AO32" s="212"/>
      <c r="AP32" s="212"/>
      <c r="AQ32" s="333" t="s">
        <v>556</v>
      </c>
      <c r="AR32" s="200"/>
      <c r="AS32" s="200"/>
      <c r="AT32" s="334"/>
      <c r="AU32" s="212" t="s">
        <v>557</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563</v>
      </c>
      <c r="AC33" s="519"/>
      <c r="AD33" s="519"/>
      <c r="AE33" s="211" t="s">
        <v>556</v>
      </c>
      <c r="AF33" s="212"/>
      <c r="AG33" s="212"/>
      <c r="AH33" s="212"/>
      <c r="AI33" s="211" t="s">
        <v>556</v>
      </c>
      <c r="AJ33" s="212"/>
      <c r="AK33" s="212"/>
      <c r="AL33" s="212"/>
      <c r="AM33" s="211" t="s">
        <v>556</v>
      </c>
      <c r="AN33" s="212"/>
      <c r="AO33" s="212"/>
      <c r="AP33" s="212"/>
      <c r="AQ33" s="333" t="s">
        <v>556</v>
      </c>
      <c r="AR33" s="200"/>
      <c r="AS33" s="200"/>
      <c r="AT33" s="334"/>
      <c r="AU33" s="212">
        <v>10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556</v>
      </c>
      <c r="AF34" s="212"/>
      <c r="AG34" s="212"/>
      <c r="AH34" s="212"/>
      <c r="AI34" s="211" t="s">
        <v>556</v>
      </c>
      <c r="AJ34" s="212"/>
      <c r="AK34" s="212"/>
      <c r="AL34" s="212"/>
      <c r="AM34" s="211" t="s">
        <v>556</v>
      </c>
      <c r="AN34" s="212"/>
      <c r="AO34" s="212"/>
      <c r="AP34" s="212"/>
      <c r="AQ34" s="333" t="s">
        <v>556</v>
      </c>
      <c r="AR34" s="200"/>
      <c r="AS34" s="200"/>
      <c r="AT34" s="334"/>
      <c r="AU34" s="212" t="s">
        <v>557</v>
      </c>
      <c r="AV34" s="212"/>
      <c r="AW34" s="212"/>
      <c r="AX34" s="214"/>
    </row>
    <row r="35" spans="1:50" ht="23.25" customHeight="1" x14ac:dyDescent="0.15">
      <c r="A35" s="219" t="s">
        <v>528</v>
      </c>
      <c r="B35" s="220"/>
      <c r="C35" s="220"/>
      <c r="D35" s="220"/>
      <c r="E35" s="220"/>
      <c r="F35" s="221"/>
      <c r="G35" s="225" t="s">
        <v>564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550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5"/>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5"/>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thickBot="1" x14ac:dyDescent="0.2">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565</v>
      </c>
      <c r="H101" s="98"/>
      <c r="I101" s="98"/>
      <c r="J101" s="98"/>
      <c r="K101" s="98"/>
      <c r="L101" s="98"/>
      <c r="M101" s="98"/>
      <c r="N101" s="98"/>
      <c r="O101" s="98"/>
      <c r="P101" s="98"/>
      <c r="Q101" s="98"/>
      <c r="R101" s="98"/>
      <c r="S101" s="98"/>
      <c r="T101" s="98"/>
      <c r="U101" s="98"/>
      <c r="V101" s="98"/>
      <c r="W101" s="98"/>
      <c r="X101" s="99"/>
      <c r="Y101" s="538" t="s">
        <v>55</v>
      </c>
      <c r="Z101" s="539"/>
      <c r="AA101" s="540"/>
      <c r="AB101" s="457" t="s">
        <v>563</v>
      </c>
      <c r="AC101" s="457"/>
      <c r="AD101" s="457"/>
      <c r="AE101" s="211" t="s">
        <v>557</v>
      </c>
      <c r="AF101" s="212"/>
      <c r="AG101" s="212"/>
      <c r="AH101" s="213"/>
      <c r="AI101" s="211" t="s">
        <v>556</v>
      </c>
      <c r="AJ101" s="212"/>
      <c r="AK101" s="212"/>
      <c r="AL101" s="213"/>
      <c r="AM101" s="211">
        <v>1</v>
      </c>
      <c r="AN101" s="212"/>
      <c r="AO101" s="212"/>
      <c r="AP101" s="213"/>
      <c r="AQ101" s="211" t="s">
        <v>557</v>
      </c>
      <c r="AR101" s="212"/>
      <c r="AS101" s="212"/>
      <c r="AT101" s="213"/>
      <c r="AU101" s="211" t="s">
        <v>557</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563</v>
      </c>
      <c r="AC102" s="457"/>
      <c r="AD102" s="457"/>
      <c r="AE102" s="414" t="s">
        <v>556</v>
      </c>
      <c r="AF102" s="414"/>
      <c r="AG102" s="414"/>
      <c r="AH102" s="414"/>
      <c r="AI102" s="414" t="s">
        <v>557</v>
      </c>
      <c r="AJ102" s="414"/>
      <c r="AK102" s="414"/>
      <c r="AL102" s="414"/>
      <c r="AM102" s="414">
        <v>1</v>
      </c>
      <c r="AN102" s="414"/>
      <c r="AO102" s="414"/>
      <c r="AP102" s="414"/>
      <c r="AQ102" s="266" t="s">
        <v>557</v>
      </c>
      <c r="AR102" s="267"/>
      <c r="AS102" s="267"/>
      <c r="AT102" s="312"/>
      <c r="AU102" s="266" t="s">
        <v>557</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543</v>
      </c>
      <c r="AR115" s="591"/>
      <c r="AS115" s="591"/>
      <c r="AT115" s="591"/>
      <c r="AU115" s="591"/>
      <c r="AV115" s="591"/>
      <c r="AW115" s="591"/>
      <c r="AX115" s="592"/>
    </row>
    <row r="116" spans="1:50" ht="23.25" customHeight="1" x14ac:dyDescent="0.15">
      <c r="A116" s="435"/>
      <c r="B116" s="436"/>
      <c r="C116" s="436"/>
      <c r="D116" s="436"/>
      <c r="E116" s="436"/>
      <c r="F116" s="437"/>
      <c r="G116" s="389" t="s">
        <v>542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557</v>
      </c>
      <c r="AC116" s="459"/>
      <c r="AD116" s="460"/>
      <c r="AE116" s="414" t="s">
        <v>557</v>
      </c>
      <c r="AF116" s="414"/>
      <c r="AG116" s="414"/>
      <c r="AH116" s="414"/>
      <c r="AI116" s="414" t="s">
        <v>557</v>
      </c>
      <c r="AJ116" s="414"/>
      <c r="AK116" s="414"/>
      <c r="AL116" s="414"/>
      <c r="AM116" s="414" t="s">
        <v>557</v>
      </c>
      <c r="AN116" s="414"/>
      <c r="AO116" s="414"/>
      <c r="AP116" s="414"/>
      <c r="AQ116" s="211" t="s">
        <v>557</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557</v>
      </c>
      <c r="AF117" s="547"/>
      <c r="AG117" s="547"/>
      <c r="AH117" s="547"/>
      <c r="AI117" s="547" t="s">
        <v>557</v>
      </c>
      <c r="AJ117" s="547"/>
      <c r="AK117" s="547"/>
      <c r="AL117" s="547"/>
      <c r="AM117" s="547" t="s">
        <v>557</v>
      </c>
      <c r="AN117" s="547"/>
      <c r="AO117" s="547"/>
      <c r="AP117" s="547"/>
      <c r="AQ117" s="547" t="s">
        <v>557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543</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543</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543</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543</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557</v>
      </c>
      <c r="AR133" s="192"/>
      <c r="AS133" s="126" t="s">
        <v>356</v>
      </c>
      <c r="AT133" s="127"/>
      <c r="AU133" s="193" t="s">
        <v>557</v>
      </c>
      <c r="AV133" s="193"/>
      <c r="AW133" s="126" t="s">
        <v>300</v>
      </c>
      <c r="AX133" s="188"/>
    </row>
    <row r="134" spans="1:50" ht="39.75" customHeight="1" x14ac:dyDescent="0.15">
      <c r="A134" s="182"/>
      <c r="B134" s="179"/>
      <c r="C134" s="173"/>
      <c r="D134" s="179"/>
      <c r="E134" s="173"/>
      <c r="F134" s="174"/>
      <c r="G134" s="97" t="s">
        <v>557</v>
      </c>
      <c r="H134" s="98"/>
      <c r="I134" s="98"/>
      <c r="J134" s="98"/>
      <c r="K134" s="98"/>
      <c r="L134" s="98"/>
      <c r="M134" s="98"/>
      <c r="N134" s="98"/>
      <c r="O134" s="98"/>
      <c r="P134" s="98"/>
      <c r="Q134" s="98"/>
      <c r="R134" s="98"/>
      <c r="S134" s="98"/>
      <c r="T134" s="98"/>
      <c r="U134" s="98"/>
      <c r="V134" s="98"/>
      <c r="W134" s="98"/>
      <c r="X134" s="99"/>
      <c r="Y134" s="194" t="s">
        <v>379</v>
      </c>
      <c r="Z134" s="195"/>
      <c r="AA134" s="196"/>
      <c r="AB134" s="197" t="s">
        <v>557</v>
      </c>
      <c r="AC134" s="198"/>
      <c r="AD134" s="198"/>
      <c r="AE134" s="199" t="s">
        <v>557</v>
      </c>
      <c r="AF134" s="200"/>
      <c r="AG134" s="200"/>
      <c r="AH134" s="200"/>
      <c r="AI134" s="199" t="s">
        <v>557</v>
      </c>
      <c r="AJ134" s="200"/>
      <c r="AK134" s="200"/>
      <c r="AL134" s="200"/>
      <c r="AM134" s="199" t="s">
        <v>557</v>
      </c>
      <c r="AN134" s="200"/>
      <c r="AO134" s="200"/>
      <c r="AP134" s="200"/>
      <c r="AQ134" s="199" t="s">
        <v>557</v>
      </c>
      <c r="AR134" s="200"/>
      <c r="AS134" s="200"/>
      <c r="AT134" s="200"/>
      <c r="AU134" s="199" t="s">
        <v>557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557</v>
      </c>
      <c r="AC135" s="206"/>
      <c r="AD135" s="206"/>
      <c r="AE135" s="199" t="s">
        <v>557</v>
      </c>
      <c r="AF135" s="200"/>
      <c r="AG135" s="200"/>
      <c r="AH135" s="200"/>
      <c r="AI135" s="199" t="s">
        <v>557</v>
      </c>
      <c r="AJ135" s="200"/>
      <c r="AK135" s="200"/>
      <c r="AL135" s="200"/>
      <c r="AM135" s="199" t="s">
        <v>557</v>
      </c>
      <c r="AN135" s="200"/>
      <c r="AO135" s="200"/>
      <c r="AP135" s="200"/>
      <c r="AQ135" s="199" t="s">
        <v>557</v>
      </c>
      <c r="AR135" s="200"/>
      <c r="AS135" s="200"/>
      <c r="AT135" s="200"/>
      <c r="AU135" s="199" t="s">
        <v>557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557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557</v>
      </c>
      <c r="K430" s="900"/>
      <c r="L430" s="900"/>
      <c r="M430" s="900"/>
      <c r="N430" s="900"/>
      <c r="O430" s="900"/>
      <c r="P430" s="900"/>
      <c r="Q430" s="900"/>
      <c r="R430" s="900"/>
      <c r="S430" s="900"/>
      <c r="T430" s="901"/>
      <c r="U430" s="587" t="s">
        <v>557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557</v>
      </c>
      <c r="AF432" s="193"/>
      <c r="AG432" s="126" t="s">
        <v>356</v>
      </c>
      <c r="AH432" s="127"/>
      <c r="AI432" s="149"/>
      <c r="AJ432" s="149"/>
      <c r="AK432" s="149"/>
      <c r="AL432" s="147"/>
      <c r="AM432" s="149"/>
      <c r="AN432" s="149"/>
      <c r="AO432" s="149"/>
      <c r="AP432" s="147"/>
      <c r="AQ432" s="589" t="s">
        <v>557</v>
      </c>
      <c r="AR432" s="193"/>
      <c r="AS432" s="126" t="s">
        <v>356</v>
      </c>
      <c r="AT432" s="127"/>
      <c r="AU432" s="193" t="s">
        <v>557</v>
      </c>
      <c r="AV432" s="193"/>
      <c r="AW432" s="126" t="s">
        <v>300</v>
      </c>
      <c r="AX432" s="188"/>
    </row>
    <row r="433" spans="1:50" ht="23.25" customHeight="1" x14ac:dyDescent="0.15">
      <c r="A433" s="182"/>
      <c r="B433" s="179"/>
      <c r="C433" s="173"/>
      <c r="D433" s="179"/>
      <c r="E433" s="335"/>
      <c r="F433" s="336"/>
      <c r="G433" s="97" t="s">
        <v>557</v>
      </c>
      <c r="H433" s="98"/>
      <c r="I433" s="98"/>
      <c r="J433" s="98"/>
      <c r="K433" s="98"/>
      <c r="L433" s="98"/>
      <c r="M433" s="98"/>
      <c r="N433" s="98"/>
      <c r="O433" s="98"/>
      <c r="P433" s="98"/>
      <c r="Q433" s="98"/>
      <c r="R433" s="98"/>
      <c r="S433" s="98"/>
      <c r="T433" s="98"/>
      <c r="U433" s="98"/>
      <c r="V433" s="98"/>
      <c r="W433" s="98"/>
      <c r="X433" s="99"/>
      <c r="Y433" s="194" t="s">
        <v>12</v>
      </c>
      <c r="Z433" s="195"/>
      <c r="AA433" s="196"/>
      <c r="AB433" s="206" t="s">
        <v>557</v>
      </c>
      <c r="AC433" s="206"/>
      <c r="AD433" s="206"/>
      <c r="AE433" s="333" t="s">
        <v>557</v>
      </c>
      <c r="AF433" s="200"/>
      <c r="AG433" s="200"/>
      <c r="AH433" s="200"/>
      <c r="AI433" s="333" t="s">
        <v>557</v>
      </c>
      <c r="AJ433" s="200"/>
      <c r="AK433" s="200"/>
      <c r="AL433" s="200"/>
      <c r="AM433" s="333" t="s">
        <v>557</v>
      </c>
      <c r="AN433" s="200"/>
      <c r="AO433" s="200"/>
      <c r="AP433" s="334"/>
      <c r="AQ433" s="333" t="s">
        <v>557</v>
      </c>
      <c r="AR433" s="200"/>
      <c r="AS433" s="200"/>
      <c r="AT433" s="334"/>
      <c r="AU433" s="200" t="s">
        <v>557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557</v>
      </c>
      <c r="AC434" s="198"/>
      <c r="AD434" s="198"/>
      <c r="AE434" s="333" t="s">
        <v>557</v>
      </c>
      <c r="AF434" s="200"/>
      <c r="AG434" s="200"/>
      <c r="AH434" s="334"/>
      <c r="AI434" s="333" t="s">
        <v>557</v>
      </c>
      <c r="AJ434" s="200"/>
      <c r="AK434" s="200"/>
      <c r="AL434" s="200"/>
      <c r="AM434" s="333" t="s">
        <v>557</v>
      </c>
      <c r="AN434" s="200"/>
      <c r="AO434" s="200"/>
      <c r="AP434" s="334"/>
      <c r="AQ434" s="333" t="s">
        <v>557</v>
      </c>
      <c r="AR434" s="200"/>
      <c r="AS434" s="200"/>
      <c r="AT434" s="334"/>
      <c r="AU434" s="200" t="s">
        <v>557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557</v>
      </c>
      <c r="AF435" s="200"/>
      <c r="AG435" s="200"/>
      <c r="AH435" s="334"/>
      <c r="AI435" s="333" t="s">
        <v>557</v>
      </c>
      <c r="AJ435" s="200"/>
      <c r="AK435" s="200"/>
      <c r="AL435" s="200"/>
      <c r="AM435" s="333" t="s">
        <v>557</v>
      </c>
      <c r="AN435" s="200"/>
      <c r="AO435" s="200"/>
      <c r="AP435" s="334"/>
      <c r="AQ435" s="333" t="s">
        <v>557</v>
      </c>
      <c r="AR435" s="200"/>
      <c r="AS435" s="200"/>
      <c r="AT435" s="334"/>
      <c r="AU435" s="200" t="s">
        <v>557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557</v>
      </c>
      <c r="AF457" s="193"/>
      <c r="AG457" s="126" t="s">
        <v>356</v>
      </c>
      <c r="AH457" s="127"/>
      <c r="AI457" s="149"/>
      <c r="AJ457" s="149"/>
      <c r="AK457" s="149"/>
      <c r="AL457" s="147"/>
      <c r="AM457" s="149"/>
      <c r="AN457" s="149"/>
      <c r="AO457" s="149"/>
      <c r="AP457" s="147"/>
      <c r="AQ457" s="589" t="s">
        <v>557</v>
      </c>
      <c r="AR457" s="193"/>
      <c r="AS457" s="126" t="s">
        <v>356</v>
      </c>
      <c r="AT457" s="127"/>
      <c r="AU457" s="193" t="s">
        <v>557</v>
      </c>
      <c r="AV457" s="193"/>
      <c r="AW457" s="126" t="s">
        <v>300</v>
      </c>
      <c r="AX457" s="188"/>
    </row>
    <row r="458" spans="1:50" ht="23.25" customHeight="1" x14ac:dyDescent="0.15">
      <c r="A458" s="182"/>
      <c r="B458" s="179"/>
      <c r="C458" s="173"/>
      <c r="D458" s="179"/>
      <c r="E458" s="335"/>
      <c r="F458" s="336"/>
      <c r="G458" s="97" t="s">
        <v>557</v>
      </c>
      <c r="H458" s="98"/>
      <c r="I458" s="98"/>
      <c r="J458" s="98"/>
      <c r="K458" s="98"/>
      <c r="L458" s="98"/>
      <c r="M458" s="98"/>
      <c r="N458" s="98"/>
      <c r="O458" s="98"/>
      <c r="P458" s="98"/>
      <c r="Q458" s="98"/>
      <c r="R458" s="98"/>
      <c r="S458" s="98"/>
      <c r="T458" s="98"/>
      <c r="U458" s="98"/>
      <c r="V458" s="98"/>
      <c r="W458" s="98"/>
      <c r="X458" s="99"/>
      <c r="Y458" s="194" t="s">
        <v>12</v>
      </c>
      <c r="Z458" s="195"/>
      <c r="AA458" s="196"/>
      <c r="AB458" s="206" t="s">
        <v>557</v>
      </c>
      <c r="AC458" s="206"/>
      <c r="AD458" s="206"/>
      <c r="AE458" s="333" t="s">
        <v>557</v>
      </c>
      <c r="AF458" s="200"/>
      <c r="AG458" s="200"/>
      <c r="AH458" s="200"/>
      <c r="AI458" s="333" t="s">
        <v>557</v>
      </c>
      <c r="AJ458" s="200"/>
      <c r="AK458" s="200"/>
      <c r="AL458" s="200"/>
      <c r="AM458" s="333" t="s">
        <v>557</v>
      </c>
      <c r="AN458" s="200"/>
      <c r="AO458" s="200"/>
      <c r="AP458" s="334"/>
      <c r="AQ458" s="333" t="s">
        <v>557</v>
      </c>
      <c r="AR458" s="200"/>
      <c r="AS458" s="200"/>
      <c r="AT458" s="334"/>
      <c r="AU458" s="200" t="s">
        <v>557</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557</v>
      </c>
      <c r="AC459" s="198"/>
      <c r="AD459" s="198"/>
      <c r="AE459" s="333" t="s">
        <v>557</v>
      </c>
      <c r="AF459" s="200"/>
      <c r="AG459" s="200"/>
      <c r="AH459" s="334"/>
      <c r="AI459" s="333" t="s">
        <v>557</v>
      </c>
      <c r="AJ459" s="200"/>
      <c r="AK459" s="200"/>
      <c r="AL459" s="200"/>
      <c r="AM459" s="333" t="s">
        <v>557</v>
      </c>
      <c r="AN459" s="200"/>
      <c r="AO459" s="200"/>
      <c r="AP459" s="334"/>
      <c r="AQ459" s="333" t="s">
        <v>557</v>
      </c>
      <c r="AR459" s="200"/>
      <c r="AS459" s="200"/>
      <c r="AT459" s="334"/>
      <c r="AU459" s="200" t="s">
        <v>557</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557</v>
      </c>
      <c r="AF460" s="200"/>
      <c r="AG460" s="200"/>
      <c r="AH460" s="334"/>
      <c r="AI460" s="333" t="s">
        <v>557</v>
      </c>
      <c r="AJ460" s="200"/>
      <c r="AK460" s="200"/>
      <c r="AL460" s="200"/>
      <c r="AM460" s="333" t="s">
        <v>557</v>
      </c>
      <c r="AN460" s="200"/>
      <c r="AO460" s="200"/>
      <c r="AP460" s="334"/>
      <c r="AQ460" s="333" t="s">
        <v>557</v>
      </c>
      <c r="AR460" s="200"/>
      <c r="AS460" s="200"/>
      <c r="AT460" s="334"/>
      <c r="AU460" s="200" t="s">
        <v>557</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27" customHeight="1" x14ac:dyDescent="0.15">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555</v>
      </c>
      <c r="AE702" s="339"/>
      <c r="AF702" s="339"/>
      <c r="AG702" s="381" t="s">
        <v>568</v>
      </c>
      <c r="AH702" s="382"/>
      <c r="AI702" s="382"/>
      <c r="AJ702" s="382"/>
      <c r="AK702" s="382"/>
      <c r="AL702" s="382"/>
      <c r="AM702" s="382"/>
      <c r="AN702" s="382"/>
      <c r="AO702" s="382"/>
      <c r="AP702" s="382"/>
      <c r="AQ702" s="382"/>
      <c r="AR702" s="382"/>
      <c r="AS702" s="382"/>
      <c r="AT702" s="382"/>
      <c r="AU702" s="382"/>
      <c r="AV702" s="382"/>
      <c r="AW702" s="382"/>
      <c r="AX702" s="383"/>
    </row>
    <row r="703" spans="1:50" ht="31.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555</v>
      </c>
      <c r="AE703" s="322"/>
      <c r="AF703" s="322"/>
      <c r="AG703" s="94" t="s">
        <v>569</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1" t="s">
        <v>555</v>
      </c>
      <c r="AE704" s="782"/>
      <c r="AF704" s="782"/>
      <c r="AG704" s="160" t="s">
        <v>570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3" t="s">
        <v>555</v>
      </c>
      <c r="AE705" s="714"/>
      <c r="AF705" s="714"/>
      <c r="AG705" s="118" t="s">
        <v>572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4"/>
      <c r="D706" s="795"/>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571</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6"/>
      <c r="D707" s="797"/>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5" t="s">
        <v>571</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573</v>
      </c>
      <c r="AE708" s="604"/>
      <c r="AF708" s="604"/>
      <c r="AG708" s="741" t="s">
        <v>586</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574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573</v>
      </c>
      <c r="AE710" s="322"/>
      <c r="AF710" s="322"/>
      <c r="AG710" s="94" t="s">
        <v>586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555</v>
      </c>
      <c r="AE711" s="322"/>
      <c r="AF711" s="322"/>
      <c r="AG711" s="94" t="s">
        <v>575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573</v>
      </c>
      <c r="AE712" s="782"/>
      <c r="AF712" s="782"/>
      <c r="AG712" s="810" t="s">
        <v>586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1"/>
      <c r="B713" s="643"/>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573</v>
      </c>
      <c r="AE713" s="322"/>
      <c r="AF713" s="662"/>
      <c r="AG713" s="94" t="s">
        <v>586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573</v>
      </c>
      <c r="AE714" s="808"/>
      <c r="AF714" s="809"/>
      <c r="AG714" s="735" t="s">
        <v>586</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555</v>
      </c>
      <c r="AE715" s="604"/>
      <c r="AF715" s="655"/>
      <c r="AG715" s="741" t="s">
        <v>582</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573</v>
      </c>
      <c r="AE716" s="626"/>
      <c r="AF716" s="626"/>
      <c r="AG716" s="94" t="s">
        <v>586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576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555</v>
      </c>
      <c r="AE718" s="322"/>
      <c r="AF718" s="322"/>
      <c r="AG718" s="120" t="s">
        <v>577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573</v>
      </c>
      <c r="AE719" s="604"/>
      <c r="AF719" s="604"/>
      <c r="AG719" s="118" t="s">
        <v>557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t="s">
        <v>557</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t="s">
        <v>557</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t="s">
        <v>557</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t="s">
        <v>557</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t="s">
        <v>557</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2"/>
      <c r="C726" s="815" t="s">
        <v>53</v>
      </c>
      <c r="D726" s="837"/>
      <c r="E726" s="837"/>
      <c r="F726" s="838"/>
      <c r="G726" s="573" t="s">
        <v>578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7" t="s">
        <v>57</v>
      </c>
      <c r="D727" s="748"/>
      <c r="E727" s="748"/>
      <c r="F727" s="749"/>
      <c r="G727" s="571" t="s">
        <v>584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9"/>
      <c r="B731" s="800"/>
      <c r="C731" s="800"/>
      <c r="D731" s="800"/>
      <c r="E731" s="801"/>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431</v>
      </c>
      <c r="B737" s="203"/>
      <c r="C737" s="203"/>
      <c r="D737" s="204"/>
      <c r="E737" s="987" t="s">
        <v>557</v>
      </c>
      <c r="F737" s="987"/>
      <c r="G737" s="987"/>
      <c r="H737" s="987"/>
      <c r="I737" s="987"/>
      <c r="J737" s="987"/>
      <c r="K737" s="987"/>
      <c r="L737" s="987"/>
      <c r="M737" s="987"/>
      <c r="N737" s="358" t="s">
        <v>358</v>
      </c>
      <c r="O737" s="358"/>
      <c r="P737" s="358"/>
      <c r="Q737" s="358"/>
      <c r="R737" s="987" t="s">
        <v>557</v>
      </c>
      <c r="S737" s="987"/>
      <c r="T737" s="987"/>
      <c r="U737" s="987"/>
      <c r="V737" s="987"/>
      <c r="W737" s="987"/>
      <c r="X737" s="987"/>
      <c r="Y737" s="987"/>
      <c r="Z737" s="987"/>
      <c r="AA737" s="358" t="s">
        <v>359</v>
      </c>
      <c r="AB737" s="358"/>
      <c r="AC737" s="358"/>
      <c r="AD737" s="358"/>
      <c r="AE737" s="987" t="s">
        <v>557</v>
      </c>
      <c r="AF737" s="987"/>
      <c r="AG737" s="987"/>
      <c r="AH737" s="987"/>
      <c r="AI737" s="987"/>
      <c r="AJ737" s="987"/>
      <c r="AK737" s="987"/>
      <c r="AL737" s="987"/>
      <c r="AM737" s="987"/>
      <c r="AN737" s="358" t="s">
        <v>360</v>
      </c>
      <c r="AO737" s="358"/>
      <c r="AP737" s="358"/>
      <c r="AQ737" s="358"/>
      <c r="AR737" s="988" t="s">
        <v>557</v>
      </c>
      <c r="AS737" s="989"/>
      <c r="AT737" s="989"/>
      <c r="AU737" s="989"/>
      <c r="AV737" s="989"/>
      <c r="AW737" s="989"/>
      <c r="AX737" s="990"/>
      <c r="AY737" s="89"/>
      <c r="AZ737" s="89"/>
    </row>
    <row r="738" spans="1:52" ht="24.75" customHeight="1" x14ac:dyDescent="0.15">
      <c r="A738" s="991" t="s">
        <v>361</v>
      </c>
      <c r="B738" s="203"/>
      <c r="C738" s="203"/>
      <c r="D738" s="204"/>
      <c r="E738" s="987" t="s">
        <v>557</v>
      </c>
      <c r="F738" s="987"/>
      <c r="G738" s="987"/>
      <c r="H738" s="987"/>
      <c r="I738" s="987"/>
      <c r="J738" s="987"/>
      <c r="K738" s="987"/>
      <c r="L738" s="987"/>
      <c r="M738" s="987"/>
      <c r="N738" s="358" t="s">
        <v>362</v>
      </c>
      <c r="O738" s="358"/>
      <c r="P738" s="358"/>
      <c r="Q738" s="358"/>
      <c r="R738" s="987" t="s">
        <v>557</v>
      </c>
      <c r="S738" s="987"/>
      <c r="T738" s="987"/>
      <c r="U738" s="987"/>
      <c r="V738" s="987"/>
      <c r="W738" s="987"/>
      <c r="X738" s="987"/>
      <c r="Y738" s="987"/>
      <c r="Z738" s="987"/>
      <c r="AA738" s="358" t="s">
        <v>482</v>
      </c>
      <c r="AB738" s="358"/>
      <c r="AC738" s="358"/>
      <c r="AD738" s="358"/>
      <c r="AE738" s="987" t="s">
        <v>579</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544</v>
      </c>
      <c r="B739" s="996"/>
      <c r="C739" s="996"/>
      <c r="D739" s="997"/>
      <c r="E739" s="998" t="s">
        <v>551</v>
      </c>
      <c r="F739" s="999"/>
      <c r="G739" s="999"/>
      <c r="H739" s="91" t="str">
        <f>IF(E739="", "", "(")</f>
        <v>(</v>
      </c>
      <c r="I739" s="982"/>
      <c r="J739" s="982"/>
      <c r="K739" s="91" t="str">
        <f>IF(OR(I739="　", I739=""), "", "-")</f>
        <v/>
      </c>
      <c r="L739" s="983">
        <v>41</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532</v>
      </c>
      <c r="B740" s="614"/>
      <c r="C740" s="614"/>
      <c r="D740" s="614"/>
      <c r="E740" s="614"/>
      <c r="F740" s="615"/>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57.75" customHeight="1" x14ac:dyDescent="0.15">
      <c r="A779" s="627" t="s">
        <v>534</v>
      </c>
      <c r="B779" s="628"/>
      <c r="C779" s="628"/>
      <c r="D779" s="628"/>
      <c r="E779" s="628"/>
      <c r="F779" s="629"/>
      <c r="G779" s="594" t="s">
        <v>585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792"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0"/>
      <c r="B780" s="631"/>
      <c r="C780" s="631"/>
      <c r="D780" s="631"/>
      <c r="E780" s="631"/>
      <c r="F780" s="632"/>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t="s">
        <v>580</v>
      </c>
      <c r="M781" s="664"/>
      <c r="N781" s="664"/>
      <c r="O781" s="664"/>
      <c r="P781" s="664"/>
      <c r="Q781" s="664"/>
      <c r="R781" s="664"/>
      <c r="S781" s="664"/>
      <c r="T781" s="664"/>
      <c r="U781" s="664"/>
      <c r="V781" s="664"/>
      <c r="W781" s="664"/>
      <c r="X781" s="665"/>
      <c r="Y781" s="384">
        <v>20</v>
      </c>
      <c r="Z781" s="385"/>
      <c r="AA781" s="385"/>
      <c r="AB781" s="805"/>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20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0"/>
      <c r="B792" s="631"/>
      <c r="C792" s="631"/>
      <c r="D792" s="631"/>
      <c r="E792" s="631"/>
      <c r="F792" s="632"/>
      <c r="G792" s="792"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792"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hidden="1" customHeight="1" x14ac:dyDescent="0.15">
      <c r="A793" s="630"/>
      <c r="B793" s="631"/>
      <c r="C793" s="631"/>
      <c r="D793" s="631"/>
      <c r="E793" s="631"/>
      <c r="F793" s="632"/>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5"/>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0"/>
      <c r="B805" s="631"/>
      <c r="C805" s="631"/>
      <c r="D805" s="631"/>
      <c r="E805" s="631"/>
      <c r="F805" s="632"/>
      <c r="G805" s="792"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792"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hidden="1" customHeight="1" x14ac:dyDescent="0.15">
      <c r="A806" s="630"/>
      <c r="B806" s="631"/>
      <c r="C806" s="631"/>
      <c r="D806" s="631"/>
      <c r="E806" s="631"/>
      <c r="F806" s="632"/>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5"/>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0"/>
      <c r="B818" s="631"/>
      <c r="C818" s="631"/>
      <c r="D818" s="631"/>
      <c r="E818" s="631"/>
      <c r="F818" s="632"/>
      <c r="G818" s="792"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792"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0"/>
      <c r="B819" s="631"/>
      <c r="C819" s="631"/>
      <c r="D819" s="631"/>
      <c r="E819" s="631"/>
      <c r="F819" s="632"/>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5"/>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93" customHeight="1" x14ac:dyDescent="0.15">
      <c r="A837" s="372">
        <v>1</v>
      </c>
      <c r="B837" s="372">
        <v>1</v>
      </c>
      <c r="C837" s="354" t="s">
        <v>583</v>
      </c>
      <c r="D837" s="340"/>
      <c r="E837" s="340"/>
      <c r="F837" s="340"/>
      <c r="G837" s="340"/>
      <c r="H837" s="340"/>
      <c r="I837" s="340"/>
      <c r="J837" s="341" t="s">
        <v>557</v>
      </c>
      <c r="K837" s="342"/>
      <c r="L837" s="342"/>
      <c r="M837" s="342"/>
      <c r="N837" s="342"/>
      <c r="O837" s="342"/>
      <c r="P837" s="355" t="s">
        <v>580</v>
      </c>
      <c r="Q837" s="343"/>
      <c r="R837" s="343"/>
      <c r="S837" s="343"/>
      <c r="T837" s="343"/>
      <c r="U837" s="343"/>
      <c r="V837" s="343"/>
      <c r="W837" s="343"/>
      <c r="X837" s="343"/>
      <c r="Y837" s="344">
        <v>20</v>
      </c>
      <c r="Z837" s="345"/>
      <c r="AA837" s="345"/>
      <c r="AB837" s="346"/>
      <c r="AC837" s="356" t="s">
        <v>524</v>
      </c>
      <c r="AD837" s="364"/>
      <c r="AE837" s="364"/>
      <c r="AF837" s="364"/>
      <c r="AG837" s="364"/>
      <c r="AH837" s="365">
        <v>2</v>
      </c>
      <c r="AI837" s="366"/>
      <c r="AJ837" s="366"/>
      <c r="AK837" s="366"/>
      <c r="AL837" s="350">
        <v>100</v>
      </c>
      <c r="AM837" s="351"/>
      <c r="AN837" s="351"/>
      <c r="AO837" s="352"/>
      <c r="AP837" s="353" t="s">
        <v>557</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13.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557</v>
      </c>
      <c r="F1102" s="371"/>
      <c r="G1102" s="371"/>
      <c r="H1102" s="371"/>
      <c r="I1102" s="371"/>
      <c r="J1102" s="341" t="s">
        <v>557</v>
      </c>
      <c r="K1102" s="342"/>
      <c r="L1102" s="342"/>
      <c r="M1102" s="342"/>
      <c r="N1102" s="342"/>
      <c r="O1102" s="342"/>
      <c r="P1102" s="355" t="s">
        <v>557</v>
      </c>
      <c r="Q1102" s="343"/>
      <c r="R1102" s="343"/>
      <c r="S1102" s="343"/>
      <c r="T1102" s="343"/>
      <c r="U1102" s="343"/>
      <c r="V1102" s="343"/>
      <c r="W1102" s="343"/>
      <c r="X1102" s="343"/>
      <c r="Y1102" s="344" t="s">
        <v>557</v>
      </c>
      <c r="Z1102" s="345"/>
      <c r="AA1102" s="345"/>
      <c r="AB1102" s="346"/>
      <c r="AC1102" s="347"/>
      <c r="AD1102" s="347"/>
      <c r="AE1102" s="347"/>
      <c r="AF1102" s="347"/>
      <c r="AG1102" s="347"/>
      <c r="AH1102" s="348" t="s">
        <v>557</v>
      </c>
      <c r="AI1102" s="349"/>
      <c r="AJ1102" s="349"/>
      <c r="AK1102" s="349"/>
      <c r="AL1102" s="350" t="s">
        <v>557</v>
      </c>
      <c r="AM1102" s="351"/>
      <c r="AN1102" s="351"/>
      <c r="AO1102" s="352"/>
      <c r="AP1102" s="353" t="s">
        <v>557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7" max="49" man="1"/>
    <brk id="48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1" sqref="A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547</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546</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t="s">
        <v>555</v>
      </c>
      <c r="C24" s="13" t="str">
        <f t="shared" si="0"/>
        <v>2020年東京オリパラ</v>
      </c>
      <c r="D24" s="13" t="str">
        <f>IF(C24="",D23,IF(D23&lt;&gt;"",CONCATENATE(D23,"、",C24),C24))</f>
        <v>2020年東京オリパラ</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2020年東京オリパラ</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2020年東京オリパラ</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54" sqref="A54:XFD26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792" t="s">
        <v>514</v>
      </c>
      <c r="H2" s="595"/>
      <c r="I2" s="595"/>
      <c r="J2" s="595"/>
      <c r="K2" s="595"/>
      <c r="L2" s="595"/>
      <c r="M2" s="595"/>
      <c r="N2" s="595"/>
      <c r="O2" s="595"/>
      <c r="P2" s="595"/>
      <c r="Q2" s="595"/>
      <c r="R2" s="595"/>
      <c r="S2" s="595"/>
      <c r="T2" s="595"/>
      <c r="U2" s="595"/>
      <c r="V2" s="595"/>
      <c r="W2" s="595"/>
      <c r="X2" s="595"/>
      <c r="Y2" s="595"/>
      <c r="Z2" s="595"/>
      <c r="AA2" s="595"/>
      <c r="AB2" s="596"/>
      <c r="AC2" s="792"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7"/>
      <c r="I3" s="667"/>
      <c r="J3" s="667"/>
      <c r="K3" s="667"/>
      <c r="L3" s="666" t="s">
        <v>18</v>
      </c>
      <c r="M3" s="667"/>
      <c r="N3" s="667"/>
      <c r="O3" s="667"/>
      <c r="P3" s="667"/>
      <c r="Q3" s="667"/>
      <c r="R3" s="667"/>
      <c r="S3" s="667"/>
      <c r="T3" s="667"/>
      <c r="U3" s="667"/>
      <c r="V3" s="667"/>
      <c r="W3" s="667"/>
      <c r="X3" s="668"/>
      <c r="Y3" s="652" t="s">
        <v>19</v>
      </c>
      <c r="Z3" s="653"/>
      <c r="AA3" s="653"/>
      <c r="AB3" s="798"/>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5"/>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792" t="s">
        <v>402</v>
      </c>
      <c r="H15" s="595"/>
      <c r="I15" s="595"/>
      <c r="J15" s="595"/>
      <c r="K15" s="595"/>
      <c r="L15" s="595"/>
      <c r="M15" s="595"/>
      <c r="N15" s="595"/>
      <c r="O15" s="595"/>
      <c r="P15" s="595"/>
      <c r="Q15" s="595"/>
      <c r="R15" s="595"/>
      <c r="S15" s="595"/>
      <c r="T15" s="595"/>
      <c r="U15" s="595"/>
      <c r="V15" s="595"/>
      <c r="W15" s="595"/>
      <c r="X15" s="595"/>
      <c r="Y15" s="595"/>
      <c r="Z15" s="595"/>
      <c r="AA15" s="595"/>
      <c r="AB15" s="596"/>
      <c r="AC15" s="792"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49"/>
      <c r="B16" s="1050"/>
      <c r="C16" s="1050"/>
      <c r="D16" s="1050"/>
      <c r="E16" s="1050"/>
      <c r="F16" s="1051"/>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5"/>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792" t="s">
        <v>401</v>
      </c>
      <c r="H28" s="595"/>
      <c r="I28" s="595"/>
      <c r="J28" s="595"/>
      <c r="K28" s="595"/>
      <c r="L28" s="595"/>
      <c r="M28" s="595"/>
      <c r="N28" s="595"/>
      <c r="O28" s="595"/>
      <c r="P28" s="595"/>
      <c r="Q28" s="595"/>
      <c r="R28" s="595"/>
      <c r="S28" s="595"/>
      <c r="T28" s="595"/>
      <c r="U28" s="595"/>
      <c r="V28" s="595"/>
      <c r="W28" s="595"/>
      <c r="X28" s="595"/>
      <c r="Y28" s="595"/>
      <c r="Z28" s="595"/>
      <c r="AA28" s="595"/>
      <c r="AB28" s="596"/>
      <c r="AC28" s="792"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49"/>
      <c r="B29" s="1050"/>
      <c r="C29" s="1050"/>
      <c r="D29" s="1050"/>
      <c r="E29" s="1050"/>
      <c r="F29" s="1051"/>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5"/>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792" t="s">
        <v>451</v>
      </c>
      <c r="H41" s="595"/>
      <c r="I41" s="595"/>
      <c r="J41" s="595"/>
      <c r="K41" s="595"/>
      <c r="L41" s="595"/>
      <c r="M41" s="595"/>
      <c r="N41" s="595"/>
      <c r="O41" s="595"/>
      <c r="P41" s="595"/>
      <c r="Q41" s="595"/>
      <c r="R41" s="595"/>
      <c r="S41" s="595"/>
      <c r="T41" s="595"/>
      <c r="U41" s="595"/>
      <c r="V41" s="595"/>
      <c r="W41" s="595"/>
      <c r="X41" s="595"/>
      <c r="Y41" s="595"/>
      <c r="Z41" s="595"/>
      <c r="AA41" s="595"/>
      <c r="AB41" s="596"/>
      <c r="AC41" s="792"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49"/>
      <c r="B42" s="1050"/>
      <c r="C42" s="1050"/>
      <c r="D42" s="1050"/>
      <c r="E42" s="1050"/>
      <c r="F42" s="1051"/>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5"/>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hidden="1" customHeight="1" thickBot="1" x14ac:dyDescent="0.2"/>
    <row r="55" spans="1:50" ht="30" hidden="1" customHeight="1" x14ac:dyDescent="0.15">
      <c r="A55" s="1055" t="s">
        <v>28</v>
      </c>
      <c r="B55" s="1056"/>
      <c r="C55" s="1056"/>
      <c r="D55" s="1056"/>
      <c r="E55" s="1056"/>
      <c r="F55" s="1057"/>
      <c r="G55" s="792" t="s">
        <v>304</v>
      </c>
      <c r="H55" s="595"/>
      <c r="I55" s="595"/>
      <c r="J55" s="595"/>
      <c r="K55" s="595"/>
      <c r="L55" s="595"/>
      <c r="M55" s="595"/>
      <c r="N55" s="595"/>
      <c r="O55" s="595"/>
      <c r="P55" s="595"/>
      <c r="Q55" s="595"/>
      <c r="R55" s="595"/>
      <c r="S55" s="595"/>
      <c r="T55" s="595"/>
      <c r="U55" s="595"/>
      <c r="V55" s="595"/>
      <c r="W55" s="595"/>
      <c r="X55" s="595"/>
      <c r="Y55" s="595"/>
      <c r="Z55" s="595"/>
      <c r="AA55" s="595"/>
      <c r="AB55" s="596"/>
      <c r="AC55" s="792"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hidden="1" customHeight="1" x14ac:dyDescent="0.15">
      <c r="A56" s="1049"/>
      <c r="B56" s="1050"/>
      <c r="C56" s="1050"/>
      <c r="D56" s="1050"/>
      <c r="E56" s="1050"/>
      <c r="F56" s="1051"/>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hidden="1"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5"/>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hidden="1"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hidden="1"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hidden="1"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hidden="1"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hidden="1"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hidden="1"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hidden="1"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hidden="1"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hidden="1"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hidden="1"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hidden="1" customHeight="1" x14ac:dyDescent="0.15">
      <c r="A68" s="1049"/>
      <c r="B68" s="1050"/>
      <c r="C68" s="1050"/>
      <c r="D68" s="1050"/>
      <c r="E68" s="1050"/>
      <c r="F68" s="1051"/>
      <c r="G68" s="792" t="s">
        <v>406</v>
      </c>
      <c r="H68" s="595"/>
      <c r="I68" s="595"/>
      <c r="J68" s="595"/>
      <c r="K68" s="595"/>
      <c r="L68" s="595"/>
      <c r="M68" s="595"/>
      <c r="N68" s="595"/>
      <c r="O68" s="595"/>
      <c r="P68" s="595"/>
      <c r="Q68" s="595"/>
      <c r="R68" s="595"/>
      <c r="S68" s="595"/>
      <c r="T68" s="595"/>
      <c r="U68" s="595"/>
      <c r="V68" s="595"/>
      <c r="W68" s="595"/>
      <c r="X68" s="595"/>
      <c r="Y68" s="595"/>
      <c r="Z68" s="595"/>
      <c r="AA68" s="595"/>
      <c r="AB68" s="596"/>
      <c r="AC68" s="792"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hidden="1" customHeight="1" x14ac:dyDescent="0.15">
      <c r="A69" s="1049"/>
      <c r="B69" s="1050"/>
      <c r="C69" s="1050"/>
      <c r="D69" s="1050"/>
      <c r="E69" s="1050"/>
      <c r="F69" s="1051"/>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hidden="1"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5"/>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hidden="1"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hidden="1"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hidden="1"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hidden="1"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hidden="1"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hidden="1"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hidden="1"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hidden="1"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hidden="1"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hidden="1"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hidden="1" customHeight="1" x14ac:dyDescent="0.15">
      <c r="A81" s="1049"/>
      <c r="B81" s="1050"/>
      <c r="C81" s="1050"/>
      <c r="D81" s="1050"/>
      <c r="E81" s="1050"/>
      <c r="F81" s="1051"/>
      <c r="G81" s="792" t="s">
        <v>408</v>
      </c>
      <c r="H81" s="595"/>
      <c r="I81" s="595"/>
      <c r="J81" s="595"/>
      <c r="K81" s="595"/>
      <c r="L81" s="595"/>
      <c r="M81" s="595"/>
      <c r="N81" s="595"/>
      <c r="O81" s="595"/>
      <c r="P81" s="595"/>
      <c r="Q81" s="595"/>
      <c r="R81" s="595"/>
      <c r="S81" s="595"/>
      <c r="T81" s="595"/>
      <c r="U81" s="595"/>
      <c r="V81" s="595"/>
      <c r="W81" s="595"/>
      <c r="X81" s="595"/>
      <c r="Y81" s="595"/>
      <c r="Z81" s="595"/>
      <c r="AA81" s="595"/>
      <c r="AB81" s="596"/>
      <c r="AC81" s="792"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hidden="1" customHeight="1" x14ac:dyDescent="0.15">
      <c r="A82" s="1049"/>
      <c r="B82" s="1050"/>
      <c r="C82" s="1050"/>
      <c r="D82" s="1050"/>
      <c r="E82" s="1050"/>
      <c r="F82" s="1051"/>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hidden="1"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5"/>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hidden="1"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hidden="1"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hidden="1"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hidden="1"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hidden="1"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hidden="1"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hidden="1"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hidden="1"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hidden="1"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hidden="1"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hidden="1" customHeight="1" x14ac:dyDescent="0.15">
      <c r="A94" s="1049"/>
      <c r="B94" s="1050"/>
      <c r="C94" s="1050"/>
      <c r="D94" s="1050"/>
      <c r="E94" s="1050"/>
      <c r="F94" s="1051"/>
      <c r="G94" s="792" t="s">
        <v>410</v>
      </c>
      <c r="H94" s="595"/>
      <c r="I94" s="595"/>
      <c r="J94" s="595"/>
      <c r="K94" s="595"/>
      <c r="L94" s="595"/>
      <c r="M94" s="595"/>
      <c r="N94" s="595"/>
      <c r="O94" s="595"/>
      <c r="P94" s="595"/>
      <c r="Q94" s="595"/>
      <c r="R94" s="595"/>
      <c r="S94" s="595"/>
      <c r="T94" s="595"/>
      <c r="U94" s="595"/>
      <c r="V94" s="595"/>
      <c r="W94" s="595"/>
      <c r="X94" s="595"/>
      <c r="Y94" s="595"/>
      <c r="Z94" s="595"/>
      <c r="AA94" s="595"/>
      <c r="AB94" s="596"/>
      <c r="AC94" s="792"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hidden="1" customHeight="1" x14ac:dyDescent="0.15">
      <c r="A95" s="1049"/>
      <c r="B95" s="1050"/>
      <c r="C95" s="1050"/>
      <c r="D95" s="1050"/>
      <c r="E95" s="1050"/>
      <c r="F95" s="1051"/>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hidden="1"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5"/>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hidden="1"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hidden="1"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hidden="1"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hidden="1"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hidden="1"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hidden="1"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hidden="1"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hidden="1"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hidden="1"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hidden="1"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hidden="1" customHeight="1" thickBot="1" x14ac:dyDescent="0.2"/>
    <row r="108" spans="1:50" ht="30" hidden="1" customHeight="1" x14ac:dyDescent="0.15">
      <c r="A108" s="1055" t="s">
        <v>28</v>
      </c>
      <c r="B108" s="1056"/>
      <c r="C108" s="1056"/>
      <c r="D108" s="1056"/>
      <c r="E108" s="1056"/>
      <c r="F108" s="1057"/>
      <c r="G108" s="792"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792"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hidden="1" customHeight="1" x14ac:dyDescent="0.15">
      <c r="A109" s="1049"/>
      <c r="B109" s="1050"/>
      <c r="C109" s="1050"/>
      <c r="D109" s="1050"/>
      <c r="E109" s="1050"/>
      <c r="F109" s="1051"/>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hidden="1"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5"/>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hidden="1"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hidden="1"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hidden="1"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hidden="1"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hidden="1"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hidden="1"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hidden="1"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hidden="1"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hidden="1"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hidden="1"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hidden="1" customHeight="1" x14ac:dyDescent="0.15">
      <c r="A121" s="1049"/>
      <c r="B121" s="1050"/>
      <c r="C121" s="1050"/>
      <c r="D121" s="1050"/>
      <c r="E121" s="1050"/>
      <c r="F121" s="1051"/>
      <c r="G121" s="792"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792"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hidden="1" customHeight="1" x14ac:dyDescent="0.15">
      <c r="A122" s="1049"/>
      <c r="B122" s="1050"/>
      <c r="C122" s="1050"/>
      <c r="D122" s="1050"/>
      <c r="E122" s="1050"/>
      <c r="F122" s="1051"/>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hidden="1"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5"/>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hidden="1"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hidden="1"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hidden="1"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hidden="1"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hidden="1"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hidden="1"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hidden="1"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hidden="1"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hidden="1"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hidden="1"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hidden="1" customHeight="1" x14ac:dyDescent="0.15">
      <c r="A134" s="1049"/>
      <c r="B134" s="1050"/>
      <c r="C134" s="1050"/>
      <c r="D134" s="1050"/>
      <c r="E134" s="1050"/>
      <c r="F134" s="1051"/>
      <c r="G134" s="792"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792"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hidden="1" customHeight="1" x14ac:dyDescent="0.15">
      <c r="A135" s="1049"/>
      <c r="B135" s="1050"/>
      <c r="C135" s="1050"/>
      <c r="D135" s="1050"/>
      <c r="E135" s="1050"/>
      <c r="F135" s="1051"/>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hidden="1"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5"/>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hidden="1"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hidden="1"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hidden="1"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hidden="1"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hidden="1"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hidden="1"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hidden="1"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hidden="1"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hidden="1"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hidden="1"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hidden="1" customHeight="1" x14ac:dyDescent="0.15">
      <c r="A147" s="1049"/>
      <c r="B147" s="1050"/>
      <c r="C147" s="1050"/>
      <c r="D147" s="1050"/>
      <c r="E147" s="1050"/>
      <c r="F147" s="1051"/>
      <c r="G147" s="792"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792"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hidden="1" customHeight="1" x14ac:dyDescent="0.15">
      <c r="A148" s="1049"/>
      <c r="B148" s="1050"/>
      <c r="C148" s="1050"/>
      <c r="D148" s="1050"/>
      <c r="E148" s="1050"/>
      <c r="F148" s="1051"/>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hidden="1"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5"/>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hidden="1"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hidden="1"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hidden="1"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hidden="1"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hidden="1"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hidden="1"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hidden="1"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hidden="1"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hidden="1"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hidden="1"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hidden="1" customHeight="1" thickBot="1" x14ac:dyDescent="0.2"/>
    <row r="161" spans="1:50" ht="30" hidden="1" customHeight="1" x14ac:dyDescent="0.15">
      <c r="A161" s="1055" t="s">
        <v>28</v>
      </c>
      <c r="B161" s="1056"/>
      <c r="C161" s="1056"/>
      <c r="D161" s="1056"/>
      <c r="E161" s="1056"/>
      <c r="F161" s="1057"/>
      <c r="G161" s="792"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792"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hidden="1" customHeight="1" x14ac:dyDescent="0.15">
      <c r="A162" s="1049"/>
      <c r="B162" s="1050"/>
      <c r="C162" s="1050"/>
      <c r="D162" s="1050"/>
      <c r="E162" s="1050"/>
      <c r="F162" s="1051"/>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hidden="1"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5"/>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hidden="1"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hidden="1"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hidden="1"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hidden="1"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hidden="1"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hidden="1"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hidden="1"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hidden="1"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hidden="1"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hidden="1"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hidden="1" customHeight="1" x14ac:dyDescent="0.15">
      <c r="A174" s="1049"/>
      <c r="B174" s="1050"/>
      <c r="C174" s="1050"/>
      <c r="D174" s="1050"/>
      <c r="E174" s="1050"/>
      <c r="F174" s="1051"/>
      <c r="G174" s="792"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792"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hidden="1" customHeight="1" x14ac:dyDescent="0.15">
      <c r="A175" s="1049"/>
      <c r="B175" s="1050"/>
      <c r="C175" s="1050"/>
      <c r="D175" s="1050"/>
      <c r="E175" s="1050"/>
      <c r="F175" s="1051"/>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hidden="1"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5"/>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hidden="1"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hidden="1"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hidden="1"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hidden="1"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hidden="1"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hidden="1"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hidden="1"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hidden="1"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hidden="1"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hidden="1"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hidden="1" customHeight="1" x14ac:dyDescent="0.15">
      <c r="A187" s="1049"/>
      <c r="B187" s="1050"/>
      <c r="C187" s="1050"/>
      <c r="D187" s="1050"/>
      <c r="E187" s="1050"/>
      <c r="F187" s="1051"/>
      <c r="G187" s="792"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792"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hidden="1" customHeight="1" x14ac:dyDescent="0.15">
      <c r="A188" s="1049"/>
      <c r="B188" s="1050"/>
      <c r="C188" s="1050"/>
      <c r="D188" s="1050"/>
      <c r="E188" s="1050"/>
      <c r="F188" s="1051"/>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hidden="1"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5"/>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hidden="1"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hidden="1"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hidden="1"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hidden="1"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hidden="1"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hidden="1"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hidden="1"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hidden="1"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hidden="1"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hidden="1"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hidden="1" customHeight="1" x14ac:dyDescent="0.15">
      <c r="A200" s="1049"/>
      <c r="B200" s="1050"/>
      <c r="C200" s="1050"/>
      <c r="D200" s="1050"/>
      <c r="E200" s="1050"/>
      <c r="F200" s="1051"/>
      <c r="G200" s="792"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792"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hidden="1" customHeight="1" x14ac:dyDescent="0.15">
      <c r="A201" s="1049"/>
      <c r="B201" s="1050"/>
      <c r="C201" s="1050"/>
      <c r="D201" s="1050"/>
      <c r="E201" s="1050"/>
      <c r="F201" s="1051"/>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hidden="1"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5"/>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hidden="1"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hidden="1"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hidden="1"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hidden="1"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hidden="1"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hidden="1"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hidden="1"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hidden="1"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hidden="1"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hidden="1"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hidden="1" customHeight="1" thickBot="1" x14ac:dyDescent="0.2"/>
    <row r="214" spans="1:50" ht="30" hidden="1" customHeight="1" x14ac:dyDescent="0.15">
      <c r="A214" s="1046" t="s">
        <v>28</v>
      </c>
      <c r="B214" s="1047"/>
      <c r="C214" s="1047"/>
      <c r="D214" s="1047"/>
      <c r="E214" s="1047"/>
      <c r="F214" s="1048"/>
      <c r="G214" s="792"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792"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hidden="1" customHeight="1" x14ac:dyDescent="0.15">
      <c r="A215" s="1049"/>
      <c r="B215" s="1050"/>
      <c r="C215" s="1050"/>
      <c r="D215" s="1050"/>
      <c r="E215" s="1050"/>
      <c r="F215" s="1051"/>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hidden="1"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5"/>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hidden="1"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hidden="1"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hidden="1"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hidden="1"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hidden="1"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hidden="1"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hidden="1"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hidden="1"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hidden="1"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hidden="1"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hidden="1" customHeight="1" x14ac:dyDescent="0.15">
      <c r="A227" s="1049"/>
      <c r="B227" s="1050"/>
      <c r="C227" s="1050"/>
      <c r="D227" s="1050"/>
      <c r="E227" s="1050"/>
      <c r="F227" s="1051"/>
      <c r="G227" s="792"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792"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hidden="1" customHeight="1" x14ac:dyDescent="0.15">
      <c r="A228" s="1049"/>
      <c r="B228" s="1050"/>
      <c r="C228" s="1050"/>
      <c r="D228" s="1050"/>
      <c r="E228" s="1050"/>
      <c r="F228" s="1051"/>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hidden="1"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5"/>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hidden="1"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hidden="1"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hidden="1"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hidden="1"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hidden="1"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hidden="1"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hidden="1"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hidden="1"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hidden="1"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hidden="1"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hidden="1" customHeight="1" x14ac:dyDescent="0.15">
      <c r="A240" s="1049"/>
      <c r="B240" s="1050"/>
      <c r="C240" s="1050"/>
      <c r="D240" s="1050"/>
      <c r="E240" s="1050"/>
      <c r="F240" s="1051"/>
      <c r="G240" s="792"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792"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hidden="1" customHeight="1" x14ac:dyDescent="0.15">
      <c r="A241" s="1049"/>
      <c r="B241" s="1050"/>
      <c r="C241" s="1050"/>
      <c r="D241" s="1050"/>
      <c r="E241" s="1050"/>
      <c r="F241" s="1051"/>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hidden="1"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5"/>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hidden="1"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hidden="1"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hidden="1"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hidden="1"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hidden="1"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hidden="1"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hidden="1"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hidden="1"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hidden="1"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hidden="1"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hidden="1" customHeight="1" x14ac:dyDescent="0.15">
      <c r="A253" s="1049"/>
      <c r="B253" s="1050"/>
      <c r="C253" s="1050"/>
      <c r="D253" s="1050"/>
      <c r="E253" s="1050"/>
      <c r="F253" s="1051"/>
      <c r="G253" s="792"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792"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hidden="1" customHeight="1" x14ac:dyDescent="0.15">
      <c r="A254" s="1049"/>
      <c r="B254" s="1050"/>
      <c r="C254" s="1050"/>
      <c r="D254" s="1050"/>
      <c r="E254" s="1050"/>
      <c r="F254" s="1051"/>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hidden="1"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5"/>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hidden="1"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hidden="1"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hidden="1"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hidden="1"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hidden="1"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hidden="1"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hidden="1"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hidden="1"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hidden="1"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hidden="1"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35" sqref="A35:XFD1320"/>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hidden="1"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hidden="1"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hidden="1"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hidden="1"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hidden="1"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hidden="1"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hidden="1"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hidden="1"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hidden="1"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hidden="1"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hidden="1"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hidden="1"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hidden="1"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hidden="1"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hidden="1"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hidden="1"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hidden="1"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hidden="1"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hidden="1"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hidden="1"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hidden="1"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hidden="1"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hidden="1"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hidden="1"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hidden="1"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hidden="1"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hidden="1"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hidden="1"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hidden="1"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hidden="1"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hidden="1"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hidden="1"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hidden="1"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hidden="1"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hidden="1"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hidden="1"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hidden="1"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hidden="1"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hidden="1"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hidden="1"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hidden="1"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hidden="1"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hidden="1"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hidden="1"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hidden="1"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hidden="1"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hidden="1"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hidden="1"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hidden="1"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hidden="1"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hidden="1"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hidden="1"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hidden="1"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hidden="1"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hidden="1"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hidden="1"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hidden="1"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hidden="1"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hidden="1"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hidden="1"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hidden="1"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hidden="1"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hidden="1"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hidden="1"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hidden="1"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hidden="1"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2018-06-11T11:15:46Z</cp:lastPrinted>
  <dcterms:created xsi:type="dcterms:W3CDTF">2012-03-13T00:50:25Z</dcterms:created>
  <dcterms:modified xsi:type="dcterms:W3CDTF">2018-06-12T05:41:19Z</dcterms:modified>
</cp:coreProperties>
</file>