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<sst xmlns="http://schemas.openxmlformats.org/spreadsheetml/2006/main" count="2888" uniqueCount="602">
  <si>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</si>
  <si>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</si>
  <si>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</si>
  <si>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</si>
  <si>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</si>
  <si>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</si>
  <si>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</si>
  <si>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</si>
  <si>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</si>
  <si>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</si>
  <si>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</si>
  <si>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</si>
  <si>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</si>
  <si>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</si>
  <si>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</si>
  <si>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</si>
  <si>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</si>
  <si>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</si>
  <si>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</si>
  <si>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</si>
  <si>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</si>
  <si>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</si>
  <si>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</si>
  <si>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</si>
  <si>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</si>
  <si>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</si>
  <si>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</si>
  <si>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</si>
  <si>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</si>
  <si>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</si>
  <si>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</si>
  <si>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</si>
  <si>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</si>
  <si>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</si>
  <si>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</si>
  <si>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</si>
  <si>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</si>
  <si>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</si>
  <si>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</si>
  <si>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</si>
  <si>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</si>
  <si>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</si>
  <si>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</si>
  <si>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</si>
  <si>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</si>
  <si>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</si>
  <si>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</si>
  <si>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</si>
  <si>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</si>
  <si>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</si>
  <si>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</si>
  <si>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</si>
  <si>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</si>
  <si>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</si>
  <si>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</si>
  <si>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</si>
  <si>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</si>
  <si>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</si>
  <si>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</si>
  <si>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</si>
  <si>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</si>
  <si>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</si>
  <si>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</si>
  <si>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</si>
  <si>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</si>
  <si>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</si>
  <si>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</si>
  <si>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</si>
  <si>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</si>
  <si>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</si>
  <si>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</si>
  <si>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</si>
  <si>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</si>
  <si>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</si>
  <si>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</si>
  <si>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</si>
  <si>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</si>
  <si>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</si>
  <si>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</si>
  <si>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</si>
  <si>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</si>
  <si>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</si>
  <si>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</si>
  <si>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</si>
  <si>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</si>
  <si>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</si>
  <si>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</si>
  <si>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</si>
  <si>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</si>
  <si>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</si>
  <si>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</si>
  <si>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</si>
  <si>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</si>
  <si>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</si>
  <si>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</si>
  <si>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</si>
  <si>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</si>
  <si>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</si>
  <si>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</si>
  <si>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</si>
  <si>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</si>
  <si>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</si>
  <si>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</si>
  <si>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</si>
  <si>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</si>
  <si>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</si>
  <si>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</si>
  <si>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</si>
  <si>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</si>
  <si>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</si>
  <si>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</si>
  <si>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</si>
  <si>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</si>
  <si>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</si>
  <si>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</si>
  <si>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</si>
  <si>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</si>
  <si>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</si>
  <si>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</si>
  <si>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</si>
  <si>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</si>
  <si>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</si>
  <si>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</si>
  <si>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</si>
  <si>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</si>
  <si>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</si>
  <si>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</si>
  <si>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</si>
  <si>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</si>
  <si>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</si>
  <si>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</si>
  <si>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</si>
  <si>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</si>
  <si>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</si>
  <si>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</si>
  <si>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</si>
  <si>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</si>
  <si>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</si>
  <si>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</si>
  <si>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</si>
  <si>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</si>
  <si>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</si>
  <si>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</si>
  <si>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</si>
  <si>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</si>
  <si>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</si>
  <si>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</si>
  <si>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</si>
  <si>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</si>
  <si>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</si>
  <si>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</si>
  <si>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</si>
  <si>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</si>
  <si>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</si>
  <si>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</si>
  <si>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</si>
  <si>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</si>
  <si>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</si>
  <si>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</si>
  <si>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</si>
  <si>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</si>
  <si>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</si>
  <si>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</si>
  <si>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</si>
  <si>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</si>
  <si>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</si>
  <si>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</si>
  <si>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</si>
  <si>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</si>
  <si>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</si>
  <si>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</si>
  <si>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</si>
  <si>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</si>
  <si>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</si>
  <si>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</si>
  <si>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</si>
  <si>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</si>
  <si>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</si>
  <si>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</si>
  <si>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</si>
  <si>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</si>
  <si>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</si>
  <si>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</si>
  <si>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</si>
  <si>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</si>
  <si>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</si>
  <si>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</si>
  <si>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</si>
  <si>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</si>
  <si>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</si>
  <si>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</si>
  <si>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</si>
  <si>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</si>
  <si>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</si>
  <si>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</si>
  <si>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</si>
  <si>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</si>
  <si>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</si>
  <si>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</si>
  <si>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</si>
  <si>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</si>
  <si>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</si>
  <si>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</si>
  <si>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</si>
  <si>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</si>
  <si>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</si>
  <si>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</si>
  <si>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</si>
  <si>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</si>
  <si>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</si>
  <si>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</si>
  <si>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</si>
  <si>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</si>
  <si>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</si>
  <si>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</si>
  <si>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</si>
  <si>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</si>
  <si>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</si>
  <si>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</si>
  <si>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</si>
  <si>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</si>
  <si>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</si>
  <si>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</si>
  <si>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</si>
  <si>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</si>
  <si>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</si>
  <si>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</si>
  <si>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</si>
  <si>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</si>
  <si>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</si>
  <si>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</si>
  <si>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</si>
  <si>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</si>
  <si>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</si>
  <si>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</si>
  <si>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</si>
  <si>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</si>
  <si>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</si>
  <si>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</si>
  <si>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</si>
  <si>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</si>
  <si>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</si>
  <si>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</si>
  <si>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</si>
  <si>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</si>
  <si>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</si>
  <si>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</si>
  <si>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</si>
  <si>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</si>
  <si>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</si>
  <si>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</si>
  <si>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</si>
  <si>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</si>
  <si>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</si>
  <si>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</si>
  <si>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</si>
  <si>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</si>
  <si>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</si>
  <si>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</si>
  <si>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</si>
  <si>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</si>
  <si>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</si>
  <si>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</si>
  <si>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</si>
  <si>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</si>
  <si>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</si>
  <si>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</si>
  <si>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</si>
  <si>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</si>
  <si>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</si>
  <si>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</si>
  <si>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</si>
  <si>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</si>
  <si>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</si>
  <si>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</si>
  <si>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</si>
  <si>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</si>
  <si>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</si>
  <si>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</si>
  <si>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</si>
  <si>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</si>
  <si>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</si>
  <si>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</si>
  <si>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</si>
  <si>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</si>
  <si>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</si>
  <si>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</si>
  <si>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</si>
  <si>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</si>
  <si>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</si>
  <si>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</si>
  <si>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</si>
  <si>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</si>
  <si>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</si>
  <si>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</si>
  <si>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</si>
  <si>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</si>
  <si>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</si>
  <si>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</si>
  <si>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</si>
  <si>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</si>
  <si>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</si>
  <si>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</si>
  <si>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</si>
  <si>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</si>
  <si>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</si>
  <si>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</si>
  <si>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</si>
  <si>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</si>
  <si>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</si>
  <si>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</si>
  <si>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</si>
  <si>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</si>
  <si>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</si>
  <si>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</si>
  <si>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</si>
  <si>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</si>
  <si>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</si>
  <si>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</si>
  <si>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</si>
  <si>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</si>
  <si>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</si>
  <si>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</si>
  <si>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</si>
  <si>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</si>
  <si>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</si>
  <si>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</si>
  <si>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</si>
  <si>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</si>
  <si>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</si>
  <si>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</si>
  <si>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</si>
  <si>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</si>
  <si>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</si>
  <si>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</si>
  <si>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</si>
  <si>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</si>
  <si>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</si>
  <si>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</si>
  <si>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</si>
  <si>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</si>
  <si>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</si>
  <si>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</si>
  <si>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</si>
  <si>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</si>
  <si>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</si>
  <si>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</si>
  <si>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</si>
  <si>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</si>
  <si>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</si>
  <si>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</si>
  <si>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</si>
  <si>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</si>
  <si>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</si>
  <si>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</si>
  <si>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</si>
  <si>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</si>
  <si>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</si>
  <si>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</si>
  <si>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</si>
  <si>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</si>
  <si>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</si>
  <si>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</si>
  <si>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</si>
  <si>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</si>
  <si>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</si>
  <si>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</si>
  <si>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</si>
  <si>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</si>
  <si>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</si>
  <si>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</si>
  <si>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</si>
  <si>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</si>
  <si>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</si>
  <si>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</si>
  <si>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</si>
  <si>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</si>
  <si>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</si>
  <si>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</si>
  <si>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</si>
  <si>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</si>
  <si>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</si>
  <si>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</si>
  <si>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</si>
  <si>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</si>
  <si>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</si>
  <si>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</si>
  <si>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</si>
  <si>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</si>
  <si>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</si>
  <si>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</si>
  <si>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</si>
  <si>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</si>
  <si>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</si>
  <si>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</si>
  <si>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</si>
  <si>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</si>
  <si>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</si>
  <si>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</si>
  <si>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</si>
  <si>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</si>
  <si>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</si>
  <si>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</si>
  <si>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</si>
  <si>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</si>
  <si>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</si>
  <si>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</si>
  <si>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</si>
  <si>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</si>
  <si>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</si>
  <si>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</si>
  <si>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</si>
  <si>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</si>
  <si>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</si>
  <si>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</si>
  <si>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</si>
  <si>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</si>
  <si>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</si>
  <si>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</si>
  <si>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</si>
  <si>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</si>
  <si>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</si>
  <si>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</si>
  <si>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</si>
  <si>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</si>
  <si>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</si>
  <si>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</si>
  <si>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</si>
  <si>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</si>
  <si>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</si>
  <si>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</si>
  <si>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</si>
  <si>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</si>
  <si>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</si>
  <si>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</si>
  <si>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</si>
  <si>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</si>
  <si>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</si>
  <si>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</si>
  <si>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</si>
  <si>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</si>
  <si>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</si>
  <si>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</si>
  <si>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</si>
  <si>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</si>
  <si>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</si>
  <si>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</si>
  <si>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</si>
  <si>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</si>
  <si>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</si>
  <si>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</si>
  <si>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</si>
  <si>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</si>
  <si>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</si>
  <si>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</si>
  <si>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</si>
  <si>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</si>
  <si>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</si>
  <si>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</si>
  <si>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</si>
  <si>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</si>
  <si>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</si>
  <si>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</si>
  <si>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</si>
  <si>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</si>
  <si>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</si>
  <si>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</si>
  <si>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</si>
  <si>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</si>
  <si>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</si>
  <si>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</si>
  <si>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</si>
  <si>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</si>
  <si>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</si>
  <si>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</si>
  <si>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</si>
  <si>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</si>
  <si>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</si>
  <si>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</si>
  <si>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</si>
  <si>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</si>
  <si>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</si>
  <si>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</si>
  <si>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</si>
  <si>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</si>
  <si>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</si>
  <si>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</si>
  <si>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</si>
  <si>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</si>
  <si>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</si>
  <si>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</si>
  <si>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</si>
  <si>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</si>
  <si>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</si>
  <si>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</si>
  <si>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</si>
  <si>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</si>
  <si>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</si>
  <si>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</si>
  <si>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</si>
  <si>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</si>
  <si>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</si>
  <si>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</si>
  <si>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</si>
  <si>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</si>
  <si>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</si>
  <si>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</si>
  <si>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</si>
  <si>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</si>
  <si>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</si>
  <si>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</si>
  <si>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</si>
  <si>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</si>
  <si>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</si>
  <si>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</si>
  <si>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</si>
  <si>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</si>
  <si>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</si>
  <si>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</si>
  <si>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</si>
  <si>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</si>
  <si>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</si>
  <si>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</si>
  <si>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</si>
  <si>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</si>
  <si>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</si>
  <si>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</si>
  <si>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</si>
  <si>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</si>
  <si>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</si>
  <si>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</si>
  <si>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</si>
  <si>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</si>
  <si>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</si>
  <si>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</si>
  <si>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</si>
  <si>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</si>
  <si>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</si>
  <si>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</si>
  <si>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</si>
  <si>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</si>
  <si>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</si>
  <si>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</si>
  <si>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</si>
  <si>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</si>
  <si>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</si>
  <si>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</si>
  <si>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</si>
  <si>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</si>
  <si>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</si>
  <si>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堤外地における企業活動等を考慮した避難対策の検討に必要な経費</t>
    <rPh sb="0" eb="3">
      <t>テイガイチ</t>
    </rPh>
    <rPh sb="7" eb="9">
      <t>キギョウ</t>
    </rPh>
    <rPh sb="9" eb="11">
      <t>カツドウ</t>
    </rPh>
    <rPh sb="11" eb="12">
      <t>トウ</t>
    </rPh>
    <rPh sb="13" eb="15">
      <t>コウリョ</t>
    </rPh>
    <rPh sb="17" eb="19">
      <t>ヒナン</t>
    </rPh>
    <rPh sb="19" eb="21">
      <t>タイサク</t>
    </rPh>
    <rPh sb="22" eb="24">
      <t>ケントウ</t>
    </rPh>
    <rPh sb="25" eb="27">
      <t>ヒツヨウ</t>
    </rPh>
    <rPh sb="28" eb="30">
      <t>ケイヒ</t>
    </rPh>
    <phoneticPr fontId="5"/>
  </si>
  <si>
    <t>○</t>
  </si>
  <si>
    <t>港湾局</t>
  </si>
  <si>
    <t>海岸・防災課</t>
  </si>
  <si>
    <t>課長　加藤　雅啓</t>
    <rPh sb="3" eb="5">
      <t>カトウ</t>
    </rPh>
    <rPh sb="6" eb="7">
      <t>マサ</t>
    </rPh>
    <rPh sb="7" eb="8">
      <t>ケイ</t>
    </rPh>
    <phoneticPr fontId="5"/>
  </si>
  <si>
    <t>-</t>
  </si>
  <si>
    <t>-</t>
    <phoneticPr fontId="5"/>
  </si>
  <si>
    <t>・国土強靱化基本計画
・防災基本計画
・南海トラフ地震防災対策推進基本計画
・首都直下地震緊急対策推進基本計画</t>
  </si>
  <si>
    <t>沿岸域における堤外地の活動を考慮した水門・陸閘等の適切な操作や避難対策、被害軽減策等に係る支援方策の充実及び普及を行うことを目的とする。</t>
    <rPh sb="0" eb="3">
      <t>エンガンイキ</t>
    </rPh>
    <rPh sb="36" eb="38">
      <t>ヒガイ</t>
    </rPh>
    <rPh sb="38" eb="41">
      <t>ケイゲンサク</t>
    </rPh>
    <rPh sb="41" eb="42">
      <t>トウ</t>
    </rPh>
    <phoneticPr fontId="5"/>
  </si>
  <si>
    <t>　国土強靱化基本計画や南海トラフ地震防災対策推進基本計画等において、津波・高潮時の的確な情報伝達、水門等の効果的な管理運用、堤外地における活動を考慮した避難対策が位置付けられている。一方で、高潮時の堤外地における避難対策・被害軽減策に関する指針は定められておらず、立地企業の被害軽減策は現場や個々の企業任せになっているなど、全国的に適切な対策を効率的に講じることができていない状況にある。
　そこで本事業では、高潮時における堤外地の活動を考慮した避難対策・被害軽減策を検討し、指針を作成した上で、港湾管理者等に周知することにより、港湾や立地企業の特性に応じたより適切な避難対策や被害軽減策の策定を促進する。</t>
    <rPh sb="1" eb="3">
      <t>コクド</t>
    </rPh>
    <rPh sb="3" eb="6">
      <t>キョウジンカ</t>
    </rPh>
    <rPh sb="6" eb="8">
      <t>キホン</t>
    </rPh>
    <rPh sb="8" eb="10">
      <t>ケイカク</t>
    </rPh>
    <rPh sb="11" eb="13">
      <t>ナンカイ</t>
    </rPh>
    <rPh sb="16" eb="18">
      <t>ジシン</t>
    </rPh>
    <rPh sb="18" eb="20">
      <t>ボウサイ</t>
    </rPh>
    <rPh sb="20" eb="22">
      <t>タイサク</t>
    </rPh>
    <rPh sb="22" eb="24">
      <t>スイシン</t>
    </rPh>
    <rPh sb="24" eb="26">
      <t>キホン</t>
    </rPh>
    <rPh sb="26" eb="28">
      <t>ケイカク</t>
    </rPh>
    <rPh sb="28" eb="29">
      <t>トウ</t>
    </rPh>
    <rPh sb="81" eb="84">
      <t>イチヅ</t>
    </rPh>
    <rPh sb="199" eb="200">
      <t>ホン</t>
    </rPh>
    <rPh sb="200" eb="202">
      <t>ジギョウ</t>
    </rPh>
    <rPh sb="241" eb="243">
      <t>サクセイ</t>
    </rPh>
    <rPh sb="245" eb="246">
      <t>ウエ</t>
    </rPh>
    <rPh sb="248" eb="250">
      <t>コウワン</t>
    </rPh>
    <rPh sb="250" eb="253">
      <t>カンリシャ</t>
    </rPh>
    <rPh sb="253" eb="254">
      <t>トウ</t>
    </rPh>
    <rPh sb="255" eb="257">
      <t>シュウチ</t>
    </rPh>
    <rPh sb="265" eb="267">
      <t>コウワン</t>
    </rPh>
    <rPh sb="268" eb="270">
      <t>リッチ</t>
    </rPh>
    <rPh sb="270" eb="272">
      <t>キギョウ</t>
    </rPh>
    <rPh sb="273" eb="275">
      <t>トクセイ</t>
    </rPh>
    <rPh sb="276" eb="277">
      <t>オウ</t>
    </rPh>
    <rPh sb="281" eb="283">
      <t>テキセツ</t>
    </rPh>
    <rPh sb="295" eb="297">
      <t>サクテイ</t>
    </rPh>
    <rPh sb="298" eb="300">
      <t>ソクシン</t>
    </rPh>
    <phoneticPr fontId="5"/>
  </si>
  <si>
    <t>指針に基づいて、避難対策等に係る調整を実施した地域の数を成果目標とし、平成30年度末においては、三大湾において調整が実施されることを目標とする。</t>
    <rPh sb="0" eb="2">
      <t>シシン</t>
    </rPh>
    <rPh sb="3" eb="4">
      <t>モト</t>
    </rPh>
    <rPh sb="8" eb="10">
      <t>ヒナン</t>
    </rPh>
    <rPh sb="10" eb="12">
      <t>タイサク</t>
    </rPh>
    <rPh sb="12" eb="13">
      <t>トウ</t>
    </rPh>
    <rPh sb="14" eb="15">
      <t>カカ</t>
    </rPh>
    <rPh sb="16" eb="18">
      <t>チョウセイ</t>
    </rPh>
    <rPh sb="19" eb="21">
      <t>ジッシ</t>
    </rPh>
    <rPh sb="23" eb="25">
      <t>チイキ</t>
    </rPh>
    <rPh sb="26" eb="27">
      <t>カズ</t>
    </rPh>
    <rPh sb="28" eb="30">
      <t>セイカ</t>
    </rPh>
    <rPh sb="30" eb="32">
      <t>モクヒョウ</t>
    </rPh>
    <rPh sb="35" eb="37">
      <t>ヘイセイ</t>
    </rPh>
    <rPh sb="39" eb="41">
      <t>ネンド</t>
    </rPh>
    <rPh sb="41" eb="42">
      <t>マツ</t>
    </rPh>
    <rPh sb="48" eb="50">
      <t>サンダイ</t>
    </rPh>
    <rPh sb="50" eb="51">
      <t>ワン</t>
    </rPh>
    <rPh sb="55" eb="57">
      <t>チョウセイ</t>
    </rPh>
    <rPh sb="58" eb="60">
      <t>ジッシ</t>
    </rPh>
    <rPh sb="66" eb="68">
      <t>モクヒョウ</t>
    </rPh>
    <phoneticPr fontId="5"/>
  </si>
  <si>
    <t>指針に基づいて、調整を実施した地域の数</t>
    <rPh sb="0" eb="2">
      <t>シシン</t>
    </rPh>
    <rPh sb="3" eb="4">
      <t>モト</t>
    </rPh>
    <rPh sb="8" eb="10">
      <t>チョウセイ</t>
    </rPh>
    <rPh sb="11" eb="13">
      <t>ジッシ</t>
    </rPh>
    <rPh sb="15" eb="17">
      <t>チイキ</t>
    </rPh>
    <rPh sb="18" eb="19">
      <t>カズ</t>
    </rPh>
    <phoneticPr fontId="5"/>
  </si>
  <si>
    <t>高潮時における堤外地の企業活動等を考慮した適切な避難対策や被害軽減策に係る指針の策定数</t>
    <rPh sb="35" eb="36">
      <t>カカ</t>
    </rPh>
    <rPh sb="40" eb="42">
      <t>サクテイ</t>
    </rPh>
    <rPh sb="42" eb="43">
      <t>スウ</t>
    </rPh>
    <phoneticPr fontId="5"/>
  </si>
  <si>
    <t>執行額／指針の策定数　　　　　　　　　　　　　</t>
  </si>
  <si>
    <t>　百万円</t>
    <rPh sb="1" eb="3">
      <t>ヒャクマン</t>
    </rPh>
    <rPh sb="3" eb="4">
      <t>エン</t>
    </rPh>
    <phoneticPr fontId="5"/>
  </si>
  <si>
    <t>6/1</t>
  </si>
  <si>
    <t>４　水害等災害による被害の軽減</t>
    <rPh sb="2" eb="4">
      <t>スイガイ</t>
    </rPh>
    <rPh sb="4" eb="5">
      <t>ナド</t>
    </rPh>
    <rPh sb="5" eb="7">
      <t>サイガイ</t>
    </rPh>
    <rPh sb="10" eb="12">
      <t>ヒガイ</t>
    </rPh>
    <rPh sb="13" eb="15">
      <t>ケイゲン</t>
    </rPh>
    <phoneticPr fontId="5"/>
  </si>
  <si>
    <t>１２　水害・土砂災害の防止・減災を推進する</t>
  </si>
  <si>
    <t>沿岸域における堤外地の活動を考慮した水門・陸閘等の適切な操作や避難対策、被害軽減策等に係る支援方策の充実及び普及を行う。</t>
    <rPh sb="0" eb="3">
      <t>エンガンイキ</t>
    </rPh>
    <rPh sb="7" eb="10">
      <t>テイガイチ</t>
    </rPh>
    <rPh sb="11" eb="13">
      <t>カツドウ</t>
    </rPh>
    <rPh sb="14" eb="16">
      <t>コウリョ</t>
    </rPh>
    <rPh sb="18" eb="20">
      <t>スイモン</t>
    </rPh>
    <rPh sb="21" eb="24">
      <t>リッコウナド</t>
    </rPh>
    <rPh sb="25" eb="27">
      <t>テキセツ</t>
    </rPh>
    <rPh sb="28" eb="30">
      <t>ソウサ</t>
    </rPh>
    <rPh sb="31" eb="33">
      <t>ヒナン</t>
    </rPh>
    <rPh sb="33" eb="35">
      <t>タイサク</t>
    </rPh>
    <rPh sb="36" eb="38">
      <t>ヒガイ</t>
    </rPh>
    <rPh sb="38" eb="40">
      <t>ケイゲン</t>
    </rPh>
    <rPh sb="40" eb="41">
      <t>サク</t>
    </rPh>
    <rPh sb="41" eb="42">
      <t>トウ</t>
    </rPh>
    <rPh sb="43" eb="44">
      <t>カカ</t>
    </rPh>
    <rPh sb="45" eb="47">
      <t>シエン</t>
    </rPh>
    <rPh sb="47" eb="49">
      <t>ホウサク</t>
    </rPh>
    <rPh sb="50" eb="52">
      <t>ジュウジツ</t>
    </rPh>
    <rPh sb="52" eb="53">
      <t>オヨ</t>
    </rPh>
    <rPh sb="54" eb="56">
      <t>フキュウ</t>
    </rPh>
    <rPh sb="57" eb="58">
      <t>オコナ</t>
    </rPh>
    <phoneticPr fontId="5"/>
  </si>
  <si>
    <t>全国の港湾管理者等において堤外地における企業活動等を考慮した避難対策や被害軽減策を検討するための基礎的な資料となることから、国が実施する必要がある。</t>
    <rPh sb="35" eb="37">
      <t>ヒガイ</t>
    </rPh>
    <rPh sb="37" eb="40">
      <t>ケイゲンサク</t>
    </rPh>
    <phoneticPr fontId="5"/>
  </si>
  <si>
    <t>無</t>
  </si>
  <si>
    <t>有</t>
  </si>
  <si>
    <t>事業目的を明確にし、適切な入札方式により受注者を決定している。</t>
    <rPh sb="0" eb="2">
      <t>ジギョウ</t>
    </rPh>
    <rPh sb="2" eb="4">
      <t>モクテキ</t>
    </rPh>
    <rPh sb="5" eb="7">
      <t>メイカク</t>
    </rPh>
    <rPh sb="10" eb="12">
      <t>テキセツ</t>
    </rPh>
    <rPh sb="13" eb="15">
      <t>ニュウサツ</t>
    </rPh>
    <rPh sb="15" eb="17">
      <t>ホウシキ</t>
    </rPh>
    <rPh sb="20" eb="23">
      <t>ジュチュウシャ</t>
    </rPh>
    <rPh sb="24" eb="26">
      <t>ケッテイ</t>
    </rPh>
    <phoneticPr fontId="5"/>
  </si>
  <si>
    <t>‐</t>
  </si>
  <si>
    <t>適切なコスト水準で管理運用のための指針が策定されている。</t>
    <rPh sb="0" eb="2">
      <t>テキセツ</t>
    </rPh>
    <rPh sb="6" eb="8">
      <t>スイジュン</t>
    </rPh>
    <rPh sb="9" eb="11">
      <t>カンリ</t>
    </rPh>
    <rPh sb="11" eb="13">
      <t>ウンヨウ</t>
    </rPh>
    <rPh sb="17" eb="19">
      <t>シシン</t>
    </rPh>
    <rPh sb="20" eb="22">
      <t>サクテイ</t>
    </rPh>
    <phoneticPr fontId="5"/>
  </si>
  <si>
    <t>定められた予算の範囲内において、事業目的に沿って真に必用な事業を実施している。</t>
    <rPh sb="0" eb="1">
      <t>サダ</t>
    </rPh>
    <rPh sb="5" eb="7">
      <t>ヨサン</t>
    </rPh>
    <rPh sb="8" eb="11">
      <t>ハンイナイ</t>
    </rPh>
    <rPh sb="16" eb="18">
      <t>ジギョウ</t>
    </rPh>
    <rPh sb="18" eb="20">
      <t>モクテキ</t>
    </rPh>
    <rPh sb="21" eb="22">
      <t>ソ</t>
    </rPh>
    <rPh sb="24" eb="25">
      <t>シン</t>
    </rPh>
    <rPh sb="26" eb="28">
      <t>ヒツヨウ</t>
    </rPh>
    <rPh sb="29" eb="31">
      <t>ジギョウ</t>
    </rPh>
    <rPh sb="32" eb="34">
      <t>ジッシ</t>
    </rPh>
    <phoneticPr fontId="5"/>
  </si>
  <si>
    <t>全国の堤外地等の現状を把握できる国において、課題の整理を十分行った上で、指針等の策定に必用な経費のみを計上している。</t>
    <rPh sb="0" eb="2">
      <t>ゼンコク</t>
    </rPh>
    <rPh sb="3" eb="7">
      <t>テイガイチナド</t>
    </rPh>
    <rPh sb="8" eb="10">
      <t>ゲンジョウ</t>
    </rPh>
    <rPh sb="11" eb="13">
      <t>ハアク</t>
    </rPh>
    <rPh sb="16" eb="17">
      <t>クニ</t>
    </rPh>
    <rPh sb="22" eb="24">
      <t>カダイ</t>
    </rPh>
    <rPh sb="25" eb="27">
      <t>セイリ</t>
    </rPh>
    <rPh sb="28" eb="30">
      <t>ジュウブン</t>
    </rPh>
    <rPh sb="30" eb="31">
      <t>オコナ</t>
    </rPh>
    <rPh sb="33" eb="34">
      <t>ウエ</t>
    </rPh>
    <rPh sb="36" eb="38">
      <t>シシン</t>
    </rPh>
    <rPh sb="38" eb="39">
      <t>トウ</t>
    </rPh>
    <rPh sb="40" eb="42">
      <t>サクテイ</t>
    </rPh>
    <rPh sb="43" eb="45">
      <t>ヒツヨウ</t>
    </rPh>
    <rPh sb="46" eb="48">
      <t>ケイヒ</t>
    </rPh>
    <rPh sb="51" eb="53">
      <t>ケイジョウ</t>
    </rPh>
    <phoneticPr fontId="5"/>
  </si>
  <si>
    <t>「国費投入の必要性」「事業の効率性」「事業の有効性」全てにおいて評価できることから、当該事業は適切であると認められる。</t>
    <rPh sb="1" eb="3">
      <t>コクヒ</t>
    </rPh>
    <rPh sb="3" eb="5">
      <t>トウニュウ</t>
    </rPh>
    <rPh sb="6" eb="9">
      <t>ヒツヨウセイ</t>
    </rPh>
    <rPh sb="11" eb="13">
      <t>ジギョウ</t>
    </rPh>
    <rPh sb="14" eb="17">
      <t>コウリツセイ</t>
    </rPh>
    <rPh sb="19" eb="21">
      <t>ジギョウ</t>
    </rPh>
    <rPh sb="22" eb="25">
      <t>ユウコウセイ</t>
    </rPh>
    <rPh sb="26" eb="27">
      <t>スベ</t>
    </rPh>
    <rPh sb="32" eb="34">
      <t>ヒョウカ</t>
    </rPh>
    <rPh sb="42" eb="44">
      <t>トウガイ</t>
    </rPh>
    <rPh sb="44" eb="46">
      <t>ジギョウ</t>
    </rPh>
    <rPh sb="47" eb="49">
      <t>テキセツ</t>
    </rPh>
    <rPh sb="53" eb="54">
      <t>ミト</t>
    </rPh>
    <phoneticPr fontId="5"/>
  </si>
  <si>
    <t>指針の策定により、水門等の効率的な管理運用、堤外地における活動を考慮した避難対策の促進を図る。</t>
    <rPh sb="0" eb="2">
      <t>シシン</t>
    </rPh>
    <rPh sb="3" eb="5">
      <t>サクテイ</t>
    </rPh>
    <rPh sb="9" eb="11">
      <t>スイモン</t>
    </rPh>
    <rPh sb="11" eb="12">
      <t>トウ</t>
    </rPh>
    <rPh sb="13" eb="16">
      <t>コウリツテキ</t>
    </rPh>
    <rPh sb="17" eb="19">
      <t>カンリ</t>
    </rPh>
    <rPh sb="19" eb="21">
      <t>ウンヨウ</t>
    </rPh>
    <rPh sb="22" eb="23">
      <t>テイ</t>
    </rPh>
    <rPh sb="23" eb="25">
      <t>ガイチ</t>
    </rPh>
    <rPh sb="29" eb="31">
      <t>カツドウ</t>
    </rPh>
    <rPh sb="32" eb="34">
      <t>コウリョ</t>
    </rPh>
    <rPh sb="36" eb="38">
      <t>ヒナン</t>
    </rPh>
    <rPh sb="38" eb="40">
      <t>タイサク</t>
    </rPh>
    <rPh sb="41" eb="43">
      <t>ソクシン</t>
    </rPh>
    <rPh sb="44" eb="45">
      <t>ハカ</t>
    </rPh>
    <phoneticPr fontId="5"/>
  </si>
  <si>
    <t>新28-023</t>
    <rPh sb="0" eb="1">
      <t>シン</t>
    </rPh>
    <phoneticPr fontId="5"/>
  </si>
  <si>
    <t>新28-0014</t>
    <rPh sb="0" eb="1">
      <t>シン</t>
    </rPh>
    <phoneticPr fontId="5"/>
  </si>
  <si>
    <t>-</t>
    <phoneticPr fontId="5"/>
  </si>
  <si>
    <t>国土技術政策総合研究所</t>
    <rPh sb="0" eb="2">
      <t>コクド</t>
    </rPh>
    <rPh sb="2" eb="4">
      <t>ギジュツ</t>
    </rPh>
    <rPh sb="4" eb="6">
      <t>セイサク</t>
    </rPh>
    <rPh sb="6" eb="8">
      <t>ソウゴウ</t>
    </rPh>
    <rPh sb="8" eb="11">
      <t>ケンキュウジョ</t>
    </rPh>
    <phoneticPr fontId="5"/>
  </si>
  <si>
    <t>堤外地における企業活動等を考慮した避難対策の検討に必要な経費</t>
    <phoneticPr fontId="5"/>
  </si>
  <si>
    <t>株式会社エコー</t>
    <phoneticPr fontId="5"/>
  </si>
  <si>
    <t>港湾地域における台風災害への事前対応等に関する検討業務</t>
    <phoneticPr fontId="5"/>
  </si>
  <si>
    <t>-</t>
    <phoneticPr fontId="5"/>
  </si>
  <si>
    <t>A.国土技術政策総合研究所</t>
    <phoneticPr fontId="5"/>
  </si>
  <si>
    <t>調査費</t>
    <rPh sb="0" eb="3">
      <t>チョウサヒ</t>
    </rPh>
    <phoneticPr fontId="5"/>
  </si>
  <si>
    <t>B.株式会社エコー</t>
    <phoneticPr fontId="5"/>
  </si>
  <si>
    <t>-</t>
    <phoneticPr fontId="5"/>
  </si>
  <si>
    <t>6/1</t>
    <phoneticPr fontId="5"/>
  </si>
  <si>
    <t>津波・高潮時の的確な情報伝達、水門等の効果的な管理運用、堤外地における活動を考慮した避難対策は、国土強靱化基本計画・国土強靱化アクションプラン2017、防災基本計画等に位置付けられている。</t>
    <phoneticPr fontId="5"/>
  </si>
  <si>
    <t>国土強靱化基本計画・国土強靱化アクションプラン2017、防災基本計画等に位置付けられた必要かつ適切な事業である。</t>
    <phoneticPr fontId="5"/>
  </si>
  <si>
    <t>全国で堤外地の活動状況を踏まえた水門・陸閘等の管理運用方法の見直しが進められた。</t>
    <rPh sb="0" eb="2">
      <t>ゼンコク</t>
    </rPh>
    <rPh sb="3" eb="6">
      <t>テイガイチ</t>
    </rPh>
    <rPh sb="7" eb="9">
      <t>カツドウ</t>
    </rPh>
    <rPh sb="9" eb="11">
      <t>ジョウキョウ</t>
    </rPh>
    <rPh sb="12" eb="13">
      <t>フ</t>
    </rPh>
    <rPh sb="16" eb="18">
      <t>スイモン</t>
    </rPh>
    <rPh sb="19" eb="22">
      <t>リッコウナド</t>
    </rPh>
    <rPh sb="23" eb="25">
      <t>カンリ</t>
    </rPh>
    <rPh sb="25" eb="27">
      <t>ウンヨウ</t>
    </rPh>
    <rPh sb="27" eb="29">
      <t>ホウホウ</t>
    </rPh>
    <rPh sb="30" eb="32">
      <t>ミナオ</t>
    </rPh>
    <rPh sb="34" eb="35">
      <t>スス</t>
    </rPh>
    <phoneticPr fontId="5"/>
  </si>
  <si>
    <t>堤外地における避難対策等の課題を抽出したところであり、それを踏まえて、指針を作成した。</t>
    <rPh sb="0" eb="3">
      <t>テイガイチ</t>
    </rPh>
    <rPh sb="7" eb="9">
      <t>ヒナン</t>
    </rPh>
    <rPh sb="9" eb="11">
      <t>タイサク</t>
    </rPh>
    <rPh sb="11" eb="12">
      <t>トウ</t>
    </rPh>
    <rPh sb="13" eb="15">
      <t>カダイ</t>
    </rPh>
    <rPh sb="16" eb="18">
      <t>チュウシュツ</t>
    </rPh>
    <rPh sb="30" eb="31">
      <t>フ</t>
    </rPh>
    <rPh sb="35" eb="37">
      <t>シシン</t>
    </rPh>
    <rPh sb="38" eb="40">
      <t>サクセイ</t>
    </rPh>
    <phoneticPr fontId="5"/>
  </si>
  <si>
    <t>指針に基づいて、調整を実施した地域の数（国土交通省（港湾局）調べ（平成３０年３月））</t>
    <phoneticPr fontId="5"/>
  </si>
  <si>
    <t>-</t>
    <phoneticPr fontId="5"/>
  </si>
  <si>
    <t>箇所</t>
    <rPh sb="0" eb="2">
      <t>カショ</t>
    </rPh>
    <phoneticPr fontId="5"/>
  </si>
  <si>
    <t>式</t>
    <rPh sb="0" eb="1">
      <t>シキ</t>
    </rPh>
    <phoneticPr fontId="5"/>
  </si>
  <si>
    <t>執行額/指針</t>
    <rPh sb="0" eb="2">
      <t>シッコウ</t>
    </rPh>
    <rPh sb="2" eb="3">
      <t>ガク</t>
    </rPh>
    <rPh sb="4" eb="6">
      <t>シシン</t>
    </rPh>
    <phoneticPr fontId="5"/>
  </si>
  <si>
    <t>国土技術政策総合研究所において、事業に必要な契約による適切な支出を行っている。</t>
    <rPh sb="0" eb="2">
      <t>コクド</t>
    </rPh>
    <rPh sb="2" eb="4">
      <t>ギジュツ</t>
    </rPh>
    <rPh sb="4" eb="6">
      <t>セイサク</t>
    </rPh>
    <rPh sb="6" eb="8">
      <t>ソウゴウ</t>
    </rPh>
    <rPh sb="8" eb="11">
      <t>ケンキュウショ</t>
    </rPh>
    <rPh sb="16" eb="18">
      <t>ジギョウ</t>
    </rPh>
    <rPh sb="19" eb="21">
      <t>ヒツヨウ</t>
    </rPh>
    <rPh sb="22" eb="24">
      <t>ケイヤク</t>
    </rPh>
    <rPh sb="27" eb="29">
      <t>テキセツ</t>
    </rPh>
    <rPh sb="30" eb="32">
      <t>シシュツ</t>
    </rPh>
    <rPh sb="33" eb="3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</si>
</sst>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59</xdr:col>
      <xdr:colOff>44824</xdr:colOff>
      <xdr:row>739</xdr:row>
      <xdr:rowOff>190500</xdr:rowOff>
    </xdr:from>
    <xdr:to>
      <xdr:col>62</xdr:col>
      <xdr:colOff>561975</xdr:colOff>
      <xdr:row>764</xdr:row>
      <xdr:rowOff>199465</xdr:rowOff>
    </xdr:to>
    <xdr:pic>
      <xdr:nvPicPr>
        <xdr:cNvPr id="44" name="図 4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76412" y="40598912"/>
          <a:ext cx="4013387" cy="9668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59</xdr:col>
      <xdr:colOff>333375</xdr:colOff>
      <xdr:row>740</xdr:row>
      <xdr:rowOff>257175</xdr:rowOff>
    </xdr:from>
    <xdr:to>
      <xdr:col>62</xdr:col>
      <xdr:colOff>847725</xdr:colOff>
      <xdr:row>769</xdr:row>
      <xdr:rowOff>247650</xdr:rowOff>
    </xdr:to>
    <xdr:sp macro="" textlink="">
      <xdr:nvSpPr>
        <xdr:cNvPr id="1025" name="AutoShape 1"/>
        <xdr:cNvSpPr>
          <a:spLocks noChangeAspect="1" noChangeArrowheads="1"/>
        </xdr:cNvSpPr>
      </xdr:nvSpPr>
      <xdr:spPr bwMode="auto">
        <a:xfrm>
          <a:off x="13211175" y="40805100"/>
          <a:ext cx="4010025" cy="9686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168088</xdr:colOff>
      <xdr:row>740</xdr:row>
      <xdr:rowOff>224118</xdr:rowOff>
    </xdr:from>
    <xdr:to>
      <xdr:col>34</xdr:col>
      <xdr:colOff>147357</xdr:colOff>
      <xdr:row>769</xdr:row>
      <xdr:rowOff>271182</xdr:rowOff>
    </xdr:to>
    <xdr:pic>
      <xdr:nvPicPr>
        <xdr:cNvPr id="7" name="図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95382" y="40979912"/>
          <a:ext cx="3609975" cy="96729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144</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75</v>
      </c>
      <c r="H5" s="839"/>
      <c r="I5" s="839"/>
      <c r="J5" s="839"/>
      <c r="K5" s="839"/>
      <c r="L5" s="839"/>
      <c r="M5" s="840" t="s">
        <v>66</v>
      </c>
      <c r="N5" s="841"/>
      <c r="O5" s="841"/>
      <c r="P5" s="841"/>
      <c r="Q5" s="841"/>
      <c r="R5" s="842"/>
      <c r="S5" s="843" t="s">
        <v>77</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8"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557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海洋政策、国土強靱化施策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555</v>
      </c>
      <c r="Q13" s="657"/>
      <c r="R13" s="657"/>
      <c r="S13" s="657"/>
      <c r="T13" s="657"/>
      <c r="U13" s="657"/>
      <c r="V13" s="658"/>
      <c r="W13" s="656">
        <v>7</v>
      </c>
      <c r="X13" s="657"/>
      <c r="Y13" s="657"/>
      <c r="Z13" s="657"/>
      <c r="AA13" s="657"/>
      <c r="AB13" s="657"/>
      <c r="AC13" s="658"/>
      <c r="AD13" s="656">
        <v>6</v>
      </c>
      <c r="AE13" s="657"/>
      <c r="AF13" s="657"/>
      <c r="AG13" s="657"/>
      <c r="AH13" s="657"/>
      <c r="AI13" s="657"/>
      <c r="AJ13" s="658"/>
      <c r="AK13" s="656" t="s">
        <v>597</v>
      </c>
      <c r="AL13" s="657"/>
      <c r="AM13" s="657"/>
      <c r="AN13" s="657"/>
      <c r="AO13" s="657"/>
      <c r="AP13" s="657"/>
      <c r="AQ13" s="658"/>
      <c r="AR13" s="917" t="s">
        <v>581</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555</v>
      </c>
      <c r="Q14" s="657"/>
      <c r="R14" s="657"/>
      <c r="S14" s="657"/>
      <c r="T14" s="657"/>
      <c r="U14" s="657"/>
      <c r="V14" s="658"/>
      <c r="W14" s="656" t="s">
        <v>555</v>
      </c>
      <c r="X14" s="657"/>
      <c r="Y14" s="657"/>
      <c r="Z14" s="657"/>
      <c r="AA14" s="657"/>
      <c r="AB14" s="657"/>
      <c r="AC14" s="658"/>
      <c r="AD14" s="656" t="s">
        <v>581</v>
      </c>
      <c r="AE14" s="657"/>
      <c r="AF14" s="657"/>
      <c r="AG14" s="657"/>
      <c r="AH14" s="657"/>
      <c r="AI14" s="657"/>
      <c r="AJ14" s="658"/>
      <c r="AK14" s="656" t="s">
        <v>581</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555</v>
      </c>
      <c r="Q15" s="657"/>
      <c r="R15" s="657"/>
      <c r="S15" s="657"/>
      <c r="T15" s="657"/>
      <c r="U15" s="657"/>
      <c r="V15" s="658"/>
      <c r="W15" s="656" t="s">
        <v>555</v>
      </c>
      <c r="X15" s="657"/>
      <c r="Y15" s="657"/>
      <c r="Z15" s="657"/>
      <c r="AA15" s="657"/>
      <c r="AB15" s="657"/>
      <c r="AC15" s="658"/>
      <c r="AD15" s="656" t="s">
        <v>555</v>
      </c>
      <c r="AE15" s="657"/>
      <c r="AF15" s="657"/>
      <c r="AG15" s="657"/>
      <c r="AH15" s="657"/>
      <c r="AI15" s="657"/>
      <c r="AJ15" s="658"/>
      <c r="AK15" s="656" t="s">
        <v>581</v>
      </c>
      <c r="AL15" s="657"/>
      <c r="AM15" s="657"/>
      <c r="AN15" s="657"/>
      <c r="AO15" s="657"/>
      <c r="AP15" s="657"/>
      <c r="AQ15" s="658"/>
      <c r="AR15" s="656" t="s">
        <v>581</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555</v>
      </c>
      <c r="Q16" s="657"/>
      <c r="R16" s="657"/>
      <c r="S16" s="657"/>
      <c r="T16" s="657"/>
      <c r="U16" s="657"/>
      <c r="V16" s="658"/>
      <c r="W16" s="656" t="s">
        <v>555</v>
      </c>
      <c r="X16" s="657"/>
      <c r="Y16" s="657"/>
      <c r="Z16" s="657"/>
      <c r="AA16" s="657"/>
      <c r="AB16" s="657"/>
      <c r="AC16" s="658"/>
      <c r="AD16" s="656" t="s">
        <v>581</v>
      </c>
      <c r="AE16" s="657"/>
      <c r="AF16" s="657"/>
      <c r="AG16" s="657"/>
      <c r="AH16" s="657"/>
      <c r="AI16" s="657"/>
      <c r="AJ16" s="658"/>
      <c r="AK16" s="656" t="s">
        <v>581</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t="s">
        <v>555</v>
      </c>
      <c r="X17" s="657"/>
      <c r="Y17" s="657"/>
      <c r="Z17" s="657"/>
      <c r="AA17" s="657"/>
      <c r="AB17" s="657"/>
      <c r="AC17" s="658"/>
      <c r="AD17" s="656" t="s">
        <v>581</v>
      </c>
      <c r="AE17" s="657"/>
      <c r="AF17" s="657"/>
      <c r="AG17" s="657"/>
      <c r="AH17" s="657"/>
      <c r="AI17" s="657"/>
      <c r="AJ17" s="658"/>
      <c r="AK17" s="656" t="s">
        <v>581</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7</v>
      </c>
      <c r="X18" s="878"/>
      <c r="Y18" s="878"/>
      <c r="Z18" s="878"/>
      <c r="AA18" s="878"/>
      <c r="AB18" s="878"/>
      <c r="AC18" s="879"/>
      <c r="AD18" s="877">
        <f>SUM(AD13:AJ17)</f>
        <v>6</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t="s">
        <v>555</v>
      </c>
      <c r="Q19" s="657"/>
      <c r="R19" s="657"/>
      <c r="S19" s="657"/>
      <c r="T19" s="657"/>
      <c r="U19" s="657"/>
      <c r="V19" s="658"/>
      <c r="W19" s="656">
        <v>6</v>
      </c>
      <c r="X19" s="657"/>
      <c r="Y19" s="657"/>
      <c r="Z19" s="657"/>
      <c r="AA19" s="657"/>
      <c r="AB19" s="657"/>
      <c r="AC19" s="658"/>
      <c r="AD19" s="656">
        <v>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f t="shared" ref="W20" si="0">IF(W18=0, "-", SUM(W19)/W18)</f>
        <v>0.8571428571428571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e">
        <f>IF(P19=0, "-", SUM(P19)/SUM(P13,P14))</f>
        <v>#DIV/0!</v>
      </c>
      <c r="Q21" s="311"/>
      <c r="R21" s="311"/>
      <c r="S21" s="311"/>
      <c r="T21" s="311"/>
      <c r="U21" s="311"/>
      <c r="V21" s="311"/>
      <c r="W21" s="311">
        <f t="shared" ref="W21" si="2">IF(W19=0, "-", SUM(W19)/SUM(W13,W14))</f>
        <v>0.8571428571428571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590</v>
      </c>
      <c r="H23" s="951"/>
      <c r="I23" s="951"/>
      <c r="J23" s="951"/>
      <c r="K23" s="951"/>
      <c r="L23" s="951"/>
      <c r="M23" s="951"/>
      <c r="N23" s="951"/>
      <c r="O23" s="952"/>
      <c r="P23" s="917" t="s">
        <v>581</v>
      </c>
      <c r="Q23" s="918"/>
      <c r="R23" s="918"/>
      <c r="S23" s="918"/>
      <c r="T23" s="918"/>
      <c r="U23" s="918"/>
      <c r="V23" s="935"/>
      <c r="W23" s="917" t="s">
        <v>597</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t="e">
        <f>W29-SUM(W23:W27)</f>
        <v>#VALUE!</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t="str">
        <f>AR13</f>
        <v>-</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597</v>
      </c>
      <c r="AR31" s="193"/>
      <c r="AS31" s="126" t="s">
        <v>356</v>
      </c>
      <c r="AT31" s="127"/>
      <c r="AU31" s="192">
        <v>30</v>
      </c>
      <c r="AV31" s="192"/>
      <c r="AW31" s="394" t="s">
        <v>300</v>
      </c>
      <c r="AX31" s="395"/>
    </row>
    <row r="32" spans="1:50" ht="37.5" customHeight="1" x14ac:dyDescent="0.15">
      <c r="A32" s="399"/>
      <c r="B32" s="397"/>
      <c r="C32" s="397"/>
      <c r="D32" s="397"/>
      <c r="E32" s="397"/>
      <c r="F32" s="398"/>
      <c r="G32" s="560" t="s">
        <v>560</v>
      </c>
      <c r="H32" s="561"/>
      <c r="I32" s="561"/>
      <c r="J32" s="561"/>
      <c r="K32" s="561"/>
      <c r="L32" s="561"/>
      <c r="M32" s="561"/>
      <c r="N32" s="561"/>
      <c r="O32" s="562"/>
      <c r="P32" s="98" t="s">
        <v>561</v>
      </c>
      <c r="Q32" s="98"/>
      <c r="R32" s="98"/>
      <c r="S32" s="98"/>
      <c r="T32" s="98"/>
      <c r="U32" s="98"/>
      <c r="V32" s="98"/>
      <c r="W32" s="98"/>
      <c r="X32" s="99"/>
      <c r="Y32" s="467" t="s">
        <v>12</v>
      </c>
      <c r="Z32" s="527"/>
      <c r="AA32" s="528"/>
      <c r="AB32" s="457" t="s">
        <v>598</v>
      </c>
      <c r="AC32" s="457"/>
      <c r="AD32" s="457"/>
      <c r="AE32" s="211" t="s">
        <v>556</v>
      </c>
      <c r="AF32" s="212"/>
      <c r="AG32" s="212"/>
      <c r="AH32" s="212"/>
      <c r="AI32" s="211" t="s">
        <v>555</v>
      </c>
      <c r="AJ32" s="212"/>
      <c r="AK32" s="212"/>
      <c r="AL32" s="212"/>
      <c r="AM32" s="211">
        <v>3</v>
      </c>
      <c r="AN32" s="212"/>
      <c r="AO32" s="212"/>
      <c r="AP32" s="212"/>
      <c r="AQ32" s="333" t="s">
        <v>597</v>
      </c>
      <c r="AR32" s="200"/>
      <c r="AS32" s="200"/>
      <c r="AT32" s="334"/>
      <c r="AU32" s="212" t="s">
        <v>556</v>
      </c>
      <c r="AV32" s="212"/>
      <c r="AW32" s="212"/>
      <c r="AX32" s="214"/>
    </row>
    <row r="33" spans="1:50" ht="37.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598</v>
      </c>
      <c r="AC33" s="519"/>
      <c r="AD33" s="519"/>
      <c r="AE33" s="211" t="s">
        <v>555</v>
      </c>
      <c r="AF33" s="212"/>
      <c r="AG33" s="212"/>
      <c r="AH33" s="212"/>
      <c r="AI33" s="211" t="s">
        <v>555</v>
      </c>
      <c r="AJ33" s="212"/>
      <c r="AK33" s="212"/>
      <c r="AL33" s="212"/>
      <c r="AM33" s="211">
        <v>3</v>
      </c>
      <c r="AN33" s="212"/>
      <c r="AO33" s="212"/>
      <c r="AP33" s="212"/>
      <c r="AQ33" s="333" t="s">
        <v>597</v>
      </c>
      <c r="AR33" s="200"/>
      <c r="AS33" s="200"/>
      <c r="AT33" s="334"/>
      <c r="AU33" s="212">
        <v>3</v>
      </c>
      <c r="AV33" s="212"/>
      <c r="AW33" s="212"/>
      <c r="AX33" s="214"/>
    </row>
    <row r="34" spans="1:50" ht="3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555</v>
      </c>
      <c r="AF34" s="212"/>
      <c r="AG34" s="212"/>
      <c r="AH34" s="212"/>
      <c r="AI34" s="211" t="s">
        <v>555</v>
      </c>
      <c r="AJ34" s="212"/>
      <c r="AK34" s="212"/>
      <c r="AL34" s="212"/>
      <c r="AM34" s="211">
        <v>100</v>
      </c>
      <c r="AN34" s="212"/>
      <c r="AO34" s="212"/>
      <c r="AP34" s="212"/>
      <c r="AQ34" s="333" t="s">
        <v>597</v>
      </c>
      <c r="AR34" s="200"/>
      <c r="AS34" s="200"/>
      <c r="AT34" s="334"/>
      <c r="AU34" s="212" t="s">
        <v>556</v>
      </c>
      <c r="AV34" s="212"/>
      <c r="AW34" s="212"/>
      <c r="AX34" s="214"/>
    </row>
    <row r="35" spans="1:50" ht="23.25" customHeight="1" x14ac:dyDescent="0.15">
      <c r="A35" s="219" t="s">
        <v>527</v>
      </c>
      <c r="B35" s="220"/>
      <c r="C35" s="220"/>
      <c r="D35" s="220"/>
      <c r="E35" s="220"/>
      <c r="F35" s="221"/>
      <c r="G35" s="225" t="s">
        <v>596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562</v>
      </c>
      <c r="H101" s="98"/>
      <c r="I101" s="98"/>
      <c r="J101" s="98"/>
      <c r="K101" s="98"/>
      <c r="L101" s="98"/>
      <c r="M101" s="98"/>
      <c r="N101" s="98"/>
      <c r="O101" s="98"/>
      <c r="P101" s="98"/>
      <c r="Q101" s="98"/>
      <c r="R101" s="98"/>
      <c r="S101" s="98"/>
      <c r="T101" s="98"/>
      <c r="U101" s="98"/>
      <c r="V101" s="98"/>
      <c r="W101" s="98"/>
      <c r="X101" s="99"/>
      <c r="Y101" s="538" t="s">
        <v>55</v>
      </c>
      <c r="Z101" s="539"/>
      <c r="AA101" s="540"/>
      <c r="AB101" s="457" t="s">
        <v>599</v>
      </c>
      <c r="AC101" s="457"/>
      <c r="AD101" s="457"/>
      <c r="AE101" s="211" t="s">
        <v>555</v>
      </c>
      <c r="AF101" s="212"/>
      <c r="AG101" s="212"/>
      <c r="AH101" s="213"/>
      <c r="AI101" s="211">
        <v>0</v>
      </c>
      <c r="AJ101" s="212"/>
      <c r="AK101" s="212"/>
      <c r="AL101" s="213"/>
      <c r="AM101" s="211">
        <v>1</v>
      </c>
      <c r="AN101" s="212"/>
      <c r="AO101" s="212"/>
      <c r="AP101" s="213"/>
      <c r="AQ101" s="211" t="s">
        <v>597</v>
      </c>
      <c r="AR101" s="212"/>
      <c r="AS101" s="212"/>
      <c r="AT101" s="213"/>
      <c r="AU101" s="211" t="s">
        <v>597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599</v>
      </c>
      <c r="AC102" s="457"/>
      <c r="AD102" s="457"/>
      <c r="AE102" s="414" t="s">
        <v>555</v>
      </c>
      <c r="AF102" s="414"/>
      <c r="AG102" s="414"/>
      <c r="AH102" s="414"/>
      <c r="AI102" s="414">
        <v>1</v>
      </c>
      <c r="AJ102" s="414"/>
      <c r="AK102" s="414"/>
      <c r="AL102" s="414"/>
      <c r="AM102" s="414">
        <v>1</v>
      </c>
      <c r="AN102" s="414"/>
      <c r="AO102" s="414"/>
      <c r="AP102" s="414"/>
      <c r="AQ102" s="266" t="s">
        <v>597</v>
      </c>
      <c r="AR102" s="267"/>
      <c r="AS102" s="267"/>
      <c r="AT102" s="312"/>
      <c r="AU102" s="266" t="s">
        <v>597</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563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564</v>
      </c>
      <c r="AC116" s="459"/>
      <c r="AD116" s="460"/>
      <c r="AE116" s="414" t="s">
        <v>555</v>
      </c>
      <c r="AF116" s="414"/>
      <c r="AG116" s="414"/>
      <c r="AH116" s="414"/>
      <c r="AI116" s="414">
        <v>6</v>
      </c>
      <c r="AJ116" s="414"/>
      <c r="AK116" s="414"/>
      <c r="AL116" s="414"/>
      <c r="AM116" s="414">
        <v>6</v>
      </c>
      <c r="AN116" s="414"/>
      <c r="AO116" s="414"/>
      <c r="AP116" s="414"/>
      <c r="AQ116" s="211" t="s">
        <v>597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600</v>
      </c>
      <c r="AC117" s="469"/>
      <c r="AD117" s="470"/>
      <c r="AE117" s="547" t="s">
        <v>555</v>
      </c>
      <c r="AF117" s="547"/>
      <c r="AG117" s="547"/>
      <c r="AH117" s="547"/>
      <c r="AI117" s="547" t="s">
        <v>565</v>
      </c>
      <c r="AJ117" s="547"/>
      <c r="AK117" s="547"/>
      <c r="AL117" s="547"/>
      <c r="AM117" s="547" t="s">
        <v>591</v>
      </c>
      <c r="AN117" s="547"/>
      <c r="AO117" s="547"/>
      <c r="AP117" s="547"/>
      <c r="AQ117" s="547" t="s">
        <v>597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556</v>
      </c>
      <c r="AR133" s="192"/>
      <c r="AS133" s="126" t="s">
        <v>356</v>
      </c>
      <c r="AT133" s="127"/>
      <c r="AU133" s="193" t="s">
        <v>556</v>
      </c>
      <c r="AV133" s="193"/>
      <c r="AW133" s="126" t="s">
        <v>300</v>
      </c>
      <c r="AX133" s="188"/>
    </row>
    <row r="134" spans="1:50" ht="39.75" customHeight="1" x14ac:dyDescent="0.15">
      <c r="A134" s="182"/>
      <c r="B134" s="179"/>
      <c r="C134" s="173"/>
      <c r="D134" s="179"/>
      <c r="E134" s="173"/>
      <c r="F134" s="174"/>
      <c r="G134" s="97" t="s">
        <v>556</v>
      </c>
      <c r="H134" s="98"/>
      <c r="I134" s="98"/>
      <c r="J134" s="98"/>
      <c r="K134" s="98"/>
      <c r="L134" s="98"/>
      <c r="M134" s="98"/>
      <c r="N134" s="98"/>
      <c r="O134" s="98"/>
      <c r="P134" s="98"/>
      <c r="Q134" s="98"/>
      <c r="R134" s="98"/>
      <c r="S134" s="98"/>
      <c r="T134" s="98"/>
      <c r="U134" s="98"/>
      <c r="V134" s="98"/>
      <c r="W134" s="98"/>
      <c r="X134" s="99"/>
      <c r="Y134" s="194" t="s">
        <v>379</v>
      </c>
      <c r="Z134" s="195"/>
      <c r="AA134" s="196"/>
      <c r="AB134" s="197" t="s">
        <v>556</v>
      </c>
      <c r="AC134" s="198"/>
      <c r="AD134" s="198"/>
      <c r="AE134" s="199" t="s">
        <v>556</v>
      </c>
      <c r="AF134" s="200"/>
      <c r="AG134" s="200"/>
      <c r="AH134" s="200"/>
      <c r="AI134" s="199" t="s">
        <v>556</v>
      </c>
      <c r="AJ134" s="200"/>
      <c r="AK134" s="200"/>
      <c r="AL134" s="200"/>
      <c r="AM134" s="199" t="s">
        <v>556</v>
      </c>
      <c r="AN134" s="200"/>
      <c r="AO134" s="200"/>
      <c r="AP134" s="200"/>
      <c r="AQ134" s="199" t="s">
        <v>556</v>
      </c>
      <c r="AR134" s="200"/>
      <c r="AS134" s="200"/>
      <c r="AT134" s="200"/>
      <c r="AU134" s="199" t="s">
        <v>556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556</v>
      </c>
      <c r="AC135" s="206"/>
      <c r="AD135" s="206"/>
      <c r="AE135" s="199" t="s">
        <v>556</v>
      </c>
      <c r="AF135" s="200"/>
      <c r="AG135" s="200"/>
      <c r="AH135" s="200"/>
      <c r="AI135" s="199" t="s">
        <v>556</v>
      </c>
      <c r="AJ135" s="200"/>
      <c r="AK135" s="200"/>
      <c r="AL135" s="200"/>
      <c r="AM135" s="199" t="s">
        <v>556</v>
      </c>
      <c r="AN135" s="200"/>
      <c r="AO135" s="200"/>
      <c r="AP135" s="200"/>
      <c r="AQ135" s="199" t="s">
        <v>556</v>
      </c>
      <c r="AR135" s="200"/>
      <c r="AS135" s="200"/>
      <c r="AT135" s="200"/>
      <c r="AU135" s="199" t="s">
        <v>556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555</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590</v>
      </c>
      <c r="AF432" s="193"/>
      <c r="AG432" s="126" t="s">
        <v>356</v>
      </c>
      <c r="AH432" s="127"/>
      <c r="AI432" s="149"/>
      <c r="AJ432" s="149"/>
      <c r="AK432" s="149"/>
      <c r="AL432" s="147"/>
      <c r="AM432" s="149"/>
      <c r="AN432" s="149"/>
      <c r="AO432" s="149"/>
      <c r="AP432" s="147"/>
      <c r="AQ432" s="589" t="s">
        <v>590</v>
      </c>
      <c r="AR432" s="193"/>
      <c r="AS432" s="126" t="s">
        <v>356</v>
      </c>
      <c r="AT432" s="127"/>
      <c r="AU432" s="193" t="s">
        <v>590</v>
      </c>
      <c r="AV432" s="193"/>
      <c r="AW432" s="126" t="s">
        <v>300</v>
      </c>
      <c r="AX432" s="188"/>
    </row>
    <row r="433" spans="1:50" ht="23.25" customHeight="1" x14ac:dyDescent="0.15">
      <c r="A433" s="182"/>
      <c r="B433" s="179"/>
      <c r="C433" s="173"/>
      <c r="D433" s="179"/>
      <c r="E433" s="335"/>
      <c r="F433" s="336"/>
      <c r="G433" s="97" t="s">
        <v>556</v>
      </c>
      <c r="H433" s="98"/>
      <c r="I433" s="98"/>
      <c r="J433" s="98"/>
      <c r="K433" s="98"/>
      <c r="L433" s="98"/>
      <c r="M433" s="98"/>
      <c r="N433" s="98"/>
      <c r="O433" s="98"/>
      <c r="P433" s="98"/>
      <c r="Q433" s="98"/>
      <c r="R433" s="98"/>
      <c r="S433" s="98"/>
      <c r="T433" s="98"/>
      <c r="U433" s="98"/>
      <c r="V433" s="98"/>
      <c r="W433" s="98"/>
      <c r="X433" s="99"/>
      <c r="Y433" s="194" t="s">
        <v>12</v>
      </c>
      <c r="Z433" s="195"/>
      <c r="AA433" s="196"/>
      <c r="AB433" s="206" t="s">
        <v>590</v>
      </c>
      <c r="AC433" s="206"/>
      <c r="AD433" s="206"/>
      <c r="AE433" s="333" t="s">
        <v>590</v>
      </c>
      <c r="AF433" s="200"/>
      <c r="AG433" s="200"/>
      <c r="AH433" s="200"/>
      <c r="AI433" s="333" t="s">
        <v>555</v>
      </c>
      <c r="AJ433" s="200"/>
      <c r="AK433" s="200"/>
      <c r="AL433" s="200"/>
      <c r="AM433" s="333" t="s">
        <v>555</v>
      </c>
      <c r="AN433" s="200"/>
      <c r="AO433" s="200"/>
      <c r="AP433" s="334"/>
      <c r="AQ433" s="333" t="s">
        <v>555</v>
      </c>
      <c r="AR433" s="200"/>
      <c r="AS433" s="200"/>
      <c r="AT433" s="334"/>
      <c r="AU433" s="200" t="s">
        <v>590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590</v>
      </c>
      <c r="AC434" s="198"/>
      <c r="AD434" s="198"/>
      <c r="AE434" s="333" t="s">
        <v>590</v>
      </c>
      <c r="AF434" s="200"/>
      <c r="AG434" s="200"/>
      <c r="AH434" s="334"/>
      <c r="AI434" s="333" t="s">
        <v>555</v>
      </c>
      <c r="AJ434" s="200"/>
      <c r="AK434" s="200"/>
      <c r="AL434" s="200"/>
      <c r="AM434" s="333" t="s">
        <v>555</v>
      </c>
      <c r="AN434" s="200"/>
      <c r="AO434" s="200"/>
      <c r="AP434" s="334"/>
      <c r="AQ434" s="333" t="s">
        <v>555</v>
      </c>
      <c r="AR434" s="200"/>
      <c r="AS434" s="200"/>
      <c r="AT434" s="334"/>
      <c r="AU434" s="200" t="s">
        <v>590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590</v>
      </c>
      <c r="AF435" s="200"/>
      <c r="AG435" s="200"/>
      <c r="AH435" s="334"/>
      <c r="AI435" s="333" t="s">
        <v>555</v>
      </c>
      <c r="AJ435" s="200"/>
      <c r="AK435" s="200"/>
      <c r="AL435" s="200"/>
      <c r="AM435" s="333" t="s">
        <v>555</v>
      </c>
      <c r="AN435" s="200"/>
      <c r="AO435" s="200"/>
      <c r="AP435" s="334"/>
      <c r="AQ435" s="333" t="s">
        <v>555</v>
      </c>
      <c r="AR435" s="200"/>
      <c r="AS435" s="200"/>
      <c r="AT435" s="334"/>
      <c r="AU435" s="200" t="s">
        <v>590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590</v>
      </c>
      <c r="AF457" s="193"/>
      <c r="AG457" s="126" t="s">
        <v>356</v>
      </c>
      <c r="AH457" s="127"/>
      <c r="AI457" s="149"/>
      <c r="AJ457" s="149"/>
      <c r="AK457" s="149"/>
      <c r="AL457" s="147"/>
      <c r="AM457" s="149"/>
      <c r="AN457" s="149"/>
      <c r="AO457" s="149"/>
      <c r="AP457" s="147"/>
      <c r="AQ457" s="589" t="s">
        <v>590</v>
      </c>
      <c r="AR457" s="193"/>
      <c r="AS457" s="126" t="s">
        <v>356</v>
      </c>
      <c r="AT457" s="127"/>
      <c r="AU457" s="193" t="s">
        <v>590</v>
      </c>
      <c r="AV457" s="193"/>
      <c r="AW457" s="126" t="s">
        <v>300</v>
      </c>
      <c r="AX457" s="188"/>
    </row>
    <row r="458" spans="1:50" ht="23.25" customHeight="1" x14ac:dyDescent="0.15">
      <c r="A458" s="182"/>
      <c r="B458" s="179"/>
      <c r="C458" s="173"/>
      <c r="D458" s="179"/>
      <c r="E458" s="335"/>
      <c r="F458" s="336"/>
      <c r="G458" s="97" t="s">
        <v>556</v>
      </c>
      <c r="H458" s="98"/>
      <c r="I458" s="98"/>
      <c r="J458" s="98"/>
      <c r="K458" s="98"/>
      <c r="L458" s="98"/>
      <c r="M458" s="98"/>
      <c r="N458" s="98"/>
      <c r="O458" s="98"/>
      <c r="P458" s="98"/>
      <c r="Q458" s="98"/>
      <c r="R458" s="98"/>
      <c r="S458" s="98"/>
      <c r="T458" s="98"/>
      <c r="U458" s="98"/>
      <c r="V458" s="98"/>
      <c r="W458" s="98"/>
      <c r="X458" s="99"/>
      <c r="Y458" s="194" t="s">
        <v>12</v>
      </c>
      <c r="Z458" s="195"/>
      <c r="AA458" s="196"/>
      <c r="AB458" s="206" t="s">
        <v>590</v>
      </c>
      <c r="AC458" s="206"/>
      <c r="AD458" s="206"/>
      <c r="AE458" s="333" t="s">
        <v>590</v>
      </c>
      <c r="AF458" s="200"/>
      <c r="AG458" s="200"/>
      <c r="AH458" s="200"/>
      <c r="AI458" s="333" t="s">
        <v>555</v>
      </c>
      <c r="AJ458" s="200"/>
      <c r="AK458" s="200"/>
      <c r="AL458" s="200"/>
      <c r="AM458" s="333" t="s">
        <v>555</v>
      </c>
      <c r="AN458" s="200"/>
      <c r="AO458" s="200"/>
      <c r="AP458" s="334"/>
      <c r="AQ458" s="333" t="s">
        <v>555</v>
      </c>
      <c r="AR458" s="200"/>
      <c r="AS458" s="200"/>
      <c r="AT458" s="334"/>
      <c r="AU458" s="200" t="s">
        <v>590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590</v>
      </c>
      <c r="AC459" s="198"/>
      <c r="AD459" s="198"/>
      <c r="AE459" s="333" t="s">
        <v>590</v>
      </c>
      <c r="AF459" s="200"/>
      <c r="AG459" s="200"/>
      <c r="AH459" s="334"/>
      <c r="AI459" s="333" t="s">
        <v>555</v>
      </c>
      <c r="AJ459" s="200"/>
      <c r="AK459" s="200"/>
      <c r="AL459" s="200"/>
      <c r="AM459" s="333" t="s">
        <v>555</v>
      </c>
      <c r="AN459" s="200"/>
      <c r="AO459" s="200"/>
      <c r="AP459" s="334"/>
      <c r="AQ459" s="333" t="s">
        <v>555</v>
      </c>
      <c r="AR459" s="200"/>
      <c r="AS459" s="200"/>
      <c r="AT459" s="334"/>
      <c r="AU459" s="200" t="s">
        <v>590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590</v>
      </c>
      <c r="AF460" s="200"/>
      <c r="AG460" s="200"/>
      <c r="AH460" s="334"/>
      <c r="AI460" s="333" t="s">
        <v>555</v>
      </c>
      <c r="AJ460" s="200"/>
      <c r="AK460" s="200"/>
      <c r="AL460" s="200"/>
      <c r="AM460" s="333" t="s">
        <v>555</v>
      </c>
      <c r="AN460" s="200"/>
      <c r="AO460" s="200"/>
      <c r="AP460" s="334"/>
      <c r="AQ460" s="333" t="s">
        <v>555</v>
      </c>
      <c r="AR460" s="200"/>
      <c r="AS460" s="200"/>
      <c r="AT460" s="334"/>
      <c r="AU460" s="200" t="s">
        <v>590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75.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592</v>
      </c>
      <c r="AH702" s="382"/>
      <c r="AI702" s="382"/>
      <c r="AJ702" s="382"/>
      <c r="AK702" s="382"/>
      <c r="AL702" s="382"/>
      <c r="AM702" s="382"/>
      <c r="AN702" s="382"/>
      <c r="AO702" s="382"/>
      <c r="AP702" s="382"/>
      <c r="AQ702" s="382"/>
      <c r="AR702" s="382"/>
      <c r="AS702" s="382"/>
      <c r="AT702" s="382"/>
      <c r="AU702" s="382"/>
      <c r="AV702" s="382"/>
      <c r="AW702" s="382"/>
      <c r="AX702" s="383"/>
    </row>
    <row r="703" spans="1:50" ht="75.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569</v>
      </c>
      <c r="AH703" s="95"/>
      <c r="AI703" s="95"/>
      <c r="AJ703" s="95"/>
      <c r="AK703" s="95"/>
      <c r="AL703" s="95"/>
      <c r="AM703" s="95"/>
      <c r="AN703" s="95"/>
      <c r="AO703" s="95"/>
      <c r="AP703" s="95"/>
      <c r="AQ703" s="95"/>
      <c r="AR703" s="95"/>
      <c r="AS703" s="95"/>
      <c r="AT703" s="95"/>
      <c r="AU703" s="95"/>
      <c r="AV703" s="95"/>
      <c r="AW703" s="95"/>
      <c r="AX703" s="96"/>
    </row>
    <row r="704" spans="1:50" ht="75.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593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551</v>
      </c>
      <c r="AE705" s="714"/>
      <c r="AF705" s="714"/>
      <c r="AG705" s="118" t="s">
        <v>572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571</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570</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573</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574</v>
      </c>
      <c r="AH709" s="95"/>
      <c r="AI709" s="95"/>
      <c r="AJ709" s="95"/>
      <c r="AK709" s="95"/>
      <c r="AL709" s="95"/>
      <c r="AM709" s="95"/>
      <c r="AN709" s="95"/>
      <c r="AO709" s="95"/>
      <c r="AP709" s="95"/>
      <c r="AQ709" s="95"/>
      <c r="AR709" s="95"/>
      <c r="AS709" s="95"/>
      <c r="AT709" s="95"/>
      <c r="AU709" s="95"/>
      <c r="AV709" s="95"/>
      <c r="AW709" s="95"/>
      <c r="AX709" s="96"/>
    </row>
    <row r="710" spans="1:50" ht="42"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551</v>
      </c>
      <c r="AE710" s="322"/>
      <c r="AF710" s="322"/>
      <c r="AG710" s="94" t="s">
        <v>601</v>
      </c>
      <c r="AH710" s="95"/>
      <c r="AI710" s="95"/>
      <c r="AJ710" s="95"/>
      <c r="AK710" s="95"/>
      <c r="AL710" s="95"/>
      <c r="AM710" s="95"/>
      <c r="AN710" s="95"/>
      <c r="AO710" s="95"/>
      <c r="AP710" s="95"/>
      <c r="AQ710" s="95"/>
      <c r="AR710" s="95"/>
      <c r="AS710" s="95"/>
      <c r="AT710" s="95"/>
      <c r="AU710" s="95"/>
      <c r="AV710" s="95"/>
      <c r="AW710" s="95"/>
      <c r="AX710" s="96"/>
    </row>
    <row r="711" spans="1:50" ht="42"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575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573</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573</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44.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551</v>
      </c>
      <c r="AE714" s="807"/>
      <c r="AF714" s="808"/>
      <c r="AG714" s="735" t="s">
        <v>576</v>
      </c>
      <c r="AH714" s="736"/>
      <c r="AI714" s="736"/>
      <c r="AJ714" s="736"/>
      <c r="AK714" s="736"/>
      <c r="AL714" s="736"/>
      <c r="AM714" s="736"/>
      <c r="AN714" s="736"/>
      <c r="AO714" s="736"/>
      <c r="AP714" s="736"/>
      <c r="AQ714" s="736"/>
      <c r="AR714" s="736"/>
      <c r="AS714" s="736"/>
      <c r="AT714" s="736"/>
      <c r="AU714" s="736"/>
      <c r="AV714" s="736"/>
      <c r="AW714" s="736"/>
      <c r="AX714" s="737"/>
    </row>
    <row r="715" spans="1:50" ht="35.2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551</v>
      </c>
      <c r="AE715" s="604"/>
      <c r="AF715" s="655"/>
      <c r="AG715" s="741" t="s">
        <v>594</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573</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35.2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595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573</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573</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577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578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556</v>
      </c>
      <c r="F737" s="986"/>
      <c r="G737" s="986"/>
      <c r="H737" s="986"/>
      <c r="I737" s="986"/>
      <c r="J737" s="986"/>
      <c r="K737" s="986"/>
      <c r="L737" s="986"/>
      <c r="M737" s="986"/>
      <c r="N737" s="358" t="s">
        <v>358</v>
      </c>
      <c r="O737" s="358"/>
      <c r="P737" s="358"/>
      <c r="Q737" s="358"/>
      <c r="R737" s="986" t="s">
        <v>556</v>
      </c>
      <c r="S737" s="986"/>
      <c r="T737" s="986"/>
      <c r="U737" s="986"/>
      <c r="V737" s="986"/>
      <c r="W737" s="986"/>
      <c r="X737" s="986"/>
      <c r="Y737" s="986"/>
      <c r="Z737" s="986"/>
      <c r="AA737" s="358" t="s">
        <v>359</v>
      </c>
      <c r="AB737" s="358"/>
      <c r="AC737" s="358"/>
      <c r="AD737" s="358"/>
      <c r="AE737" s="986" t="s">
        <v>556</v>
      </c>
      <c r="AF737" s="986"/>
      <c r="AG737" s="986"/>
      <c r="AH737" s="986"/>
      <c r="AI737" s="986"/>
      <c r="AJ737" s="986"/>
      <c r="AK737" s="986"/>
      <c r="AL737" s="986"/>
      <c r="AM737" s="986"/>
      <c r="AN737" s="358" t="s">
        <v>360</v>
      </c>
      <c r="AO737" s="358"/>
      <c r="AP737" s="358"/>
      <c r="AQ737" s="358"/>
      <c r="AR737" s="987" t="s">
        <v>556</v>
      </c>
      <c r="AS737" s="988"/>
      <c r="AT737" s="988"/>
      <c r="AU737" s="988"/>
      <c r="AV737" s="988"/>
      <c r="AW737" s="988"/>
      <c r="AX737" s="989"/>
      <c r="AY737" s="89"/>
      <c r="AZ737" s="89"/>
    </row>
    <row r="738" spans="1:52" ht="24.75" customHeight="1" x14ac:dyDescent="0.15">
      <c r="A738" s="990" t="s">
        <v>361</v>
      </c>
      <c r="B738" s="203"/>
      <c r="C738" s="203"/>
      <c r="D738" s="204"/>
      <c r="E738" s="986" t="s">
        <v>556</v>
      </c>
      <c r="F738" s="986"/>
      <c r="G738" s="986"/>
      <c r="H738" s="986"/>
      <c r="I738" s="986"/>
      <c r="J738" s="986"/>
      <c r="K738" s="986"/>
      <c r="L738" s="986"/>
      <c r="M738" s="986"/>
      <c r="N738" s="358" t="s">
        <v>362</v>
      </c>
      <c r="O738" s="358"/>
      <c r="P738" s="358"/>
      <c r="Q738" s="358"/>
      <c r="R738" s="986" t="s">
        <v>579</v>
      </c>
      <c r="S738" s="986"/>
      <c r="T738" s="986"/>
      <c r="U738" s="986"/>
      <c r="V738" s="986"/>
      <c r="W738" s="986"/>
      <c r="X738" s="986"/>
      <c r="Y738" s="986"/>
      <c r="Z738" s="986"/>
      <c r="AA738" s="358" t="s">
        <v>482</v>
      </c>
      <c r="AB738" s="358"/>
      <c r="AC738" s="358"/>
      <c r="AD738" s="358"/>
      <c r="AE738" s="986" t="s">
        <v>580</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549</v>
      </c>
      <c r="F739" s="998"/>
      <c r="G739" s="998"/>
      <c r="H739" s="91" t="str">
        <f>IF(E739="", "", "(")</f>
        <v>(</v>
      </c>
      <c r="I739" s="981"/>
      <c r="J739" s="981"/>
      <c r="K739" s="91" t="str">
        <f>IF(OR(I739="　", I739=""), "", "-")</f>
        <v/>
      </c>
      <c r="L739" s="982">
        <v>143</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thickBo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587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589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588</v>
      </c>
      <c r="H781" s="670"/>
      <c r="I781" s="670"/>
      <c r="J781" s="670"/>
      <c r="K781" s="671"/>
      <c r="L781" s="663" t="s">
        <v>583</v>
      </c>
      <c r="M781" s="664"/>
      <c r="N781" s="664"/>
      <c r="O781" s="664"/>
      <c r="P781" s="664"/>
      <c r="Q781" s="664"/>
      <c r="R781" s="664"/>
      <c r="S781" s="664"/>
      <c r="T781" s="664"/>
      <c r="U781" s="664"/>
      <c r="V781" s="664"/>
      <c r="W781" s="664"/>
      <c r="X781" s="665"/>
      <c r="Y781" s="384">
        <v>6</v>
      </c>
      <c r="Z781" s="385"/>
      <c r="AA781" s="385"/>
      <c r="AB781" s="804"/>
      <c r="AC781" s="669" t="s">
        <v>588</v>
      </c>
      <c r="AD781" s="670"/>
      <c r="AE781" s="670"/>
      <c r="AF781" s="670"/>
      <c r="AG781" s="671"/>
      <c r="AH781" s="663" t="s">
        <v>585</v>
      </c>
      <c r="AI781" s="664"/>
      <c r="AJ781" s="664"/>
      <c r="AK781" s="664"/>
      <c r="AL781" s="664"/>
      <c r="AM781" s="664"/>
      <c r="AN781" s="664"/>
      <c r="AO781" s="664"/>
      <c r="AP781" s="664"/>
      <c r="AQ781" s="664"/>
      <c r="AR781" s="664"/>
      <c r="AS781" s="664"/>
      <c r="AT781" s="665"/>
      <c r="AU781" s="384">
        <v>6</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6</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6</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54" customHeight="1" x14ac:dyDescent="0.15">
      <c r="A837" s="372">
        <v>1</v>
      </c>
      <c r="B837" s="372">
        <v>1</v>
      </c>
      <c r="C837" s="354" t="s">
        <v>582</v>
      </c>
      <c r="D837" s="340"/>
      <c r="E837" s="340"/>
      <c r="F837" s="340"/>
      <c r="G837" s="340"/>
      <c r="H837" s="340"/>
      <c r="I837" s="340"/>
      <c r="J837" s="341">
        <v>2000012100001</v>
      </c>
      <c r="K837" s="342"/>
      <c r="L837" s="342"/>
      <c r="M837" s="342"/>
      <c r="N837" s="342"/>
      <c r="O837" s="342"/>
      <c r="P837" s="355" t="s">
        <v>583</v>
      </c>
      <c r="Q837" s="343"/>
      <c r="R837" s="343"/>
      <c r="S837" s="343"/>
      <c r="T837" s="343"/>
      <c r="U837" s="343"/>
      <c r="V837" s="343"/>
      <c r="W837" s="343"/>
      <c r="X837" s="343"/>
      <c r="Y837" s="344">
        <v>6</v>
      </c>
      <c r="Z837" s="345"/>
      <c r="AA837" s="345"/>
      <c r="AB837" s="346"/>
      <c r="AC837" s="356" t="s">
        <v>196</v>
      </c>
      <c r="AD837" s="364"/>
      <c r="AE837" s="364"/>
      <c r="AF837" s="364"/>
      <c r="AG837" s="364"/>
      <c r="AH837" s="365" t="s">
        <v>586</v>
      </c>
      <c r="AI837" s="366"/>
      <c r="AJ837" s="366"/>
      <c r="AK837" s="366"/>
      <c r="AL837" s="350" t="s">
        <v>586</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53.25" customHeight="1" x14ac:dyDescent="0.15">
      <c r="A870" s="372">
        <v>1</v>
      </c>
      <c r="B870" s="372">
        <v>1</v>
      </c>
      <c r="C870" s="354" t="s">
        <v>584</v>
      </c>
      <c r="D870" s="340"/>
      <c r="E870" s="340"/>
      <c r="F870" s="340"/>
      <c r="G870" s="340"/>
      <c r="H870" s="340"/>
      <c r="I870" s="340"/>
      <c r="J870" s="341">
        <v>2010501016723</v>
      </c>
      <c r="K870" s="342"/>
      <c r="L870" s="342"/>
      <c r="M870" s="342"/>
      <c r="N870" s="342"/>
      <c r="O870" s="342"/>
      <c r="P870" s="355" t="s">
        <v>585</v>
      </c>
      <c r="Q870" s="343"/>
      <c r="R870" s="343"/>
      <c r="S870" s="343"/>
      <c r="T870" s="343"/>
      <c r="U870" s="343"/>
      <c r="V870" s="343"/>
      <c r="W870" s="343"/>
      <c r="X870" s="343"/>
      <c r="Y870" s="344">
        <v>6</v>
      </c>
      <c r="Z870" s="345"/>
      <c r="AA870" s="345"/>
      <c r="AB870" s="346"/>
      <c r="AC870" s="356" t="s">
        <v>519</v>
      </c>
      <c r="AD870" s="364"/>
      <c r="AE870" s="364"/>
      <c r="AF870" s="364"/>
      <c r="AG870" s="364"/>
      <c r="AH870" s="365">
        <v>1</v>
      </c>
      <c r="AI870" s="366"/>
      <c r="AJ870" s="366"/>
      <c r="AK870" s="366"/>
      <c r="AL870" s="350">
        <v>81</v>
      </c>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I134 AM134 AQ134">
    <cfRule type="expression" dxfId="703" priority="3">
      <formula>IF(RIGHT(TEXT(AI134,"0.#"),1)=".",FALSE,TRUE)</formula>
    </cfRule>
    <cfRule type="expression" dxfId="702" priority="4">
      <formula>IF(RIGHT(TEXT(AI134,"0.#"),1)=".",TRUE,FALSE)</formula>
    </cfRule>
  </conditionalFormatting>
  <conditionalFormatting sqref="AE135 AI135 AM135 AQ135">
    <cfRule type="expression" dxfId="701" priority="1">
      <formula>IF(RIGHT(TEXT(AE135,"0.#"),1)=".",FALSE,TRUE)</formula>
    </cfRule>
    <cfRule type="expression" dxfId="700" priority="2">
      <formula>IF(RIGHT(TEXT(AE135,"0.#"),1)=".",TRUE,FALSE)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699" max="49" man="1"/>
    <brk id="727" max="49" man="1"/>
    <brk id="739" max="49" man="1"/>
    <brk id="778"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t="s">
        <v>551</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t="s">
        <v>551</v>
      </c>
      <c r="C10" s="13" t="str">
        <f t="shared" si="0"/>
        <v>国土強靱化施策</v>
      </c>
      <c r="D10" s="13" t="str">
        <f t="shared" si="8"/>
        <v>海洋政策、国土強靱化施策</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海洋政策、国土強靱化施策</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海洋政策、国土強靱化施策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海洋政策、国土強靱化施策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海洋政策、国土強靱化施策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M4" sqref="AM4:AP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2018-05-29T07:37:45Z</cp:lastPrinted>
  <dcterms:created xsi:type="dcterms:W3CDTF">2012-03-13T00:50:25Z</dcterms:created>
  <dcterms:modified xsi:type="dcterms:W3CDTF">2018-07-09T02:26:09Z</dcterms:modified>
</cp:coreProperties>
</file>