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<sst xmlns="http://schemas.openxmlformats.org/spreadsheetml/2006/main" count="2834" uniqueCount="620">
  <si>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</si>
  <si>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</si>
  <si>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</si>
  <si>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</si>
  <si>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</si>
  <si>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</si>
  <si>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</si>
  <si>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</si>
  <si>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</si>
  <si>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</si>
  <si>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</si>
  <si>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</si>
  <si>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</si>
  <si>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</si>
  <si>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</si>
  <si>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</si>
  <si>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</si>
  <si>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</si>
  <si>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</si>
  <si>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</si>
  <si>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</si>
  <si>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</si>
  <si>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</si>
  <si>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</si>
  <si>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</si>
  <si>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</si>
  <si>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</si>
  <si>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</si>
  <si>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</si>
  <si>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</si>
  <si>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</si>
  <si>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</si>
  <si>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</si>
  <si>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</si>
  <si>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</si>
  <si>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</si>
  <si>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</si>
  <si>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</si>
  <si>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</si>
  <si>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</si>
  <si>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</si>
  <si>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</si>
  <si>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</si>
  <si>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</si>
  <si>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</si>
  <si>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</si>
  <si>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</si>
  <si>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</si>
  <si>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</si>
  <si>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</si>
  <si>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</si>
  <si>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</si>
  <si>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</si>
  <si>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</si>
  <si>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</si>
  <si>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</si>
  <si>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</si>
  <si>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</si>
  <si>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</si>
  <si>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</si>
  <si>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</si>
  <si>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</si>
  <si>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</si>
  <si>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</si>
  <si>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</si>
  <si>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</si>
  <si>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</si>
  <si>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</si>
  <si>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</si>
  <si>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</si>
  <si>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</si>
  <si>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</si>
  <si>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</si>
  <si>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</si>
  <si>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</si>
  <si>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</si>
  <si>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</si>
  <si>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</si>
  <si>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</si>
  <si>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</si>
  <si>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</si>
  <si>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</si>
  <si>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</si>
  <si>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</si>
  <si>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</si>
  <si>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</si>
  <si>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</si>
  <si>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</si>
  <si>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</si>
  <si>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</si>
  <si>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</si>
  <si>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</si>
  <si>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</si>
  <si>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</si>
  <si>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</si>
  <si>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</si>
  <si>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</si>
  <si>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</si>
  <si>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</si>
  <si>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</si>
  <si>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</si>
  <si>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</si>
  <si>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</si>
  <si>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</si>
  <si>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</si>
  <si>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</si>
  <si>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</si>
  <si>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</si>
  <si>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</si>
  <si>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</si>
  <si>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</si>
  <si>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</si>
  <si>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</si>
  <si>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</si>
  <si>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</si>
  <si>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</si>
  <si>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</si>
  <si>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</si>
  <si>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</si>
  <si>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</si>
  <si>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</si>
  <si>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</si>
  <si>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</si>
  <si>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</si>
  <si>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</si>
  <si>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</si>
  <si>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</si>
  <si>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</si>
  <si>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</si>
  <si>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</si>
  <si>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</si>
  <si>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</si>
  <si>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</si>
  <si>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</si>
  <si>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</si>
  <si>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</si>
  <si>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</si>
  <si>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</si>
  <si>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</si>
  <si>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</si>
  <si>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</si>
  <si>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</si>
  <si>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</si>
  <si>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</si>
  <si>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</si>
  <si>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</si>
  <si>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</si>
  <si>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</si>
  <si>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</si>
  <si>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</si>
  <si>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</si>
  <si>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</si>
  <si>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</si>
  <si>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</si>
  <si>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</si>
  <si>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</si>
  <si>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</si>
  <si>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</si>
  <si>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</si>
  <si>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</si>
  <si>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</si>
  <si>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</si>
  <si>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</si>
  <si>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</si>
  <si>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</si>
  <si>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</si>
  <si>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</si>
  <si>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</si>
  <si>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</si>
  <si>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</si>
  <si>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</si>
  <si>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</si>
  <si>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</si>
  <si>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</si>
  <si>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</si>
  <si>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</si>
  <si>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</si>
  <si>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</si>
  <si>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</si>
  <si>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</si>
  <si>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</si>
  <si>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</si>
  <si>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</si>
  <si>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</si>
  <si>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</si>
  <si>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</si>
  <si>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</si>
  <si>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</si>
  <si>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</si>
  <si>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</si>
  <si>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</si>
  <si>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</si>
  <si>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</si>
  <si>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</si>
  <si>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</si>
  <si>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</si>
  <si>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</si>
  <si>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</si>
  <si>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</si>
  <si>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</si>
  <si>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</si>
  <si>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</si>
  <si>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</si>
  <si>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</si>
  <si>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</si>
  <si>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</si>
  <si>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</si>
  <si>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</si>
  <si>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</si>
  <si>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</si>
  <si>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</si>
  <si>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</si>
  <si>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</si>
  <si>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</si>
  <si>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</si>
  <si>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</si>
  <si>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</si>
  <si>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</si>
  <si>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</si>
  <si>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</si>
  <si>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</si>
  <si>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</si>
  <si>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</si>
  <si>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</si>
  <si>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</si>
  <si>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</si>
  <si>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</si>
  <si>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</si>
  <si>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</si>
  <si>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</si>
  <si>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</si>
  <si>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</si>
  <si>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</si>
  <si>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</si>
  <si>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</si>
  <si>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</si>
  <si>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</si>
  <si>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</si>
  <si>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</si>
  <si>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</si>
  <si>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</si>
  <si>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</si>
  <si>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</si>
  <si>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</si>
  <si>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</si>
  <si>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</si>
  <si>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</si>
  <si>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</si>
  <si>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</si>
  <si>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</si>
  <si>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</si>
  <si>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</si>
  <si>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</si>
  <si>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</si>
  <si>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</si>
  <si>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</si>
  <si>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</si>
  <si>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</si>
  <si>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</si>
  <si>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</si>
  <si>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</si>
  <si>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</si>
  <si>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</si>
  <si>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</si>
  <si>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</si>
  <si>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</si>
  <si>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</si>
  <si>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</si>
  <si>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</si>
  <si>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</si>
  <si>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</si>
  <si>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</si>
  <si>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</si>
  <si>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</si>
  <si>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</si>
  <si>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</si>
  <si>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</si>
  <si>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</si>
  <si>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</si>
  <si>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</si>
  <si>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</si>
  <si>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</si>
  <si>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</si>
  <si>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</si>
  <si>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</si>
  <si>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</si>
  <si>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</si>
  <si>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</si>
  <si>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</si>
  <si>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</si>
  <si>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</si>
  <si>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</si>
  <si>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</si>
  <si>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</si>
  <si>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</si>
  <si>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</si>
  <si>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</si>
  <si>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</si>
  <si>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</si>
  <si>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</si>
  <si>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</si>
  <si>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</si>
  <si>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</si>
  <si>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</si>
  <si>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</si>
  <si>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</si>
  <si>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</si>
  <si>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</si>
  <si>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</si>
  <si>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</si>
  <si>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</si>
  <si>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</si>
  <si>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</si>
  <si>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</si>
  <si>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</si>
  <si>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</si>
  <si>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</si>
  <si>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</si>
  <si>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</si>
  <si>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</si>
  <si>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</si>
  <si>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</si>
  <si>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</si>
  <si>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</si>
  <si>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</si>
  <si>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</si>
  <si>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</si>
  <si>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</si>
  <si>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</si>
  <si>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</si>
  <si>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</si>
  <si>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</si>
  <si>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</si>
  <si>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</si>
  <si>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</si>
  <si>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</si>
  <si>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</si>
  <si>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</si>
  <si>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</si>
  <si>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</si>
  <si>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</si>
  <si>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</si>
  <si>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</si>
  <si>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</si>
  <si>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</si>
  <si>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</si>
  <si>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</si>
  <si>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</si>
  <si>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</si>
  <si>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</si>
  <si>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</si>
  <si>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</si>
  <si>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</si>
  <si>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</si>
  <si>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</si>
  <si>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</si>
  <si>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</si>
  <si>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</si>
  <si>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</si>
  <si>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</si>
  <si>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</si>
  <si>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</si>
  <si>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</si>
  <si>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</si>
  <si>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</si>
  <si>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</si>
  <si>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</si>
  <si>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</si>
  <si>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</si>
  <si>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</si>
  <si>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</si>
  <si>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</si>
  <si>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</si>
  <si>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</si>
  <si>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</si>
  <si>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</si>
  <si>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</si>
  <si>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</si>
  <si>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</si>
  <si>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</si>
  <si>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</si>
  <si>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</si>
  <si>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</si>
  <si>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</si>
  <si>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</si>
  <si>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</si>
  <si>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</si>
  <si>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</si>
  <si>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</si>
  <si>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</si>
  <si>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</si>
  <si>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</si>
  <si>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</si>
  <si>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</si>
  <si>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</si>
  <si>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</si>
  <si>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</si>
  <si>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</si>
  <si>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</si>
  <si>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</si>
  <si>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</si>
  <si>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</si>
  <si>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</si>
  <si>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</si>
  <si>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</si>
  <si>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</si>
  <si>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</si>
  <si>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</si>
  <si>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</si>
  <si>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</si>
  <si>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</si>
  <si>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</si>
  <si>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</si>
  <si>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</si>
  <si>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</si>
  <si>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</si>
  <si>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</si>
  <si>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</si>
  <si>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</si>
  <si>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</si>
  <si>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</si>
  <si>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</si>
  <si>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</si>
  <si>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</si>
  <si>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</si>
  <si>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</si>
  <si>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</si>
  <si>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</si>
  <si>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</si>
  <si>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</si>
  <si>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</si>
  <si>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</si>
  <si>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</si>
  <si>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</si>
  <si>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</si>
  <si>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</si>
  <si>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</si>
  <si>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</si>
  <si>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</si>
  <si>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</si>
  <si>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</si>
  <si>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</si>
  <si>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</si>
  <si>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</si>
  <si>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</si>
  <si>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</si>
  <si>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</si>
  <si>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</si>
  <si>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</si>
  <si>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</si>
  <si>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</si>
  <si>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</si>
  <si>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</si>
  <si>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</si>
  <si>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</si>
  <si>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</si>
  <si>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</si>
  <si>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</si>
  <si>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</si>
  <si>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</si>
  <si>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</si>
  <si>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</si>
  <si>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</si>
  <si>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</si>
  <si>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</si>
  <si>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</si>
  <si>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</si>
  <si>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</si>
  <si>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</si>
  <si>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</si>
  <si>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</si>
  <si>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</si>
  <si>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</si>
  <si>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</si>
  <si>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</si>
  <si>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</si>
  <si>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</si>
  <si>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</si>
  <si>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</si>
  <si>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</si>
  <si>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</si>
  <si>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</si>
  <si>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</si>
  <si>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</si>
  <si>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</si>
  <si>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</si>
  <si>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</si>
  <si>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</si>
  <si>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</si>
  <si>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</si>
  <si>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</si>
  <si>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</si>
  <si>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</si>
  <si>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</si>
  <si>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</si>
  <si>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</si>
  <si>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</si>
  <si>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</si>
  <si>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</si>
  <si>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</si>
  <si>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</si>
  <si>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</si>
  <si>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</si>
  <si>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</si>
  <si>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</si>
  <si>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</si>
  <si>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</si>
  <si>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</si>
  <si>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</si>
  <si>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</si>
  <si>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</si>
  <si>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</si>
  <si>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</si>
  <si>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</si>
  <si>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</si>
  <si>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</si>
  <si>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</si>
  <si>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</si>
  <si>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</si>
  <si>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</si>
  <si>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</si>
  <si>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</si>
  <si>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</si>
  <si>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</si>
  <si>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</si>
  <si>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</si>
  <si>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</si>
  <si>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</si>
  <si>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</si>
  <si>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</si>
  <si>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</si>
  <si>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</si>
  <si>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</si>
  <si>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</si>
  <si>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</si>
  <si>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</si>
  <si>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</si>
  <si>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</si>
  <si>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</si>
  <si>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</si>
  <si>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</si>
  <si>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</si>
  <si>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</si>
  <si>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</si>
  <si>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</si>
  <si>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</si>
  <si>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</si>
  <si>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</si>
  <si>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</si>
  <si>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</si>
  <si>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</si>
  <si>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鉄道局</t>
    <rPh sb="0" eb="2">
      <t>テツドウ</t>
    </rPh>
    <rPh sb="2" eb="3">
      <t>キョク</t>
    </rPh>
    <phoneticPr fontId="5"/>
  </si>
  <si>
    <t>施設課</t>
    <rPh sb="0" eb="3">
      <t>シセツカ</t>
    </rPh>
    <phoneticPr fontId="5"/>
  </si>
  <si>
    <t>○</t>
  </si>
  <si>
    <t>国土強靱化基本計画、社会資本整備重点計画、防災基本計画、交通安全基本計画</t>
  </si>
  <si>
    <t>-</t>
    <phoneticPr fontId="5"/>
  </si>
  <si>
    <t>各鉄道事業者が策定する耐震補強実施計画に基づいて国土交通省で算出</t>
    <rPh sb="0" eb="1">
      <t>カク</t>
    </rPh>
    <rPh sb="1" eb="3">
      <t>テツドウ</t>
    </rPh>
    <rPh sb="3" eb="5">
      <t>ジギョウ</t>
    </rPh>
    <rPh sb="5" eb="6">
      <t>シャ</t>
    </rPh>
    <rPh sb="7" eb="9">
      <t>サクテイ</t>
    </rPh>
    <rPh sb="11" eb="13">
      <t>タイシン</t>
    </rPh>
    <rPh sb="13" eb="15">
      <t>ホキョウ</t>
    </rPh>
    <rPh sb="15" eb="17">
      <t>ジッシ</t>
    </rPh>
    <rPh sb="17" eb="19">
      <t>ケイカク</t>
    </rPh>
    <rPh sb="20" eb="21">
      <t>モト</t>
    </rPh>
    <rPh sb="24" eb="26">
      <t>コクド</t>
    </rPh>
    <rPh sb="26" eb="29">
      <t>コウツウショウ</t>
    </rPh>
    <rPh sb="30" eb="32">
      <t>サンシュツ</t>
    </rPh>
    <phoneticPr fontId="5"/>
  </si>
  <si>
    <t>当該補助金を活用し耐震対策事業を実施した箇所数</t>
    <rPh sb="0" eb="2">
      <t>トウガイ</t>
    </rPh>
    <rPh sb="2" eb="5">
      <t>ホジョキン</t>
    </rPh>
    <rPh sb="6" eb="8">
      <t>カツヨウ</t>
    </rPh>
    <rPh sb="9" eb="11">
      <t>タイシン</t>
    </rPh>
    <rPh sb="11" eb="13">
      <t>タイサク</t>
    </rPh>
    <rPh sb="13" eb="15">
      <t>ジギョウ</t>
    </rPh>
    <rPh sb="16" eb="18">
      <t>ジッシ</t>
    </rPh>
    <rPh sb="20" eb="22">
      <t>カショ</t>
    </rPh>
    <rPh sb="22" eb="23">
      <t>スウ</t>
    </rPh>
    <phoneticPr fontId="5"/>
  </si>
  <si>
    <t>箇所</t>
    <rPh sb="0" eb="2">
      <t>カショ</t>
    </rPh>
    <phoneticPr fontId="5"/>
  </si>
  <si>
    <t>執行額／　当該補助金を活用し耐震対策事業を実施した箇所数　　　　</t>
    <phoneticPr fontId="5"/>
  </si>
  <si>
    <t>百万円</t>
    <rPh sb="0" eb="1">
      <t>ヒャク</t>
    </rPh>
    <rPh sb="1" eb="3">
      <t>マンエン</t>
    </rPh>
    <phoneticPr fontId="5"/>
  </si>
  <si>
    <t>　執行額/箇所数</t>
    <rPh sb="1" eb="3">
      <t>シッコウ</t>
    </rPh>
    <rPh sb="3" eb="4">
      <t>ガク</t>
    </rPh>
    <rPh sb="5" eb="7">
      <t>カショ</t>
    </rPh>
    <rPh sb="7" eb="8">
      <t>スウ</t>
    </rPh>
    <phoneticPr fontId="5"/>
  </si>
  <si>
    <t>大規模地震についてはその発生の切迫性から耐震対策が喫緊の課題とされており、国民や社会のニーズを反映している。</t>
    <rPh sb="0" eb="3">
      <t>ダイキボ</t>
    </rPh>
    <rPh sb="3" eb="5">
      <t>ジシン</t>
    </rPh>
    <rPh sb="12" eb="14">
      <t>ハッセイ</t>
    </rPh>
    <rPh sb="15" eb="18">
      <t>セッパクセイ</t>
    </rPh>
    <rPh sb="20" eb="22">
      <t>タイシン</t>
    </rPh>
    <rPh sb="22" eb="24">
      <t>タイサク</t>
    </rPh>
    <rPh sb="25" eb="27">
      <t>キッキン</t>
    </rPh>
    <rPh sb="28" eb="30">
      <t>カダイ</t>
    </rPh>
    <rPh sb="37" eb="39">
      <t>コクミン</t>
    </rPh>
    <rPh sb="40" eb="42">
      <t>シャカイ</t>
    </rPh>
    <rPh sb="47" eb="49">
      <t>ハンエイ</t>
    </rPh>
    <phoneticPr fontId="5"/>
  </si>
  <si>
    <t>耐震対策は、鉄道事業者の直接の利益には結びつかないため、補助制度によりインセンティブを与える必要がある。</t>
    <rPh sb="0" eb="2">
      <t>タイシン</t>
    </rPh>
    <rPh sb="2" eb="4">
      <t>タイサク</t>
    </rPh>
    <rPh sb="6" eb="8">
      <t>テツドウ</t>
    </rPh>
    <rPh sb="8" eb="10">
      <t>ジギョウ</t>
    </rPh>
    <rPh sb="10" eb="11">
      <t>シャ</t>
    </rPh>
    <rPh sb="12" eb="14">
      <t>チョクセツ</t>
    </rPh>
    <rPh sb="15" eb="17">
      <t>リエキ</t>
    </rPh>
    <rPh sb="19" eb="20">
      <t>ムス</t>
    </rPh>
    <rPh sb="28" eb="30">
      <t>ホジョ</t>
    </rPh>
    <rPh sb="30" eb="32">
      <t>セイド</t>
    </rPh>
    <rPh sb="43" eb="44">
      <t>アタ</t>
    </rPh>
    <rPh sb="46" eb="48">
      <t>ヒツヨウ</t>
    </rPh>
    <phoneticPr fontId="5"/>
  </si>
  <si>
    <t>国土強靱化基本計画等に位置づけられており、優先度が高い。</t>
    <rPh sb="9" eb="10">
      <t>ナド</t>
    </rPh>
    <rPh sb="11" eb="13">
      <t>イチ</t>
    </rPh>
    <rPh sb="21" eb="24">
      <t>ユウセンド</t>
    </rPh>
    <rPh sb="25" eb="26">
      <t>タカ</t>
    </rPh>
    <phoneticPr fontId="5"/>
  </si>
  <si>
    <t>政策目的に即した事業を優先的・重点的に採択している。
（補助事業のため、契約状況については該当しない。）</t>
    <rPh sb="0" eb="2">
      <t>セイサク</t>
    </rPh>
    <rPh sb="2" eb="4">
      <t>モクテキ</t>
    </rPh>
    <rPh sb="5" eb="6">
      <t>ソク</t>
    </rPh>
    <rPh sb="8" eb="10">
      <t>ジギョウ</t>
    </rPh>
    <rPh sb="11" eb="14">
      <t>ユウセンテキ</t>
    </rPh>
    <rPh sb="15" eb="18">
      <t>ジュウテンテキ</t>
    </rPh>
    <rPh sb="19" eb="21">
      <t>サイタク</t>
    </rPh>
    <rPh sb="28" eb="30">
      <t>ホジョ</t>
    </rPh>
    <rPh sb="30" eb="32">
      <t>ジギョウ</t>
    </rPh>
    <rPh sb="36" eb="38">
      <t>ケイヤク</t>
    </rPh>
    <rPh sb="38" eb="40">
      <t>ジョウキョウ</t>
    </rPh>
    <rPh sb="45" eb="47">
      <t>ガイトウ</t>
    </rPh>
    <phoneticPr fontId="5"/>
  </si>
  <si>
    <t>国、自治体、事業者で負担しており、妥当である。</t>
    <phoneticPr fontId="5"/>
  </si>
  <si>
    <t>複数の工法について費用や効果を比較検討し、効率的な工法を選択している。</t>
    <phoneticPr fontId="5"/>
  </si>
  <si>
    <t>‐</t>
  </si>
  <si>
    <t>工事内容が事業目的に必要な項目に限定されている。</t>
    <rPh sb="13" eb="15">
      <t>コウモク</t>
    </rPh>
    <phoneticPr fontId="5"/>
  </si>
  <si>
    <t>高架下テナントとの協議が難航した等によるもの。</t>
    <rPh sb="0" eb="3">
      <t>コウカシタ</t>
    </rPh>
    <rPh sb="9" eb="11">
      <t>キョウギ</t>
    </rPh>
    <rPh sb="12" eb="14">
      <t>ナンコウ</t>
    </rPh>
    <rPh sb="16" eb="17">
      <t>ナド</t>
    </rPh>
    <phoneticPr fontId="5"/>
  </si>
  <si>
    <t>成果目標に見合ったものとなっている。</t>
    <rPh sb="0" eb="2">
      <t>セイカ</t>
    </rPh>
    <rPh sb="2" eb="4">
      <t>モクヒョウ</t>
    </rPh>
    <rPh sb="5" eb="7">
      <t>ミア</t>
    </rPh>
    <phoneticPr fontId="5"/>
  </si>
  <si>
    <t>複数の工法について費用や効果を比較検討し、最も効率的な工法を選択することにより、コストの縮減に努めている。</t>
    <phoneticPr fontId="5"/>
  </si>
  <si>
    <t>当初見込みに見合った実績となっている。</t>
    <rPh sb="0" eb="2">
      <t>トウショ</t>
    </rPh>
    <rPh sb="2" eb="4">
      <t>ミコ</t>
    </rPh>
    <rPh sb="6" eb="8">
      <t>ミア</t>
    </rPh>
    <rPh sb="10" eb="12">
      <t>ジッセキ</t>
    </rPh>
    <phoneticPr fontId="5"/>
  </si>
  <si>
    <t>地震時において、耐震対策を行った鉄道施設への被害の防止・軽減が期待できる。</t>
    <rPh sb="0" eb="3">
      <t>ジシンジ</t>
    </rPh>
    <rPh sb="8" eb="10">
      <t>タイシン</t>
    </rPh>
    <rPh sb="10" eb="12">
      <t>タイサク</t>
    </rPh>
    <rPh sb="13" eb="14">
      <t>オコナ</t>
    </rPh>
    <rPh sb="16" eb="18">
      <t>テツドウ</t>
    </rPh>
    <rPh sb="18" eb="20">
      <t>シセツ</t>
    </rPh>
    <rPh sb="22" eb="24">
      <t>ヒガイ</t>
    </rPh>
    <rPh sb="25" eb="27">
      <t>ボウシ</t>
    </rPh>
    <rPh sb="28" eb="30">
      <t>ケイゲン</t>
    </rPh>
    <rPh sb="31" eb="33">
      <t>キタイ</t>
    </rPh>
    <phoneticPr fontId="5"/>
  </si>
  <si>
    <t>-</t>
    <phoneticPr fontId="5"/>
  </si>
  <si>
    <t>施設課長　岸谷克己</t>
    <rPh sb="0" eb="2">
      <t>シセツ</t>
    </rPh>
    <rPh sb="2" eb="4">
      <t>カチョウ</t>
    </rPh>
    <rPh sb="5" eb="7">
      <t>キシタニ</t>
    </rPh>
    <rPh sb="7" eb="9">
      <t>カツミ</t>
    </rPh>
    <phoneticPr fontId="5"/>
  </si>
  <si>
    <t>国土交通省</t>
  </si>
  <si>
    <t>-</t>
    <phoneticPr fontId="5"/>
  </si>
  <si>
    <t>鉄道施設総合安全対策事業（耐震補強）</t>
    <rPh sb="0" eb="2">
      <t>テツドウ</t>
    </rPh>
    <rPh sb="2" eb="4">
      <t>シセツ</t>
    </rPh>
    <rPh sb="4" eb="6">
      <t>ソウゴウ</t>
    </rPh>
    <rPh sb="6" eb="8">
      <t>アンゼン</t>
    </rPh>
    <rPh sb="8" eb="10">
      <t>タイサク</t>
    </rPh>
    <rPh sb="10" eb="12">
      <t>ジギョウ</t>
    </rPh>
    <rPh sb="13" eb="15">
      <t>タイシン</t>
    </rPh>
    <rPh sb="15" eb="17">
      <t>ホキョウ</t>
    </rPh>
    <phoneticPr fontId="5"/>
  </si>
  <si>
    <t>首都直下地震や南海トラフ地震等の大規模地震に備え、主要駅や高架橋等の耐震補強を推進することで、地震時において、鉄道利用者の安全確保や一時避難場所としての機能の確保等を図る。</t>
    <rPh sb="0" eb="2">
      <t>シュト</t>
    </rPh>
    <rPh sb="2" eb="4">
      <t>チョッカ</t>
    </rPh>
    <rPh sb="4" eb="6">
      <t>ジシン</t>
    </rPh>
    <rPh sb="7" eb="9">
      <t>ナンカイ</t>
    </rPh>
    <rPh sb="12" eb="14">
      <t>ジシン</t>
    </rPh>
    <rPh sb="14" eb="15">
      <t>ナド</t>
    </rPh>
    <rPh sb="16" eb="19">
      <t>ダイキボ</t>
    </rPh>
    <rPh sb="19" eb="21">
      <t>ジシン</t>
    </rPh>
    <rPh sb="22" eb="23">
      <t>ソナ</t>
    </rPh>
    <rPh sb="25" eb="28">
      <t>シュヨウエキ</t>
    </rPh>
    <rPh sb="29" eb="33">
      <t>コウカキョウナド</t>
    </rPh>
    <rPh sb="34" eb="36">
      <t>タイシン</t>
    </rPh>
    <rPh sb="36" eb="38">
      <t>ホキョウ</t>
    </rPh>
    <rPh sb="39" eb="41">
      <t>スイシン</t>
    </rPh>
    <rPh sb="47" eb="50">
      <t>ジシンジ</t>
    </rPh>
    <rPh sb="55" eb="57">
      <t>テツドウ</t>
    </rPh>
    <rPh sb="57" eb="60">
      <t>リヨウシャ</t>
    </rPh>
    <rPh sb="61" eb="63">
      <t>アンゼン</t>
    </rPh>
    <rPh sb="63" eb="65">
      <t>カクホ</t>
    </rPh>
    <rPh sb="66" eb="68">
      <t>イチジ</t>
    </rPh>
    <rPh sb="68" eb="70">
      <t>ヒナン</t>
    </rPh>
    <rPh sb="70" eb="72">
      <t>バショ</t>
    </rPh>
    <rPh sb="76" eb="78">
      <t>キノウ</t>
    </rPh>
    <rPh sb="79" eb="81">
      <t>カクホ</t>
    </rPh>
    <rPh sb="81" eb="82">
      <t>ナド</t>
    </rPh>
    <rPh sb="83" eb="84">
      <t>ハカ</t>
    </rPh>
    <phoneticPr fontId="5"/>
  </si>
  <si>
    <t>-</t>
    <phoneticPr fontId="5"/>
  </si>
  <si>
    <t>鉄道施設総合安全対策事業費補助（耐震補強）</t>
    <rPh sb="16" eb="18">
      <t>タイシン</t>
    </rPh>
    <rPh sb="18" eb="20">
      <t>ホキョウ</t>
    </rPh>
    <phoneticPr fontId="5"/>
  </si>
  <si>
    <t>1464/35</t>
    <phoneticPr fontId="5"/>
  </si>
  <si>
    <t>2478/48</t>
    <phoneticPr fontId="5"/>
  </si>
  <si>
    <t>各鉄道事業者が策定する耐震補強実施計画に基づいて国土交通省で算出</t>
    <phoneticPr fontId="5"/>
  </si>
  <si>
    <t>５　安全で安心できる交通の確保、治安・生活安全の確保</t>
    <phoneticPr fontId="5"/>
  </si>
  <si>
    <t>１４　公共交通の安全確保・鉄道の安全性向上、ハイジャック・航空機テロ防止を推進する</t>
    <phoneticPr fontId="5"/>
  </si>
  <si>
    <t>首都直下地震又は南海トラフ巨大地震で震度６強以上が想定される地域等に存在する主要鉄道路線の耐震化率</t>
    <phoneticPr fontId="5"/>
  </si>
  <si>
    <t>本事業の成果によって、首都直下地震又は南海トラフ巨大地震で震度６強以上が想定される地域等に存在する主要鉄道路線の安全性の向上を図る。</t>
    <phoneticPr fontId="5"/>
  </si>
  <si>
    <t>本事業は国庫補助事業であることから、事業着手から事業完了までの間において、「補助金等に係る予算の執行の適正化に関する法律」及び「鉄道施設総合安全対策事業費補助交付要綱」等に基づき、地方運輸局による現地審査・書類審査を実施することにより、国庫補助金の支出先・使途等について、その適否を含めて明確に把握している。</t>
    <rPh sb="90" eb="92">
      <t>チホウ</t>
    </rPh>
    <phoneticPr fontId="5"/>
  </si>
  <si>
    <t>279</t>
    <phoneticPr fontId="5"/>
  </si>
  <si>
    <t>256</t>
    <phoneticPr fontId="5"/>
  </si>
  <si>
    <t>264</t>
    <phoneticPr fontId="5"/>
  </si>
  <si>
    <t>138</t>
    <phoneticPr fontId="5"/>
  </si>
  <si>
    <t>134</t>
    <phoneticPr fontId="5"/>
  </si>
  <si>
    <t>143</t>
    <phoneticPr fontId="5"/>
  </si>
  <si>
    <t>155</t>
    <phoneticPr fontId="5"/>
  </si>
  <si>
    <t>限られた予算の中、事業の目的を効率的かつ効果的に達成するため、必要により事業内容の見直しを検討し、より事業者のニーズに合った事業体系を構築する。</t>
    <rPh sb="0" eb="1">
      <t>カギ</t>
    </rPh>
    <rPh sb="4" eb="6">
      <t>ヨサン</t>
    </rPh>
    <rPh sb="7" eb="8">
      <t>ナカ</t>
    </rPh>
    <rPh sb="9" eb="11">
      <t>ジギョウ</t>
    </rPh>
    <rPh sb="12" eb="14">
      <t>モクテキ</t>
    </rPh>
    <rPh sb="15" eb="18">
      <t>コウリツテキ</t>
    </rPh>
    <rPh sb="20" eb="23">
      <t>コウカテキ</t>
    </rPh>
    <rPh sb="24" eb="26">
      <t>タッセイ</t>
    </rPh>
    <rPh sb="51" eb="54">
      <t>ジギョウシャ</t>
    </rPh>
    <phoneticPr fontId="5"/>
  </si>
  <si>
    <t>工事費</t>
    <rPh sb="0" eb="3">
      <t>コウジヒ</t>
    </rPh>
    <phoneticPr fontId="5"/>
  </si>
  <si>
    <t>耐震対策工事費</t>
    <rPh sb="0" eb="2">
      <t>タイシン</t>
    </rPh>
    <rPh sb="2" eb="4">
      <t>タイサク</t>
    </rPh>
    <rPh sb="4" eb="7">
      <t>コウジヒ</t>
    </rPh>
    <phoneticPr fontId="5"/>
  </si>
  <si>
    <t>北総鉄道㈱</t>
    <rPh sb="0" eb="2">
      <t>ホクソウ</t>
    </rPh>
    <rPh sb="2" eb="4">
      <t>テツドウ</t>
    </rPh>
    <phoneticPr fontId="5"/>
  </si>
  <si>
    <t>A.北総鉄道㈱</t>
    <rPh sb="2" eb="4">
      <t>ホクソウ</t>
    </rPh>
    <rPh sb="4" eb="6">
      <t>テツドウ</t>
    </rPh>
    <phoneticPr fontId="5"/>
  </si>
  <si>
    <t>西日本鉄道㈱</t>
    <rPh sb="0" eb="3">
      <t>ニシニホン</t>
    </rPh>
    <rPh sb="3" eb="5">
      <t>テツドウ</t>
    </rPh>
    <phoneticPr fontId="5"/>
  </si>
  <si>
    <t>九州旅客鉄道㈱</t>
    <rPh sb="0" eb="2">
      <t>キュウシュウ</t>
    </rPh>
    <rPh sb="2" eb="4">
      <t>リョカク</t>
    </rPh>
    <rPh sb="4" eb="6">
      <t>テツドウ</t>
    </rPh>
    <phoneticPr fontId="5"/>
  </si>
  <si>
    <t>成田空港高速鉄道㈱</t>
    <rPh sb="0" eb="2">
      <t>ナリタ</t>
    </rPh>
    <rPh sb="2" eb="4">
      <t>クウコウ</t>
    </rPh>
    <rPh sb="4" eb="6">
      <t>コウソク</t>
    </rPh>
    <rPh sb="6" eb="8">
      <t>テツドウ</t>
    </rPh>
    <phoneticPr fontId="5"/>
  </si>
  <si>
    <t>近畿日本鉄道㈱</t>
    <rPh sb="0" eb="2">
      <t>キンキ</t>
    </rPh>
    <rPh sb="2" eb="4">
      <t>ニホン</t>
    </rPh>
    <rPh sb="4" eb="6">
      <t>テツドウ</t>
    </rPh>
    <phoneticPr fontId="5"/>
  </si>
  <si>
    <t>東葉高速鉄道㈱</t>
    <rPh sb="0" eb="2">
      <t>トウヨウ</t>
    </rPh>
    <rPh sb="2" eb="4">
      <t>コウソク</t>
    </rPh>
    <rPh sb="4" eb="6">
      <t>テツドウ</t>
    </rPh>
    <phoneticPr fontId="5"/>
  </si>
  <si>
    <t>四国旅客鉄道㈱</t>
    <rPh sb="0" eb="2">
      <t>シコク</t>
    </rPh>
    <rPh sb="2" eb="4">
      <t>リョカク</t>
    </rPh>
    <rPh sb="4" eb="6">
      <t>テツドウ</t>
    </rPh>
    <phoneticPr fontId="5"/>
  </si>
  <si>
    <t>京成電鉄㈱</t>
    <rPh sb="0" eb="2">
      <t>ケイセイ</t>
    </rPh>
    <rPh sb="2" eb="4">
      <t>デンテツ</t>
    </rPh>
    <phoneticPr fontId="5"/>
  </si>
  <si>
    <t>京浜急行電鉄㈱</t>
    <rPh sb="0" eb="2">
      <t>ケイヒン</t>
    </rPh>
    <rPh sb="2" eb="4">
      <t>キュウコウ</t>
    </rPh>
    <rPh sb="4" eb="6">
      <t>デンテツ</t>
    </rPh>
    <phoneticPr fontId="5"/>
  </si>
  <si>
    <t>阪急電鉄㈱</t>
    <rPh sb="0" eb="2">
      <t>ハンキュウ</t>
    </rPh>
    <rPh sb="2" eb="4">
      <t>デンテツ</t>
    </rPh>
    <phoneticPr fontId="5"/>
  </si>
  <si>
    <t>耐震工事</t>
    <rPh sb="0" eb="2">
      <t>タイシン</t>
    </rPh>
    <rPh sb="2" eb="4">
      <t>コウジ</t>
    </rPh>
    <phoneticPr fontId="5"/>
  </si>
  <si>
    <t>補助金等交付</t>
  </si>
  <si>
    <t>　中央防災会議において耐震補強の必要性が喫緊の課題であると指摘されている首都直下地震や南海トラフ地震等の大規模地震に備え、鉄道利用者の安全確保や一時避難場所としての機能の確保等を図るため、片道断面輸送量が１日１万人以上であって、ピーク１時間あたりの片道列車本数１０本以上等一定の要件を満たす路線の高架橋等や駅の耐震対策を行う事業を対象に、補助対象経費の１／３以内で補助する。</t>
    <rPh sb="52" eb="55">
      <t>ダイキボ</t>
    </rPh>
    <rPh sb="55" eb="57">
      <t>ジシン</t>
    </rPh>
    <rPh sb="58" eb="59">
      <t>ソナ</t>
    </rPh>
    <rPh sb="94" eb="96">
      <t>カタミチ</t>
    </rPh>
    <rPh sb="96" eb="98">
      <t>ダンメン</t>
    </rPh>
    <rPh sb="98" eb="101">
      <t>ユソウリョウ</t>
    </rPh>
    <rPh sb="103" eb="104">
      <t>ニチ</t>
    </rPh>
    <rPh sb="105" eb="106">
      <t>マン</t>
    </rPh>
    <rPh sb="106" eb="109">
      <t>ニンイジョウ</t>
    </rPh>
    <rPh sb="118" eb="120">
      <t>ジカン</t>
    </rPh>
    <rPh sb="124" eb="126">
      <t>カタミチ</t>
    </rPh>
    <rPh sb="126" eb="128">
      <t>レッシャ</t>
    </rPh>
    <rPh sb="128" eb="130">
      <t>ホンスウ</t>
    </rPh>
    <rPh sb="132" eb="133">
      <t>ホン</t>
    </rPh>
    <rPh sb="133" eb="135">
      <t>イジョウ</t>
    </rPh>
    <rPh sb="135" eb="136">
      <t>ナド</t>
    </rPh>
    <rPh sb="136" eb="138">
      <t>イッテイ</t>
    </rPh>
    <rPh sb="139" eb="141">
      <t>ヨウケン</t>
    </rPh>
    <rPh sb="142" eb="143">
      <t>ミ</t>
    </rPh>
    <rPh sb="145" eb="147">
      <t>ロセン</t>
    </rPh>
    <rPh sb="151" eb="152">
      <t>ナド</t>
    </rPh>
    <rPh sb="153" eb="154">
      <t>エキ</t>
    </rPh>
    <rPh sb="160" eb="161">
      <t>オコナ</t>
    </rPh>
    <rPh sb="179" eb="181">
      <t>イナイ</t>
    </rPh>
    <phoneticPr fontId="5"/>
  </si>
  <si>
    <t>首都直下地震・南海トラフ地震で震度６強以上が想定される地域等に存在する主要駅の耐震化率
（耐震化駅数/乗降客1日1万人以上の駅数）</t>
    <rPh sb="37" eb="38">
      <t>エキ</t>
    </rPh>
    <rPh sb="47" eb="48">
      <t>カ</t>
    </rPh>
    <rPh sb="48" eb="49">
      <t>エキ</t>
    </rPh>
    <rPh sb="51" eb="54">
      <t>ジョウコウキャク</t>
    </rPh>
    <rPh sb="62" eb="63">
      <t>エキ</t>
    </rPh>
    <phoneticPr fontId="5"/>
  </si>
  <si>
    <t>首都直下地震・南海トラフ地震で震度６強以上が想定される地域等に存在する主要鉄道路線の耐震化率
（耐震補強済本数/片道断面輸送量が1日1万人以上の路線における高架橋等の柱本数）</t>
    <rPh sb="48" eb="50">
      <t>タイシン</t>
    </rPh>
    <rPh sb="50" eb="52">
      <t>ホキョウ</t>
    </rPh>
    <rPh sb="52" eb="53">
      <t>ズ</t>
    </rPh>
    <rPh sb="53" eb="55">
      <t>ホンスウ</t>
    </rPh>
    <rPh sb="56" eb="58">
      <t>カタミチ</t>
    </rPh>
    <rPh sb="58" eb="60">
      <t>ダンメン</t>
    </rPh>
    <rPh sb="60" eb="63">
      <t>ユソウリョウ</t>
    </rPh>
    <rPh sb="65" eb="66">
      <t>ニチ</t>
    </rPh>
    <rPh sb="67" eb="69">
      <t>マンニン</t>
    </rPh>
    <rPh sb="69" eb="71">
      <t>イジョウ</t>
    </rPh>
    <rPh sb="72" eb="74">
      <t>ロセン</t>
    </rPh>
    <rPh sb="78" eb="81">
      <t>コウカキョウ</t>
    </rPh>
    <rPh sb="81" eb="82">
      <t>トウ</t>
    </rPh>
    <rPh sb="83" eb="84">
      <t>ハシラ</t>
    </rPh>
    <rPh sb="84" eb="86">
      <t>ホンスウ</t>
    </rPh>
    <phoneticPr fontId="5"/>
  </si>
  <si>
    <t>2458/33</t>
    <phoneticPr fontId="5"/>
  </si>
  <si>
    <t>平成３４年度までに首都直下地震・南海トラフ地震で震度６強以上が想定される地域等の耐震化率を概ね１００％にすることを目指す</t>
    <phoneticPr fontId="5"/>
  </si>
  <si>
    <t>平成３４年度までに首都直下地震・南海トラフ地震で震度６強以上が想定される地域等の耐震化率を概ね１００％にすることを目指す</t>
    <rPh sb="57" eb="59">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</si>
</sst>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68035</xdr:colOff>
      <xdr:row>740</xdr:row>
      <xdr:rowOff>149678</xdr:rowOff>
    </xdr:from>
    <xdr:to>
      <xdr:col>29</xdr:col>
      <xdr:colOff>187609</xdr:colOff>
      <xdr:row>742</xdr:row>
      <xdr:rowOff>110847</xdr:rowOff>
    </xdr:to>
    <xdr:sp macro="" textlink="">
      <xdr:nvSpPr>
        <xdr:cNvPr id="11" name="正方形/長方形 10"/>
        <xdr:cNvSpPr/>
      </xdr:nvSpPr>
      <xdr:spPr bwMode="auto">
        <a:xfrm>
          <a:off x="4068535" y="40697603"/>
          <a:ext cx="1919799" cy="666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２，４５８百万円</a:t>
          </a:r>
        </a:p>
      </xdr:txBody>
    </xdr:sp>
    <xdr:clientData/>
  </xdr:twoCellAnchor>
  <xdr:twoCellAnchor>
    <xdr:from>
      <xdr:col>12</xdr:col>
      <xdr:colOff>95249</xdr:colOff>
      <xdr:row>742</xdr:row>
      <xdr:rowOff>190500</xdr:rowOff>
    </xdr:from>
    <xdr:to>
      <xdr:col>38</xdr:col>
      <xdr:colOff>66823</xdr:colOff>
      <xdr:row>744</xdr:row>
      <xdr:rowOff>87624</xdr:rowOff>
    </xdr:to>
    <xdr:sp macro="" textlink="">
      <xdr:nvSpPr>
        <xdr:cNvPr id="12" name="大かっこ 11"/>
        <xdr:cNvSpPr/>
      </xdr:nvSpPr>
      <xdr:spPr bwMode="auto">
        <a:xfrm>
          <a:off x="2495549" y="41443275"/>
          <a:ext cx="5172224" cy="6019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国は、関係地方公共団体と連携して本制度を活用することにより、主要駅や高架橋等の耐震補強事業の促進を図る。</a:t>
          </a:r>
        </a:p>
      </xdr:txBody>
    </xdr:sp>
    <xdr:clientData/>
  </xdr:twoCellAnchor>
  <xdr:twoCellAnchor>
    <xdr:from>
      <xdr:col>25</xdr:col>
      <xdr:colOff>13606</xdr:colOff>
      <xdr:row>744</xdr:row>
      <xdr:rowOff>122464</xdr:rowOff>
    </xdr:from>
    <xdr:to>
      <xdr:col>25</xdr:col>
      <xdr:colOff>20933</xdr:colOff>
      <xdr:row>747</xdr:row>
      <xdr:rowOff>125341</xdr:rowOff>
    </xdr:to>
    <xdr:cxnSp macro="">
      <xdr:nvCxnSpPr>
        <xdr:cNvPr id="13" name="直線矢印コネクタ 12"/>
        <xdr:cNvCxnSpPr/>
      </xdr:nvCxnSpPr>
      <xdr:spPr bwMode="auto">
        <a:xfrm>
          <a:off x="5014231" y="42080089"/>
          <a:ext cx="7327" cy="10601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27214</xdr:colOff>
      <xdr:row>744</xdr:row>
      <xdr:rowOff>326571</xdr:rowOff>
    </xdr:from>
    <xdr:to>
      <xdr:col>24</xdr:col>
      <xdr:colOff>176087</xdr:colOff>
      <xdr:row>745</xdr:row>
      <xdr:rowOff>216075</xdr:rowOff>
    </xdr:to>
    <xdr:sp macro="" textlink="">
      <xdr:nvSpPr>
        <xdr:cNvPr id="14" name="テキスト ボックス 13"/>
        <xdr:cNvSpPr txBox="1"/>
      </xdr:nvSpPr>
      <xdr:spPr bwMode="auto">
        <a:xfrm>
          <a:off x="4427764" y="42284196"/>
          <a:ext cx="548923" cy="24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24</xdr:col>
      <xdr:colOff>95250</xdr:colOff>
      <xdr:row>747</xdr:row>
      <xdr:rowOff>149678</xdr:rowOff>
    </xdr:from>
    <xdr:to>
      <xdr:col>34</xdr:col>
      <xdr:colOff>188365</xdr:colOff>
      <xdr:row>750</xdr:row>
      <xdr:rowOff>114291</xdr:rowOff>
    </xdr:to>
    <xdr:sp macro="" textlink="">
      <xdr:nvSpPr>
        <xdr:cNvPr id="15" name="正方形/長方形 14"/>
        <xdr:cNvSpPr/>
      </xdr:nvSpPr>
      <xdr:spPr bwMode="auto">
        <a:xfrm>
          <a:off x="4895850" y="43164578"/>
          <a:ext cx="2093365" cy="10218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鉄道事業者（２３社）</a:t>
          </a:r>
          <a:endParaRPr kumimoji="1" lang="en-US" altLang="ja-JP" sz="1100">
            <a:solidFill>
              <a:sysClr val="windowText" lastClr="000000"/>
            </a:solidFill>
          </a:endParaRPr>
        </a:p>
        <a:p>
          <a:pPr algn="ctr"/>
          <a:r>
            <a:rPr kumimoji="1" lang="ja-JP" altLang="en-US" sz="1100">
              <a:solidFill>
                <a:sysClr val="windowText" lastClr="000000"/>
              </a:solidFill>
            </a:rPr>
            <a:t>２，４５８百万円</a:t>
          </a:r>
        </a:p>
      </xdr:txBody>
    </xdr:sp>
    <xdr:clientData/>
  </xdr:twoCellAnchor>
  <xdr:twoCellAnchor>
    <xdr:from>
      <xdr:col>27</xdr:col>
      <xdr:colOff>122464</xdr:colOff>
      <xdr:row>745</xdr:row>
      <xdr:rowOff>149679</xdr:rowOff>
    </xdr:from>
    <xdr:to>
      <xdr:col>36</xdr:col>
      <xdr:colOff>77310</xdr:colOff>
      <xdr:row>746</xdr:row>
      <xdr:rowOff>97573</xdr:rowOff>
    </xdr:to>
    <xdr:sp macro="" textlink="">
      <xdr:nvSpPr>
        <xdr:cNvPr id="16" name="正方形/長方形 15"/>
        <xdr:cNvSpPr/>
      </xdr:nvSpPr>
      <xdr:spPr bwMode="auto">
        <a:xfrm>
          <a:off x="5523139" y="42459729"/>
          <a:ext cx="1755071" cy="300319"/>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33</xdr:col>
      <xdr:colOff>40820</xdr:colOff>
      <xdr:row>746</xdr:row>
      <xdr:rowOff>149678</xdr:rowOff>
    </xdr:from>
    <xdr:to>
      <xdr:col>33</xdr:col>
      <xdr:colOff>41814</xdr:colOff>
      <xdr:row>747</xdr:row>
      <xdr:rowOff>164590</xdr:rowOff>
    </xdr:to>
    <xdr:cxnSp macro="">
      <xdr:nvCxnSpPr>
        <xdr:cNvPr id="17" name="直線矢印コネクタ 16"/>
        <xdr:cNvCxnSpPr/>
      </xdr:nvCxnSpPr>
      <xdr:spPr bwMode="auto">
        <a:xfrm>
          <a:off x="6641645" y="42812153"/>
          <a:ext cx="994" cy="36733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68035</xdr:colOff>
      <xdr:row>746</xdr:row>
      <xdr:rowOff>190500</xdr:rowOff>
    </xdr:from>
    <xdr:to>
      <xdr:col>36</xdr:col>
      <xdr:colOff>41751</xdr:colOff>
      <xdr:row>747</xdr:row>
      <xdr:rowOff>68466</xdr:rowOff>
    </xdr:to>
    <xdr:sp macro="" textlink="">
      <xdr:nvSpPr>
        <xdr:cNvPr id="18" name="テキスト ボックス 17"/>
        <xdr:cNvSpPr txBox="1"/>
      </xdr:nvSpPr>
      <xdr:spPr bwMode="auto">
        <a:xfrm>
          <a:off x="6668860" y="42852975"/>
          <a:ext cx="573791" cy="2303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81642</xdr:colOff>
      <xdr:row>750</xdr:row>
      <xdr:rowOff>176892</xdr:rowOff>
    </xdr:from>
    <xdr:to>
      <xdr:col>37</xdr:col>
      <xdr:colOff>36281</xdr:colOff>
      <xdr:row>753</xdr:row>
      <xdr:rowOff>42635</xdr:rowOff>
    </xdr:to>
    <xdr:sp macro="" textlink="">
      <xdr:nvSpPr>
        <xdr:cNvPr id="19" name="大かっこ 18"/>
        <xdr:cNvSpPr/>
      </xdr:nvSpPr>
      <xdr:spPr bwMode="auto">
        <a:xfrm>
          <a:off x="4482192" y="44249067"/>
          <a:ext cx="2955014" cy="9230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地方公共団体と国からの補助金及び自己資金を財源に、主要駅や高架橋等の耐震補強事業等を実施する。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149</v>
      </c>
      <c r="AT2" s="218"/>
      <c r="AU2" s="218"/>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73</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552</v>
      </c>
      <c r="AF5" s="717"/>
      <c r="AG5" s="717"/>
      <c r="AH5" s="717"/>
      <c r="AI5" s="717"/>
      <c r="AJ5" s="717"/>
      <c r="AK5" s="717"/>
      <c r="AL5" s="717"/>
      <c r="AM5" s="717"/>
      <c r="AN5" s="717"/>
      <c r="AO5" s="717"/>
      <c r="AP5" s="718"/>
      <c r="AQ5" s="719" t="s">
        <v>576</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575</v>
      </c>
      <c r="H7" s="834"/>
      <c r="I7" s="834"/>
      <c r="J7" s="834"/>
      <c r="K7" s="834"/>
      <c r="L7" s="834"/>
      <c r="M7" s="834"/>
      <c r="N7" s="834"/>
      <c r="O7" s="834"/>
      <c r="P7" s="834"/>
      <c r="Q7" s="834"/>
      <c r="R7" s="834"/>
      <c r="S7" s="834"/>
      <c r="T7" s="834"/>
      <c r="U7" s="834"/>
      <c r="V7" s="834"/>
      <c r="W7" s="834"/>
      <c r="X7" s="835"/>
      <c r="Y7" s="395" t="s">
        <v>548</v>
      </c>
      <c r="Z7" s="294"/>
      <c r="AA7" s="294"/>
      <c r="AB7" s="294"/>
      <c r="AC7" s="294"/>
      <c r="AD7" s="396"/>
      <c r="AE7" s="383" t="s">
        <v>554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389</v>
      </c>
      <c r="B8" s="831"/>
      <c r="C8" s="831"/>
      <c r="D8" s="831"/>
      <c r="E8" s="831"/>
      <c r="F8" s="832"/>
      <c r="G8" s="221" t="str">
        <f>入力規則等!A26</f>
        <v>国土強靱化施策</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公共事業</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1" t="s">
        <v>580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614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9"/>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4" t="s">
        <v>7</v>
      </c>
      <c r="J13" s="635"/>
      <c r="K13" s="635"/>
      <c r="L13" s="635"/>
      <c r="M13" s="635"/>
      <c r="N13" s="635"/>
      <c r="O13" s="636"/>
      <c r="P13" s="97">
        <v>1711</v>
      </c>
      <c r="Q13" s="98"/>
      <c r="R13" s="98"/>
      <c r="S13" s="98"/>
      <c r="T13" s="98"/>
      <c r="U13" s="98"/>
      <c r="V13" s="99"/>
      <c r="W13" s="97">
        <v>1239</v>
      </c>
      <c r="X13" s="98"/>
      <c r="Y13" s="98"/>
      <c r="Z13" s="98"/>
      <c r="AA13" s="98"/>
      <c r="AB13" s="98"/>
      <c r="AC13" s="99"/>
      <c r="AD13" s="97">
        <v>1255</v>
      </c>
      <c r="AE13" s="98"/>
      <c r="AF13" s="98"/>
      <c r="AG13" s="98"/>
      <c r="AH13" s="98"/>
      <c r="AI13" s="98"/>
      <c r="AJ13" s="99"/>
      <c r="AK13" s="97">
        <v>996</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5"/>
      <c r="H14" s="746"/>
      <c r="I14" s="574" t="s">
        <v>8</v>
      </c>
      <c r="J14" s="628"/>
      <c r="K14" s="628"/>
      <c r="L14" s="628"/>
      <c r="M14" s="628"/>
      <c r="N14" s="628"/>
      <c r="O14" s="629"/>
      <c r="P14" s="97">
        <v>1720</v>
      </c>
      <c r="Q14" s="98"/>
      <c r="R14" s="98"/>
      <c r="S14" s="98"/>
      <c r="T14" s="98"/>
      <c r="U14" s="98"/>
      <c r="V14" s="99"/>
      <c r="W14" s="97">
        <v>1652</v>
      </c>
      <c r="X14" s="98"/>
      <c r="Y14" s="98"/>
      <c r="Z14" s="98"/>
      <c r="AA14" s="98"/>
      <c r="AB14" s="98"/>
      <c r="AC14" s="99"/>
      <c r="AD14" s="97">
        <v>260</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4" t="s">
        <v>51</v>
      </c>
      <c r="J15" s="575"/>
      <c r="K15" s="575"/>
      <c r="L15" s="575"/>
      <c r="M15" s="575"/>
      <c r="N15" s="575"/>
      <c r="O15" s="576"/>
      <c r="P15" s="97" t="s">
        <v>581</v>
      </c>
      <c r="Q15" s="98"/>
      <c r="R15" s="98"/>
      <c r="S15" s="98"/>
      <c r="T15" s="98"/>
      <c r="U15" s="98"/>
      <c r="V15" s="99"/>
      <c r="W15" s="97">
        <v>1904</v>
      </c>
      <c r="X15" s="98"/>
      <c r="Y15" s="98"/>
      <c r="Z15" s="98"/>
      <c r="AA15" s="98"/>
      <c r="AB15" s="98"/>
      <c r="AC15" s="99"/>
      <c r="AD15" s="97">
        <v>1792</v>
      </c>
      <c r="AE15" s="98"/>
      <c r="AF15" s="98"/>
      <c r="AG15" s="98"/>
      <c r="AH15" s="98"/>
      <c r="AI15" s="98"/>
      <c r="AJ15" s="99"/>
      <c r="AK15" s="97">
        <v>676</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5"/>
      <c r="H16" s="746"/>
      <c r="I16" s="574" t="s">
        <v>52</v>
      </c>
      <c r="J16" s="575"/>
      <c r="K16" s="575"/>
      <c r="L16" s="575"/>
      <c r="M16" s="575"/>
      <c r="N16" s="575"/>
      <c r="O16" s="576"/>
      <c r="P16" s="97">
        <v>-1904</v>
      </c>
      <c r="Q16" s="98"/>
      <c r="R16" s="98"/>
      <c r="S16" s="98"/>
      <c r="T16" s="98"/>
      <c r="U16" s="98"/>
      <c r="V16" s="99"/>
      <c r="W16" s="97">
        <v>-1792</v>
      </c>
      <c r="X16" s="98"/>
      <c r="Y16" s="98"/>
      <c r="Z16" s="98"/>
      <c r="AA16" s="98"/>
      <c r="AB16" s="98"/>
      <c r="AC16" s="99"/>
      <c r="AD16" s="97">
        <v>-676</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4" t="s">
        <v>50</v>
      </c>
      <c r="J17" s="628"/>
      <c r="K17" s="628"/>
      <c r="L17" s="628"/>
      <c r="M17" s="628"/>
      <c r="N17" s="628"/>
      <c r="O17" s="629"/>
      <c r="P17" s="97" t="s">
        <v>555</v>
      </c>
      <c r="Q17" s="98"/>
      <c r="R17" s="98"/>
      <c r="S17" s="98"/>
      <c r="T17" s="98"/>
      <c r="U17" s="98"/>
      <c r="V17" s="99"/>
      <c r="W17" s="97" t="s">
        <v>581</v>
      </c>
      <c r="X17" s="98"/>
      <c r="Y17" s="98"/>
      <c r="Z17" s="98"/>
      <c r="AA17" s="98"/>
      <c r="AB17" s="98"/>
      <c r="AC17" s="99"/>
      <c r="AD17" s="97" t="s">
        <v>581</v>
      </c>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7"/>
      <c r="H18" s="748"/>
      <c r="I18" s="734" t="s">
        <v>20</v>
      </c>
      <c r="J18" s="735"/>
      <c r="K18" s="735"/>
      <c r="L18" s="735"/>
      <c r="M18" s="735"/>
      <c r="N18" s="735"/>
      <c r="O18" s="736"/>
      <c r="P18" s="103">
        <f>SUM(P13:V17)</f>
        <v>1527</v>
      </c>
      <c r="Q18" s="104"/>
      <c r="R18" s="104"/>
      <c r="S18" s="104"/>
      <c r="T18" s="104"/>
      <c r="U18" s="104"/>
      <c r="V18" s="105"/>
      <c r="W18" s="103">
        <f>SUM(W13:AC17)</f>
        <v>3003</v>
      </c>
      <c r="X18" s="104"/>
      <c r="Y18" s="104"/>
      <c r="Z18" s="104"/>
      <c r="AA18" s="104"/>
      <c r="AB18" s="104"/>
      <c r="AC18" s="105"/>
      <c r="AD18" s="103">
        <f>SUM(AD13:AJ17)</f>
        <v>2631</v>
      </c>
      <c r="AE18" s="104"/>
      <c r="AF18" s="104"/>
      <c r="AG18" s="104"/>
      <c r="AH18" s="104"/>
      <c r="AI18" s="104"/>
      <c r="AJ18" s="105"/>
      <c r="AK18" s="103">
        <f>SUM(AK13:AQ17)</f>
        <v>1672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1464</v>
      </c>
      <c r="Q19" s="98"/>
      <c r="R19" s="98"/>
      <c r="S19" s="98"/>
      <c r="T19" s="98"/>
      <c r="U19" s="98"/>
      <c r="V19" s="99"/>
      <c r="W19" s="97">
        <v>2478</v>
      </c>
      <c r="X19" s="98"/>
      <c r="Y19" s="98"/>
      <c r="Z19" s="98"/>
      <c r="AA19" s="98"/>
      <c r="AB19" s="98"/>
      <c r="AC19" s="99"/>
      <c r="AD19" s="97">
        <v>2458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0.95874263261296655</v>
      </c>
      <c r="Q20" s="539"/>
      <c r="R20" s="539"/>
      <c r="S20" s="539"/>
      <c r="T20" s="539"/>
      <c r="U20" s="539"/>
      <c r="V20" s="539"/>
      <c r="W20" s="539">
        <f t="shared" ref="W20" si="0">IF(W18=0, "-", SUM(W19)/W18)</f>
        <v>0.82517482517482521</v>
      </c>
      <c r="X20" s="539"/>
      <c r="Y20" s="539"/>
      <c r="Z20" s="539"/>
      <c r="AA20" s="539"/>
      <c r="AB20" s="539"/>
      <c r="AC20" s="539"/>
      <c r="AD20" s="539">
        <f t="shared" ref="AD20" si="1">IF(AD18=0, "-", SUM(AD19)/AD18)</f>
        <v>0.93424553401748389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f>IF(P19=0, "-", SUM(P19)/SUM(P13,P14))</f>
        <v>0.42669775575633928</v>
      </c>
      <c r="Q21" s="539"/>
      <c r="R21" s="539"/>
      <c r="S21" s="539"/>
      <c r="T21" s="539"/>
      <c r="U21" s="539"/>
      <c r="V21" s="539"/>
      <c r="W21" s="539">
        <f t="shared" ref="W21" si="2">IF(W19=0, "-", SUM(W19)/SUM(W13,W14))</f>
        <v>0.8571428571428571</v>
      </c>
      <c r="X21" s="539"/>
      <c r="Y21" s="539"/>
      <c r="Z21" s="539"/>
      <c r="AA21" s="539"/>
      <c r="AB21" s="539"/>
      <c r="AC21" s="539"/>
      <c r="AD21" s="539">
        <f t="shared" ref="AD21" si="3">IF(AD19=0, "-", SUM(AD19)/SUM(AD13,AD14))</f>
        <v>1.6224422442244224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582</v>
      </c>
      <c r="H23" s="184"/>
      <c r="I23" s="184"/>
      <c r="J23" s="184"/>
      <c r="K23" s="184"/>
      <c r="L23" s="184"/>
      <c r="M23" s="184"/>
      <c r="N23" s="184"/>
      <c r="O23" s="185"/>
      <c r="P23" s="94">
        <v>996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996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7" t="s">
        <v>355</v>
      </c>
      <c r="AR30" s="638"/>
      <c r="AS30" s="638"/>
      <c r="AT30" s="639"/>
      <c r="AU30" s="390" t="s">
        <v>253</v>
      </c>
      <c r="AV30" s="390"/>
      <c r="AW30" s="390"/>
      <c r="AX30" s="391"/>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5">
        <v>30</v>
      </c>
      <c r="AR31" s="133"/>
      <c r="AS31" s="134" t="s">
        <v>356</v>
      </c>
      <c r="AT31" s="169"/>
      <c r="AU31" s="269">
        <v>34</v>
      </c>
      <c r="AV31" s="269"/>
      <c r="AW31" s="379" t="s">
        <v>300</v>
      </c>
      <c r="AX31" s="380"/>
    </row>
    <row r="32" spans="1:50" ht="37.5" customHeight="1" x14ac:dyDescent="0.15">
      <c r="A32" s="515"/>
      <c r="B32" s="513"/>
      <c r="C32" s="513"/>
      <c r="D32" s="513"/>
      <c r="E32" s="513"/>
      <c r="F32" s="514"/>
      <c r="G32" s="540" t="s">
        <v>619</v>
      </c>
      <c r="H32" s="541"/>
      <c r="I32" s="541"/>
      <c r="J32" s="541"/>
      <c r="K32" s="541"/>
      <c r="L32" s="541"/>
      <c r="M32" s="541"/>
      <c r="N32" s="541"/>
      <c r="O32" s="542"/>
      <c r="P32" s="158" t="s">
        <v>616</v>
      </c>
      <c r="Q32" s="158"/>
      <c r="R32" s="158"/>
      <c r="S32" s="158"/>
      <c r="T32" s="158"/>
      <c r="U32" s="158"/>
      <c r="V32" s="158"/>
      <c r="W32" s="158"/>
      <c r="X32" s="229"/>
      <c r="Y32" s="338" t="s">
        <v>12</v>
      </c>
      <c r="Z32" s="549"/>
      <c r="AA32" s="550"/>
      <c r="AB32" s="522" t="s">
        <v>301</v>
      </c>
      <c r="AC32" s="522"/>
      <c r="AD32" s="522"/>
      <c r="AE32" s="364">
        <v>96</v>
      </c>
      <c r="AF32" s="365"/>
      <c r="AG32" s="365"/>
      <c r="AH32" s="365"/>
      <c r="AI32" s="364">
        <v>97</v>
      </c>
      <c r="AJ32" s="365"/>
      <c r="AK32" s="365"/>
      <c r="AL32" s="365"/>
      <c r="AM32" s="364"/>
      <c r="AN32" s="365"/>
      <c r="AO32" s="365"/>
      <c r="AP32" s="365"/>
      <c r="AQ32" s="100" t="s">
        <v>581</v>
      </c>
      <c r="AR32" s="101"/>
      <c r="AS32" s="101"/>
      <c r="AT32" s="102"/>
      <c r="AU32" s="365" t="s">
        <v>555</v>
      </c>
      <c r="AV32" s="365"/>
      <c r="AW32" s="365"/>
      <c r="AX32" s="367"/>
    </row>
    <row r="33" spans="1:50" ht="3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4">
        <v>100</v>
      </c>
      <c r="AF33" s="365"/>
      <c r="AG33" s="365"/>
      <c r="AH33" s="365"/>
      <c r="AI33" s="364">
        <v>100</v>
      </c>
      <c r="AJ33" s="365"/>
      <c r="AK33" s="365"/>
      <c r="AL33" s="365"/>
      <c r="AM33" s="364">
        <v>100</v>
      </c>
      <c r="AN33" s="365"/>
      <c r="AO33" s="365"/>
      <c r="AP33" s="365"/>
      <c r="AQ33" s="100">
        <v>100</v>
      </c>
      <c r="AR33" s="101"/>
      <c r="AS33" s="101"/>
      <c r="AT33" s="102"/>
      <c r="AU33" s="365">
        <v>100</v>
      </c>
      <c r="AV33" s="365"/>
      <c r="AW33" s="365"/>
      <c r="AX33" s="367"/>
    </row>
    <row r="34" spans="1:50" ht="3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v>96</v>
      </c>
      <c r="AF34" s="365"/>
      <c r="AG34" s="365"/>
      <c r="AH34" s="365"/>
      <c r="AI34" s="364">
        <v>97</v>
      </c>
      <c r="AJ34" s="365"/>
      <c r="AK34" s="365"/>
      <c r="AL34" s="365"/>
      <c r="AM34" s="364"/>
      <c r="AN34" s="365"/>
      <c r="AO34" s="365"/>
      <c r="AP34" s="365"/>
      <c r="AQ34" s="100" t="s">
        <v>581</v>
      </c>
      <c r="AR34" s="101"/>
      <c r="AS34" s="101"/>
      <c r="AT34" s="102"/>
      <c r="AU34" s="365" t="s">
        <v>555</v>
      </c>
      <c r="AV34" s="365"/>
      <c r="AW34" s="365"/>
      <c r="AX34" s="367"/>
    </row>
    <row r="35" spans="1:50" ht="23.25" customHeight="1" x14ac:dyDescent="0.15">
      <c r="A35" s="901" t="s">
        <v>528</v>
      </c>
      <c r="B35" s="902"/>
      <c r="C35" s="902"/>
      <c r="D35" s="902"/>
      <c r="E35" s="902"/>
      <c r="F35" s="903"/>
      <c r="G35" s="907" t="s">
        <v>556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0" t="s">
        <v>491</v>
      </c>
      <c r="B37" s="641"/>
      <c r="C37" s="641"/>
      <c r="D37" s="641"/>
      <c r="E37" s="641"/>
      <c r="F37" s="642"/>
      <c r="G37" s="564" t="s">
        <v>265</v>
      </c>
      <c r="H37" s="381"/>
      <c r="I37" s="381"/>
      <c r="J37" s="381"/>
      <c r="K37" s="381"/>
      <c r="L37" s="381"/>
      <c r="M37" s="381"/>
      <c r="N37" s="381"/>
      <c r="O37" s="565"/>
      <c r="P37" s="630" t="s">
        <v>59</v>
      </c>
      <c r="Q37" s="381"/>
      <c r="R37" s="381"/>
      <c r="S37" s="381"/>
      <c r="T37" s="381"/>
      <c r="U37" s="381"/>
      <c r="V37" s="381"/>
      <c r="W37" s="381"/>
      <c r="X37" s="565"/>
      <c r="Y37" s="631"/>
      <c r="Z37" s="632"/>
      <c r="AA37" s="633"/>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5">
        <v>30</v>
      </c>
      <c r="AR38" s="133"/>
      <c r="AS38" s="134" t="s">
        <v>356</v>
      </c>
      <c r="AT38" s="169"/>
      <c r="AU38" s="269">
        <v>34</v>
      </c>
      <c r="AV38" s="269"/>
      <c r="AW38" s="379" t="s">
        <v>300</v>
      </c>
      <c r="AX38" s="380"/>
    </row>
    <row r="39" spans="1:50" ht="35.25" customHeight="1" x14ac:dyDescent="0.15">
      <c r="A39" s="515"/>
      <c r="B39" s="513"/>
      <c r="C39" s="513"/>
      <c r="D39" s="513"/>
      <c r="E39" s="513"/>
      <c r="F39" s="514"/>
      <c r="G39" s="540" t="s">
        <v>618</v>
      </c>
      <c r="H39" s="541"/>
      <c r="I39" s="541"/>
      <c r="J39" s="541"/>
      <c r="K39" s="541"/>
      <c r="L39" s="541"/>
      <c r="M39" s="541"/>
      <c r="N39" s="541"/>
      <c r="O39" s="542"/>
      <c r="P39" s="158" t="s">
        <v>615</v>
      </c>
      <c r="Q39" s="158"/>
      <c r="R39" s="158"/>
      <c r="S39" s="158"/>
      <c r="T39" s="158"/>
      <c r="U39" s="158"/>
      <c r="V39" s="158"/>
      <c r="W39" s="158"/>
      <c r="X39" s="229"/>
      <c r="Y39" s="338" t="s">
        <v>12</v>
      </c>
      <c r="Z39" s="549"/>
      <c r="AA39" s="550"/>
      <c r="AB39" s="522" t="s">
        <v>301</v>
      </c>
      <c r="AC39" s="522"/>
      <c r="AD39" s="522"/>
      <c r="AE39" s="364">
        <v>92</v>
      </c>
      <c r="AF39" s="365"/>
      <c r="AG39" s="365"/>
      <c r="AH39" s="365"/>
      <c r="AI39" s="364">
        <v>94</v>
      </c>
      <c r="AJ39" s="365"/>
      <c r="AK39" s="365"/>
      <c r="AL39" s="365"/>
      <c r="AM39" s="364"/>
      <c r="AN39" s="365"/>
      <c r="AO39" s="365"/>
      <c r="AP39" s="365"/>
      <c r="AQ39" s="100" t="s">
        <v>581</v>
      </c>
      <c r="AR39" s="101"/>
      <c r="AS39" s="101"/>
      <c r="AT39" s="102"/>
      <c r="AU39" s="365" t="s">
        <v>581</v>
      </c>
      <c r="AV39" s="365"/>
      <c r="AW39" s="365"/>
      <c r="AX39" s="367"/>
    </row>
    <row r="40" spans="1:50" ht="35.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301</v>
      </c>
      <c r="AC40" s="522"/>
      <c r="AD40" s="522"/>
      <c r="AE40" s="364">
        <v>100</v>
      </c>
      <c r="AF40" s="365"/>
      <c r="AG40" s="365"/>
      <c r="AH40" s="365"/>
      <c r="AI40" s="364">
        <v>100</v>
      </c>
      <c r="AJ40" s="365"/>
      <c r="AK40" s="365"/>
      <c r="AL40" s="365"/>
      <c r="AM40" s="364">
        <v>100</v>
      </c>
      <c r="AN40" s="365"/>
      <c r="AO40" s="365"/>
      <c r="AP40" s="365"/>
      <c r="AQ40" s="100">
        <v>100</v>
      </c>
      <c r="AR40" s="101"/>
      <c r="AS40" s="101"/>
      <c r="AT40" s="102"/>
      <c r="AU40" s="365">
        <v>100</v>
      </c>
      <c r="AV40" s="365"/>
      <c r="AW40" s="365"/>
      <c r="AX40" s="367"/>
    </row>
    <row r="41" spans="1:50" ht="35.25"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v>92</v>
      </c>
      <c r="AF41" s="365"/>
      <c r="AG41" s="365"/>
      <c r="AH41" s="365"/>
      <c r="AI41" s="364">
        <v>94</v>
      </c>
      <c r="AJ41" s="365"/>
      <c r="AK41" s="365"/>
      <c r="AL41" s="365"/>
      <c r="AM41" s="364"/>
      <c r="AN41" s="365"/>
      <c r="AO41" s="365"/>
      <c r="AP41" s="365"/>
      <c r="AQ41" s="100" t="s">
        <v>581</v>
      </c>
      <c r="AR41" s="101"/>
      <c r="AS41" s="101"/>
      <c r="AT41" s="102"/>
      <c r="AU41" s="365" t="s">
        <v>581</v>
      </c>
      <c r="AV41" s="365"/>
      <c r="AW41" s="365"/>
      <c r="AX41" s="367"/>
    </row>
    <row r="42" spans="1:50" ht="23.25" customHeight="1" x14ac:dyDescent="0.15">
      <c r="A42" s="901" t="s">
        <v>528</v>
      </c>
      <c r="B42" s="902"/>
      <c r="C42" s="902"/>
      <c r="D42" s="902"/>
      <c r="E42" s="902"/>
      <c r="F42" s="903"/>
      <c r="G42" s="907" t="s">
        <v>585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0" t="s">
        <v>491</v>
      </c>
      <c r="B44" s="641"/>
      <c r="C44" s="641"/>
      <c r="D44" s="641"/>
      <c r="E44" s="641"/>
      <c r="F44" s="642"/>
      <c r="G44" s="564" t="s">
        <v>265</v>
      </c>
      <c r="H44" s="381"/>
      <c r="I44" s="381"/>
      <c r="J44" s="381"/>
      <c r="K44" s="381"/>
      <c r="L44" s="381"/>
      <c r="M44" s="381"/>
      <c r="N44" s="381"/>
      <c r="O44" s="565"/>
      <c r="P44" s="630" t="s">
        <v>59</v>
      </c>
      <c r="Q44" s="381"/>
      <c r="R44" s="381"/>
      <c r="S44" s="381"/>
      <c r="T44" s="381"/>
      <c r="U44" s="381"/>
      <c r="V44" s="381"/>
      <c r="W44" s="381"/>
      <c r="X44" s="565"/>
      <c r="Y44" s="631"/>
      <c r="Z44" s="632"/>
      <c r="AA44" s="633"/>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653"/>
      <c r="AC46" s="653"/>
      <c r="AD46" s="653"/>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41"/>
      <c r="AC47" s="741"/>
      <c r="AD47" s="741"/>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4" t="s">
        <v>265</v>
      </c>
      <c r="H51" s="381"/>
      <c r="I51" s="381"/>
      <c r="J51" s="381"/>
      <c r="K51" s="381"/>
      <c r="L51" s="381"/>
      <c r="M51" s="381"/>
      <c r="N51" s="381"/>
      <c r="O51" s="565"/>
      <c r="P51" s="630" t="s">
        <v>59</v>
      </c>
      <c r="Q51" s="381"/>
      <c r="R51" s="381"/>
      <c r="S51" s="381"/>
      <c r="T51" s="381"/>
      <c r="U51" s="381"/>
      <c r="V51" s="381"/>
      <c r="W51" s="381"/>
      <c r="X51" s="565"/>
      <c r="Y51" s="631"/>
      <c r="Z51" s="632"/>
      <c r="AA51" s="633"/>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653"/>
      <c r="AC53" s="653"/>
      <c r="AD53" s="653"/>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741"/>
      <c r="AC54" s="741"/>
      <c r="AD54" s="741"/>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4" t="s">
        <v>265</v>
      </c>
      <c r="H58" s="381"/>
      <c r="I58" s="381"/>
      <c r="J58" s="381"/>
      <c r="K58" s="381"/>
      <c r="L58" s="381"/>
      <c r="M58" s="381"/>
      <c r="N58" s="381"/>
      <c r="O58" s="565"/>
      <c r="P58" s="630" t="s">
        <v>59</v>
      </c>
      <c r="Q58" s="381"/>
      <c r="R58" s="381"/>
      <c r="S58" s="381"/>
      <c r="T58" s="381"/>
      <c r="U58" s="381"/>
      <c r="V58" s="381"/>
      <c r="W58" s="381"/>
      <c r="X58" s="565"/>
      <c r="Y58" s="631"/>
      <c r="Z58" s="632"/>
      <c r="AA58" s="633"/>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653"/>
      <c r="AC60" s="653"/>
      <c r="AD60" s="653"/>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741"/>
      <c r="AC61" s="741"/>
      <c r="AD61" s="741"/>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8" t="s">
        <v>357</v>
      </c>
      <c r="AF65" s="369"/>
      <c r="AG65" s="369"/>
      <c r="AH65" s="370"/>
      <c r="AI65" s="368" t="s">
        <v>363</v>
      </c>
      <c r="AJ65" s="369"/>
      <c r="AK65" s="369"/>
      <c r="AL65" s="370"/>
      <c r="AM65" s="375" t="s">
        <v>472</v>
      </c>
      <c r="AN65" s="375"/>
      <c r="AO65" s="375"/>
      <c r="AP65" s="368"/>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3"/>
      <c r="R87" s="803"/>
      <c r="S87" s="803"/>
      <c r="T87" s="803"/>
      <c r="U87" s="803"/>
      <c r="V87" s="803"/>
      <c r="W87" s="803"/>
      <c r="X87" s="804"/>
      <c r="Y87" s="756" t="s">
        <v>62</v>
      </c>
      <c r="Z87" s="757"/>
      <c r="AA87" s="758"/>
      <c r="AB87" s="653"/>
      <c r="AC87" s="653"/>
      <c r="AD87" s="653"/>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1"/>
      <c r="C88" s="551"/>
      <c r="D88" s="551"/>
      <c r="E88" s="551"/>
      <c r="F88" s="552"/>
      <c r="G88" s="230"/>
      <c r="H88" s="231"/>
      <c r="I88" s="231"/>
      <c r="J88" s="231"/>
      <c r="K88" s="231"/>
      <c r="L88" s="231"/>
      <c r="M88" s="231"/>
      <c r="N88" s="231"/>
      <c r="O88" s="232"/>
      <c r="P88" s="805"/>
      <c r="Q88" s="805"/>
      <c r="R88" s="805"/>
      <c r="S88" s="805"/>
      <c r="T88" s="805"/>
      <c r="U88" s="805"/>
      <c r="V88" s="805"/>
      <c r="W88" s="805"/>
      <c r="X88" s="806"/>
      <c r="Y88" s="729" t="s">
        <v>54</v>
      </c>
      <c r="Z88" s="730"/>
      <c r="AA88" s="731"/>
      <c r="AB88" s="741"/>
      <c r="AC88" s="741"/>
      <c r="AD88" s="741"/>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3"/>
      <c r="R92" s="803"/>
      <c r="S92" s="803"/>
      <c r="T92" s="803"/>
      <c r="U92" s="803"/>
      <c r="V92" s="803"/>
      <c r="W92" s="803"/>
      <c r="X92" s="804"/>
      <c r="Y92" s="756" t="s">
        <v>62</v>
      </c>
      <c r="Z92" s="757"/>
      <c r="AA92" s="758"/>
      <c r="AB92" s="653"/>
      <c r="AC92" s="653"/>
      <c r="AD92" s="653"/>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5"/>
      <c r="Q93" s="805"/>
      <c r="R93" s="805"/>
      <c r="S93" s="805"/>
      <c r="T93" s="805"/>
      <c r="U93" s="805"/>
      <c r="V93" s="805"/>
      <c r="W93" s="805"/>
      <c r="X93" s="806"/>
      <c r="Y93" s="729" t="s">
        <v>54</v>
      </c>
      <c r="Z93" s="730"/>
      <c r="AA93" s="731"/>
      <c r="AB93" s="741"/>
      <c r="AC93" s="741"/>
      <c r="AD93" s="741"/>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1"/>
      <c r="C97" s="551"/>
      <c r="D97" s="551"/>
      <c r="E97" s="551"/>
      <c r="F97" s="552"/>
      <c r="G97" s="228"/>
      <c r="H97" s="158"/>
      <c r="I97" s="158"/>
      <c r="J97" s="158"/>
      <c r="K97" s="158"/>
      <c r="L97" s="158"/>
      <c r="M97" s="158"/>
      <c r="N97" s="158"/>
      <c r="O97" s="229"/>
      <c r="P97" s="158"/>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557</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653" t="s">
        <v>558</v>
      </c>
      <c r="AC101" s="653"/>
      <c r="AD101" s="653"/>
      <c r="AE101" s="364">
        <v>35</v>
      </c>
      <c r="AF101" s="365"/>
      <c r="AG101" s="365"/>
      <c r="AH101" s="366"/>
      <c r="AI101" s="364">
        <v>48</v>
      </c>
      <c r="AJ101" s="365"/>
      <c r="AK101" s="365"/>
      <c r="AL101" s="366"/>
      <c r="AM101" s="364">
        <v>34</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653" t="s">
        <v>558</v>
      </c>
      <c r="AC102" s="653"/>
      <c r="AD102" s="653"/>
      <c r="AE102" s="358">
        <v>51</v>
      </c>
      <c r="AF102" s="358"/>
      <c r="AG102" s="358"/>
      <c r="AH102" s="358"/>
      <c r="AI102" s="358">
        <v>75</v>
      </c>
      <c r="AJ102" s="358"/>
      <c r="AK102" s="358"/>
      <c r="AL102" s="358"/>
      <c r="AM102" s="358">
        <v>45</v>
      </c>
      <c r="AN102" s="358"/>
      <c r="AO102" s="358"/>
      <c r="AP102" s="358"/>
      <c r="AQ102" s="818"/>
      <c r="AR102" s="819"/>
      <c r="AS102" s="819"/>
      <c r="AT102" s="820"/>
      <c r="AU102" s="818"/>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1" t="s">
        <v>559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560</v>
      </c>
      <c r="AC116" s="299"/>
      <c r="AD116" s="300"/>
      <c r="AE116" s="358">
        <v>42</v>
      </c>
      <c r="AF116" s="358"/>
      <c r="AG116" s="358"/>
      <c r="AH116" s="358"/>
      <c r="AI116" s="358">
        <v>52</v>
      </c>
      <c r="AJ116" s="358"/>
      <c r="AK116" s="358"/>
      <c r="AL116" s="358"/>
      <c r="AM116" s="358">
        <v>75</v>
      </c>
      <c r="AN116" s="358"/>
      <c r="AO116" s="358"/>
      <c r="AP116" s="358"/>
      <c r="AQ116" s="364"/>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561</v>
      </c>
      <c r="AC117" s="342"/>
      <c r="AD117" s="343"/>
      <c r="AE117" s="304" t="s">
        <v>583</v>
      </c>
      <c r="AF117" s="304"/>
      <c r="AG117" s="304"/>
      <c r="AH117" s="304"/>
      <c r="AI117" s="304" t="s">
        <v>584</v>
      </c>
      <c r="AJ117" s="304"/>
      <c r="AK117" s="304"/>
      <c r="AL117" s="304"/>
      <c r="AM117" s="304" t="s">
        <v>617</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586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587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581</v>
      </c>
      <c r="AR133" s="269"/>
      <c r="AS133" s="134" t="s">
        <v>356</v>
      </c>
      <c r="AT133" s="169"/>
      <c r="AU133" s="133">
        <v>29</v>
      </c>
      <c r="AV133" s="133"/>
      <c r="AW133" s="134" t="s">
        <v>300</v>
      </c>
      <c r="AX133" s="135"/>
    </row>
    <row r="134" spans="1:50" ht="39.75" customHeight="1" x14ac:dyDescent="0.15">
      <c r="A134" s="998"/>
      <c r="B134" s="250"/>
      <c r="C134" s="249"/>
      <c r="D134" s="250"/>
      <c r="E134" s="249"/>
      <c r="F134" s="312"/>
      <c r="G134" s="228" t="s">
        <v>588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14</v>
      </c>
      <c r="AC134" s="219"/>
      <c r="AD134" s="219"/>
      <c r="AE134" s="264">
        <v>96</v>
      </c>
      <c r="AF134" s="101"/>
      <c r="AG134" s="101"/>
      <c r="AH134" s="101"/>
      <c r="AI134" s="264">
        <v>97</v>
      </c>
      <c r="AJ134" s="101"/>
      <c r="AK134" s="101"/>
      <c r="AL134" s="101"/>
      <c r="AM134" s="264"/>
      <c r="AN134" s="101"/>
      <c r="AO134" s="101"/>
      <c r="AP134" s="101"/>
      <c r="AQ134" s="264" t="s">
        <v>581</v>
      </c>
      <c r="AR134" s="101"/>
      <c r="AS134" s="101"/>
      <c r="AT134" s="101"/>
      <c r="AU134" s="264" t="s">
        <v>581</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14</v>
      </c>
      <c r="AC135" s="130"/>
      <c r="AD135" s="130"/>
      <c r="AE135" s="264" t="s">
        <v>581</v>
      </c>
      <c r="AF135" s="101"/>
      <c r="AG135" s="101"/>
      <c r="AH135" s="101"/>
      <c r="AI135" s="264" t="s">
        <v>581</v>
      </c>
      <c r="AJ135" s="101"/>
      <c r="AK135" s="101"/>
      <c r="AL135" s="101"/>
      <c r="AM135" s="264"/>
      <c r="AN135" s="101"/>
      <c r="AO135" s="101"/>
      <c r="AP135" s="101"/>
      <c r="AQ135" s="264" t="s">
        <v>581</v>
      </c>
      <c r="AR135" s="101"/>
      <c r="AS135" s="101"/>
      <c r="AT135" s="101"/>
      <c r="AU135" s="264">
        <v>100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578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8"/>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8"/>
      <c r="B458" s="250"/>
      <c r="C458" s="249"/>
      <c r="D458" s="250"/>
      <c r="E458" s="163"/>
      <c r="F458" s="164"/>
      <c r="G458" s="228" t="s">
        <v>578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578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553</v>
      </c>
      <c r="AE702" s="900"/>
      <c r="AF702" s="900"/>
      <c r="AG702" s="889" t="s">
        <v>562</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553</v>
      </c>
      <c r="AE703" s="152"/>
      <c r="AF703" s="152"/>
      <c r="AG703" s="664" t="s">
        <v>563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553</v>
      </c>
      <c r="AE704" s="585"/>
      <c r="AF704" s="585"/>
      <c r="AG704" s="429" t="s">
        <v>564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553</v>
      </c>
      <c r="AE705" s="733"/>
      <c r="AF705" s="733"/>
      <c r="AG705" s="157" t="s">
        <v>565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3"/>
      <c r="D706" s="614"/>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5"/>
      <c r="D707" s="616"/>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553</v>
      </c>
      <c r="AE708" s="668"/>
      <c r="AF708" s="668"/>
      <c r="AG708" s="526" t="s">
        <v>566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553</v>
      </c>
      <c r="AE709" s="152"/>
      <c r="AF709" s="152"/>
      <c r="AG709" s="664" t="s">
        <v>567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568</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553</v>
      </c>
      <c r="AE711" s="152"/>
      <c r="AF711" s="152"/>
      <c r="AG711" s="664" t="s">
        <v>569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568</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553</v>
      </c>
      <c r="AE713" s="152"/>
      <c r="AF713" s="153"/>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568</v>
      </c>
      <c r="AE714" s="591"/>
      <c r="AF714" s="592"/>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8"/>
      <c r="AG715" s="526" t="s">
        <v>571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553</v>
      </c>
      <c r="AE716" s="760"/>
      <c r="AF716" s="760"/>
      <c r="AG716" s="664" t="s">
        <v>572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553</v>
      </c>
      <c r="AE717" s="152"/>
      <c r="AF717" s="152"/>
      <c r="AG717" s="664" t="s">
        <v>573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553</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49"/>
      <c r="B722" s="650"/>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49"/>
      <c r="B723" s="650"/>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49"/>
      <c r="B724" s="650"/>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1"/>
      <c r="B725" s="652"/>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0"/>
      <c r="E726" s="580"/>
      <c r="F726" s="581"/>
      <c r="G726" s="798" t="s">
        <v>590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2"/>
      <c r="B727" s="623"/>
      <c r="C727" s="695" t="s">
        <v>57</v>
      </c>
      <c r="D727" s="696"/>
      <c r="E727" s="696"/>
      <c r="F727" s="697"/>
      <c r="G727" s="796" t="s">
        <v>598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577</v>
      </c>
      <c r="F739" s="126"/>
      <c r="G739" s="126"/>
      <c r="H739" s="91" t="str">
        <f>IF(E739="", "", "(")</f>
        <v>(</v>
      </c>
      <c r="I739" s="106"/>
      <c r="J739" s="106"/>
      <c r="K739" s="91" t="str">
        <f>IF(OR(I739="　", I739=""), "", "-")</f>
        <v/>
      </c>
      <c r="L739" s="107">
        <v>149</v>
      </c>
      <c r="M739" s="107"/>
      <c r="N739" s="92" t="str">
        <f>IF(O739="", "", "-")</f>
        <v/>
      </c>
      <c r="O739" s="93"/>
      <c r="P739" s="92" t="str">
        <f>IF(E739="", "", ")")</f>
        <v>)</v>
      </c>
      <c r="Q739" s="125" t="s">
        <v>577</v>
      </c>
      <c r="R739" s="126"/>
      <c r="S739" s="126"/>
      <c r="T739" s="91" t="str">
        <f>IF(Q739="", "", "(")</f>
        <v>(</v>
      </c>
      <c r="U739" s="106"/>
      <c r="V739" s="106"/>
      <c r="W739" s="91" t="str">
        <f>IF(OR(U739="　", U739=""), "", "-")</f>
        <v/>
      </c>
      <c r="X739" s="107">
        <v>154</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602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4"/>
      <c r="C781" s="764"/>
      <c r="D781" s="764"/>
      <c r="E781" s="764"/>
      <c r="F781" s="765"/>
      <c r="G781" s="449" t="s">
        <v>599</v>
      </c>
      <c r="H781" s="450"/>
      <c r="I781" s="450"/>
      <c r="J781" s="450"/>
      <c r="K781" s="451"/>
      <c r="L781" s="452" t="s">
        <v>600</v>
      </c>
      <c r="M781" s="453"/>
      <c r="N781" s="453"/>
      <c r="O781" s="453"/>
      <c r="P781" s="453"/>
      <c r="Q781" s="453"/>
      <c r="R781" s="453"/>
      <c r="S781" s="453"/>
      <c r="T781" s="453"/>
      <c r="U781" s="453"/>
      <c r="V781" s="453"/>
      <c r="W781" s="453"/>
      <c r="X781" s="454"/>
      <c r="Y781" s="455">
        <v>546</v>
      </c>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5"/>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5"/>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5"/>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5"/>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5"/>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5"/>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5"/>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5"/>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5"/>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5"/>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546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5"/>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5"/>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5"/>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5"/>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5"/>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5"/>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5"/>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5"/>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5"/>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5"/>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5"/>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5"/>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5"/>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5"/>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5"/>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5"/>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5"/>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5"/>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5"/>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5"/>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5"/>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5"/>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5"/>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5"/>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5"/>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5"/>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5"/>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5"/>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5"/>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5"/>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t="s">
        <v>601</v>
      </c>
      <c r="D837" s="418"/>
      <c r="E837" s="418"/>
      <c r="F837" s="418"/>
      <c r="G837" s="418"/>
      <c r="H837" s="418"/>
      <c r="I837" s="418"/>
      <c r="J837" s="419">
        <v>9040001030372</v>
      </c>
      <c r="K837" s="420"/>
      <c r="L837" s="420"/>
      <c r="M837" s="420"/>
      <c r="N837" s="420"/>
      <c r="O837" s="420"/>
      <c r="P837" s="315" t="s">
        <v>612</v>
      </c>
      <c r="Q837" s="316"/>
      <c r="R837" s="316"/>
      <c r="S837" s="316"/>
      <c r="T837" s="316"/>
      <c r="U837" s="316"/>
      <c r="V837" s="316"/>
      <c r="W837" s="316"/>
      <c r="X837" s="316"/>
      <c r="Y837" s="317">
        <v>546</v>
      </c>
      <c r="Z837" s="318"/>
      <c r="AA837" s="318"/>
      <c r="AB837" s="319"/>
      <c r="AC837" s="327" t="s">
        <v>613</v>
      </c>
      <c r="AD837" s="328"/>
      <c r="AE837" s="328"/>
      <c r="AF837" s="328"/>
      <c r="AG837" s="328"/>
      <c r="AH837" s="421"/>
      <c r="AI837" s="422"/>
      <c r="AJ837" s="422"/>
      <c r="AK837" s="422"/>
      <c r="AL837" s="324"/>
      <c r="AM837" s="325"/>
      <c r="AN837" s="325"/>
      <c r="AO837" s="326"/>
      <c r="AP837" s="320"/>
      <c r="AQ837" s="320"/>
      <c r="AR837" s="320"/>
      <c r="AS837" s="320"/>
      <c r="AT837" s="320"/>
      <c r="AU837" s="320"/>
      <c r="AV837" s="320"/>
      <c r="AW837" s="320"/>
      <c r="AX837" s="320"/>
    </row>
    <row r="838" spans="1:50" ht="30" customHeight="1" x14ac:dyDescent="0.15">
      <c r="A838" s="404">
        <v>2</v>
      </c>
      <c r="B838" s="404">
        <v>1</v>
      </c>
      <c r="C838" s="426" t="s">
        <v>603</v>
      </c>
      <c r="D838" s="418"/>
      <c r="E838" s="418"/>
      <c r="F838" s="418"/>
      <c r="G838" s="418"/>
      <c r="H838" s="418"/>
      <c r="I838" s="418"/>
      <c r="J838" s="419">
        <v>4290001009413</v>
      </c>
      <c r="K838" s="420"/>
      <c r="L838" s="420"/>
      <c r="M838" s="420"/>
      <c r="N838" s="420"/>
      <c r="O838" s="420"/>
      <c r="P838" s="315" t="s">
        <v>612</v>
      </c>
      <c r="Q838" s="316"/>
      <c r="R838" s="316"/>
      <c r="S838" s="316"/>
      <c r="T838" s="316"/>
      <c r="U838" s="316"/>
      <c r="V838" s="316"/>
      <c r="W838" s="316"/>
      <c r="X838" s="316"/>
      <c r="Y838" s="317">
        <v>470</v>
      </c>
      <c r="Z838" s="318"/>
      <c r="AA838" s="318"/>
      <c r="AB838" s="319"/>
      <c r="AC838" s="327" t="s">
        <v>613</v>
      </c>
      <c r="AD838" s="328"/>
      <c r="AE838" s="328"/>
      <c r="AF838" s="328"/>
      <c r="AG838" s="328"/>
      <c r="AH838" s="421"/>
      <c r="AI838" s="422"/>
      <c r="AJ838" s="422"/>
      <c r="AK838" s="422"/>
      <c r="AL838" s="423"/>
      <c r="AM838" s="424"/>
      <c r="AN838" s="424"/>
      <c r="AO838" s="425"/>
      <c r="AP838" s="320"/>
      <c r="AQ838" s="320"/>
      <c r="AR838" s="320"/>
      <c r="AS838" s="320"/>
      <c r="AT838" s="320"/>
      <c r="AU838" s="320"/>
      <c r="AV838" s="320"/>
      <c r="AW838" s="320"/>
      <c r="AX838" s="320"/>
    </row>
    <row r="839" spans="1:50" ht="30" customHeight="1" x14ac:dyDescent="0.15">
      <c r="A839" s="404">
        <v>3</v>
      </c>
      <c r="B839" s="404">
        <v>1</v>
      </c>
      <c r="C839" s="426" t="s">
        <v>604</v>
      </c>
      <c r="D839" s="418"/>
      <c r="E839" s="418"/>
      <c r="F839" s="418"/>
      <c r="G839" s="418"/>
      <c r="H839" s="418"/>
      <c r="I839" s="418"/>
      <c r="J839" s="419">
        <v>6290001012621</v>
      </c>
      <c r="K839" s="420"/>
      <c r="L839" s="420"/>
      <c r="M839" s="420"/>
      <c r="N839" s="420"/>
      <c r="O839" s="420"/>
      <c r="P839" s="315" t="s">
        <v>612</v>
      </c>
      <c r="Q839" s="316"/>
      <c r="R839" s="316"/>
      <c r="S839" s="316"/>
      <c r="T839" s="316"/>
      <c r="U839" s="316"/>
      <c r="V839" s="316"/>
      <c r="W839" s="316"/>
      <c r="X839" s="316"/>
      <c r="Y839" s="317">
        <v>210</v>
      </c>
      <c r="Z839" s="318"/>
      <c r="AA839" s="318"/>
      <c r="AB839" s="319"/>
      <c r="AC839" s="327" t="s">
        <v>613</v>
      </c>
      <c r="AD839" s="328"/>
      <c r="AE839" s="328"/>
      <c r="AF839" s="328"/>
      <c r="AG839" s="328"/>
      <c r="AH839" s="322"/>
      <c r="AI839" s="323"/>
      <c r="AJ839" s="323"/>
      <c r="AK839" s="323"/>
      <c r="AL839" s="324"/>
      <c r="AM839" s="325"/>
      <c r="AN839" s="325"/>
      <c r="AO839" s="326"/>
      <c r="AP839" s="320"/>
      <c r="AQ839" s="320"/>
      <c r="AR839" s="320"/>
      <c r="AS839" s="320"/>
      <c r="AT839" s="320"/>
      <c r="AU839" s="320"/>
      <c r="AV839" s="320"/>
      <c r="AW839" s="320"/>
      <c r="AX839" s="320"/>
    </row>
    <row r="840" spans="1:50" ht="30" customHeight="1" x14ac:dyDescent="0.15">
      <c r="A840" s="404">
        <v>4</v>
      </c>
      <c r="B840" s="404">
        <v>1</v>
      </c>
      <c r="C840" s="426" t="s">
        <v>605</v>
      </c>
      <c r="D840" s="418"/>
      <c r="E840" s="418"/>
      <c r="F840" s="418"/>
      <c r="G840" s="418"/>
      <c r="H840" s="418"/>
      <c r="I840" s="418"/>
      <c r="J840" s="419">
        <v>1010001052930</v>
      </c>
      <c r="K840" s="420"/>
      <c r="L840" s="420"/>
      <c r="M840" s="420"/>
      <c r="N840" s="420"/>
      <c r="O840" s="420"/>
      <c r="P840" s="315" t="s">
        <v>612</v>
      </c>
      <c r="Q840" s="316"/>
      <c r="R840" s="316"/>
      <c r="S840" s="316"/>
      <c r="T840" s="316"/>
      <c r="U840" s="316"/>
      <c r="V840" s="316"/>
      <c r="W840" s="316"/>
      <c r="X840" s="316"/>
      <c r="Y840" s="317">
        <v>157</v>
      </c>
      <c r="Z840" s="318"/>
      <c r="AA840" s="318"/>
      <c r="AB840" s="319"/>
      <c r="AC840" s="327" t="s">
        <v>613</v>
      </c>
      <c r="AD840" s="328"/>
      <c r="AE840" s="328"/>
      <c r="AF840" s="328"/>
      <c r="AG840" s="328"/>
      <c r="AH840" s="322"/>
      <c r="AI840" s="323"/>
      <c r="AJ840" s="323"/>
      <c r="AK840" s="323"/>
      <c r="AL840" s="324"/>
      <c r="AM840" s="325"/>
      <c r="AN840" s="325"/>
      <c r="AO840" s="326"/>
      <c r="AP840" s="320"/>
      <c r="AQ840" s="320"/>
      <c r="AR840" s="320"/>
      <c r="AS840" s="320"/>
      <c r="AT840" s="320"/>
      <c r="AU840" s="320"/>
      <c r="AV840" s="320"/>
      <c r="AW840" s="320"/>
      <c r="AX840" s="320"/>
    </row>
    <row r="841" spans="1:50" ht="30" customHeight="1" x14ac:dyDescent="0.15">
      <c r="A841" s="404">
        <v>5</v>
      </c>
      <c r="B841" s="404">
        <v>1</v>
      </c>
      <c r="C841" s="426" t="s">
        <v>606</v>
      </c>
      <c r="D841" s="418"/>
      <c r="E841" s="418"/>
      <c r="F841" s="418"/>
      <c r="G841" s="418"/>
      <c r="H841" s="418"/>
      <c r="I841" s="418"/>
      <c r="J841" s="419">
        <v>5120001183629</v>
      </c>
      <c r="K841" s="420"/>
      <c r="L841" s="420"/>
      <c r="M841" s="420"/>
      <c r="N841" s="420"/>
      <c r="O841" s="420"/>
      <c r="P841" s="315" t="s">
        <v>612</v>
      </c>
      <c r="Q841" s="316"/>
      <c r="R841" s="316"/>
      <c r="S841" s="316"/>
      <c r="T841" s="316"/>
      <c r="U841" s="316"/>
      <c r="V841" s="316"/>
      <c r="W841" s="316"/>
      <c r="X841" s="316"/>
      <c r="Y841" s="317">
        <v>134</v>
      </c>
      <c r="Z841" s="318"/>
      <c r="AA841" s="318"/>
      <c r="AB841" s="319"/>
      <c r="AC841" s="327" t="s">
        <v>613</v>
      </c>
      <c r="AD841" s="328"/>
      <c r="AE841" s="328"/>
      <c r="AF841" s="328"/>
      <c r="AG841" s="328"/>
      <c r="AH841" s="322"/>
      <c r="AI841" s="323"/>
      <c r="AJ841" s="323"/>
      <c r="AK841" s="323"/>
      <c r="AL841" s="324"/>
      <c r="AM841" s="325"/>
      <c r="AN841" s="325"/>
      <c r="AO841" s="326"/>
      <c r="AP841" s="320"/>
      <c r="AQ841" s="320"/>
      <c r="AR841" s="320"/>
      <c r="AS841" s="320"/>
      <c r="AT841" s="320"/>
      <c r="AU841" s="320"/>
      <c r="AV841" s="320"/>
      <c r="AW841" s="320"/>
      <c r="AX841" s="320"/>
    </row>
    <row r="842" spans="1:50" ht="30" customHeight="1" x14ac:dyDescent="0.15">
      <c r="A842" s="404">
        <v>6</v>
      </c>
      <c r="B842" s="404">
        <v>1</v>
      </c>
      <c r="C842" s="426" t="s">
        <v>607</v>
      </c>
      <c r="D842" s="418"/>
      <c r="E842" s="418"/>
      <c r="F842" s="418"/>
      <c r="G842" s="418"/>
      <c r="H842" s="418"/>
      <c r="I842" s="418"/>
      <c r="J842" s="419">
        <v>9040001021025</v>
      </c>
      <c r="K842" s="420"/>
      <c r="L842" s="420"/>
      <c r="M842" s="420"/>
      <c r="N842" s="420"/>
      <c r="O842" s="420"/>
      <c r="P842" s="315" t="s">
        <v>612</v>
      </c>
      <c r="Q842" s="316"/>
      <c r="R842" s="316"/>
      <c r="S842" s="316"/>
      <c r="T842" s="316"/>
      <c r="U842" s="316"/>
      <c r="V842" s="316"/>
      <c r="W842" s="316"/>
      <c r="X842" s="316"/>
      <c r="Y842" s="317">
        <v>119</v>
      </c>
      <c r="Z842" s="318"/>
      <c r="AA842" s="318"/>
      <c r="AB842" s="319"/>
      <c r="AC842" s="327" t="s">
        <v>613</v>
      </c>
      <c r="AD842" s="328"/>
      <c r="AE842" s="328"/>
      <c r="AF842" s="328"/>
      <c r="AG842" s="328"/>
      <c r="AH842" s="322"/>
      <c r="AI842" s="323"/>
      <c r="AJ842" s="323"/>
      <c r="AK842" s="323"/>
      <c r="AL842" s="324"/>
      <c r="AM842" s="325"/>
      <c r="AN842" s="325"/>
      <c r="AO842" s="326"/>
      <c r="AP842" s="320"/>
      <c r="AQ842" s="320"/>
      <c r="AR842" s="320"/>
      <c r="AS842" s="320"/>
      <c r="AT842" s="320"/>
      <c r="AU842" s="320"/>
      <c r="AV842" s="320"/>
      <c r="AW842" s="320"/>
      <c r="AX842" s="320"/>
    </row>
    <row r="843" spans="1:50" ht="30" customHeight="1" x14ac:dyDescent="0.15">
      <c r="A843" s="404">
        <v>7</v>
      </c>
      <c r="B843" s="404">
        <v>1</v>
      </c>
      <c r="C843" s="426" t="s">
        <v>608</v>
      </c>
      <c r="D843" s="418"/>
      <c r="E843" s="418"/>
      <c r="F843" s="418"/>
      <c r="G843" s="418"/>
      <c r="H843" s="418"/>
      <c r="I843" s="418"/>
      <c r="J843" s="419">
        <v>1470001002014</v>
      </c>
      <c r="K843" s="420"/>
      <c r="L843" s="420"/>
      <c r="M843" s="420"/>
      <c r="N843" s="420"/>
      <c r="O843" s="420"/>
      <c r="P843" s="315" t="s">
        <v>612</v>
      </c>
      <c r="Q843" s="316"/>
      <c r="R843" s="316"/>
      <c r="S843" s="316"/>
      <c r="T843" s="316"/>
      <c r="U843" s="316"/>
      <c r="V843" s="316"/>
      <c r="W843" s="316"/>
      <c r="X843" s="316"/>
      <c r="Y843" s="317">
        <v>117</v>
      </c>
      <c r="Z843" s="318"/>
      <c r="AA843" s="318"/>
      <c r="AB843" s="319"/>
      <c r="AC843" s="327" t="s">
        <v>613</v>
      </c>
      <c r="AD843" s="328"/>
      <c r="AE843" s="328"/>
      <c r="AF843" s="328"/>
      <c r="AG843" s="328"/>
      <c r="AH843" s="322"/>
      <c r="AI843" s="323"/>
      <c r="AJ843" s="323"/>
      <c r="AK843" s="323"/>
      <c r="AL843" s="324"/>
      <c r="AM843" s="325"/>
      <c r="AN843" s="325"/>
      <c r="AO843" s="326"/>
      <c r="AP843" s="320"/>
      <c r="AQ843" s="320"/>
      <c r="AR843" s="320"/>
      <c r="AS843" s="320"/>
      <c r="AT843" s="320"/>
      <c r="AU843" s="320"/>
      <c r="AV843" s="320"/>
      <c r="AW843" s="320"/>
      <c r="AX843" s="320"/>
    </row>
    <row r="844" spans="1:50" ht="30" customHeight="1" x14ac:dyDescent="0.15">
      <c r="A844" s="404">
        <v>8</v>
      </c>
      <c r="B844" s="404">
        <v>1</v>
      </c>
      <c r="C844" s="426" t="s">
        <v>610</v>
      </c>
      <c r="D844" s="418"/>
      <c r="E844" s="418"/>
      <c r="F844" s="418"/>
      <c r="G844" s="418"/>
      <c r="H844" s="418"/>
      <c r="I844" s="418"/>
      <c r="J844" s="419">
        <v>7010401009277</v>
      </c>
      <c r="K844" s="420"/>
      <c r="L844" s="420"/>
      <c r="M844" s="420"/>
      <c r="N844" s="420"/>
      <c r="O844" s="420"/>
      <c r="P844" s="315" t="s">
        <v>612</v>
      </c>
      <c r="Q844" s="316"/>
      <c r="R844" s="316"/>
      <c r="S844" s="316"/>
      <c r="T844" s="316"/>
      <c r="U844" s="316"/>
      <c r="V844" s="316"/>
      <c r="W844" s="316"/>
      <c r="X844" s="316"/>
      <c r="Y844" s="317">
        <v>107</v>
      </c>
      <c r="Z844" s="318"/>
      <c r="AA844" s="318"/>
      <c r="AB844" s="319"/>
      <c r="AC844" s="327" t="s">
        <v>613</v>
      </c>
      <c r="AD844" s="328"/>
      <c r="AE844" s="328"/>
      <c r="AF844" s="328"/>
      <c r="AG844" s="328"/>
      <c r="AH844" s="322"/>
      <c r="AI844" s="323"/>
      <c r="AJ844" s="323"/>
      <c r="AK844" s="323"/>
      <c r="AL844" s="324"/>
      <c r="AM844" s="325"/>
      <c r="AN844" s="325"/>
      <c r="AO844" s="326"/>
      <c r="AP844" s="320"/>
      <c r="AQ844" s="320"/>
      <c r="AR844" s="320"/>
      <c r="AS844" s="320"/>
      <c r="AT844" s="320"/>
      <c r="AU844" s="320"/>
      <c r="AV844" s="320"/>
      <c r="AW844" s="320"/>
      <c r="AX844" s="320"/>
    </row>
    <row r="845" spans="1:50" ht="30" customHeight="1" x14ac:dyDescent="0.15">
      <c r="A845" s="404">
        <v>9</v>
      </c>
      <c r="B845" s="404">
        <v>1</v>
      </c>
      <c r="C845" s="426" t="s">
        <v>609</v>
      </c>
      <c r="D845" s="418"/>
      <c r="E845" s="418"/>
      <c r="F845" s="418"/>
      <c r="G845" s="418"/>
      <c r="H845" s="418"/>
      <c r="I845" s="418"/>
      <c r="J845" s="419">
        <v>7010601012155</v>
      </c>
      <c r="K845" s="420"/>
      <c r="L845" s="420"/>
      <c r="M845" s="420"/>
      <c r="N845" s="420"/>
      <c r="O845" s="420"/>
      <c r="P845" s="315" t="s">
        <v>612</v>
      </c>
      <c r="Q845" s="316"/>
      <c r="R845" s="316"/>
      <c r="S845" s="316"/>
      <c r="T845" s="316"/>
      <c r="U845" s="316"/>
      <c r="V845" s="316"/>
      <c r="W845" s="316"/>
      <c r="X845" s="316"/>
      <c r="Y845" s="317">
        <v>106</v>
      </c>
      <c r="Z845" s="318"/>
      <c r="AA845" s="318"/>
      <c r="AB845" s="319"/>
      <c r="AC845" s="327" t="s">
        <v>613</v>
      </c>
      <c r="AD845" s="328"/>
      <c r="AE845" s="328"/>
      <c r="AF845" s="328"/>
      <c r="AG845" s="328"/>
      <c r="AH845" s="322"/>
      <c r="AI845" s="323"/>
      <c r="AJ845" s="323"/>
      <c r="AK845" s="323"/>
      <c r="AL845" s="324"/>
      <c r="AM845" s="325"/>
      <c r="AN845" s="325"/>
      <c r="AO845" s="326"/>
      <c r="AP845" s="320"/>
      <c r="AQ845" s="320"/>
      <c r="AR845" s="320"/>
      <c r="AS845" s="320"/>
      <c r="AT845" s="320"/>
      <c r="AU845" s="320"/>
      <c r="AV845" s="320"/>
      <c r="AW845" s="320"/>
      <c r="AX845" s="320"/>
    </row>
    <row r="846" spans="1:50" ht="30" customHeight="1" x14ac:dyDescent="0.15">
      <c r="A846" s="404">
        <v>10</v>
      </c>
      <c r="B846" s="404">
        <v>1</v>
      </c>
      <c r="C846" s="426" t="s">
        <v>611</v>
      </c>
      <c r="D846" s="418"/>
      <c r="E846" s="418"/>
      <c r="F846" s="418"/>
      <c r="G846" s="418"/>
      <c r="H846" s="418"/>
      <c r="I846" s="418"/>
      <c r="J846" s="419">
        <v>7120901021811</v>
      </c>
      <c r="K846" s="420"/>
      <c r="L846" s="420"/>
      <c r="M846" s="420"/>
      <c r="N846" s="420"/>
      <c r="O846" s="420"/>
      <c r="P846" s="315" t="s">
        <v>612</v>
      </c>
      <c r="Q846" s="316"/>
      <c r="R846" s="316"/>
      <c r="S846" s="316"/>
      <c r="T846" s="316"/>
      <c r="U846" s="316"/>
      <c r="V846" s="316"/>
      <c r="W846" s="316"/>
      <c r="X846" s="316"/>
      <c r="Y846" s="317">
        <v>81</v>
      </c>
      <c r="Z846" s="318"/>
      <c r="AA846" s="318"/>
      <c r="AB846" s="319"/>
      <c r="AC846" s="327" t="s">
        <v>613</v>
      </c>
      <c r="AD846" s="328"/>
      <c r="AE846" s="328"/>
      <c r="AF846" s="328"/>
      <c r="AG846" s="328"/>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7"/>
      <c r="AD870" s="328"/>
      <c r="AE870" s="328"/>
      <c r="AF870" s="328"/>
      <c r="AG870" s="328"/>
      <c r="AH870" s="421"/>
      <c r="AI870" s="422"/>
      <c r="AJ870" s="422"/>
      <c r="AK870" s="422"/>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5" t="s">
        <v>397</v>
      </c>
      <c r="D1101" s="895"/>
      <c r="E1101" s="275" t="s">
        <v>396</v>
      </c>
      <c r="F1101" s="895"/>
      <c r="G1101" s="895"/>
      <c r="H1101" s="895"/>
      <c r="I1101" s="895"/>
      <c r="J1101" s="275" t="s">
        <v>432</v>
      </c>
      <c r="K1101" s="275"/>
      <c r="L1101" s="275"/>
      <c r="M1101" s="275"/>
      <c r="N1101" s="275"/>
      <c r="O1101" s="275"/>
      <c r="P1101" s="344" t="s">
        <v>27</v>
      </c>
      <c r="Q1101" s="344"/>
      <c r="R1101" s="344"/>
      <c r="S1101" s="344"/>
      <c r="T1101" s="344"/>
      <c r="U1101" s="344"/>
      <c r="V1101" s="344"/>
      <c r="W1101" s="344"/>
      <c r="X1101" s="344"/>
      <c r="Y1101" s="275" t="s">
        <v>434</v>
      </c>
      <c r="Z1101" s="895"/>
      <c r="AA1101" s="895"/>
      <c r="AB1101" s="895"/>
      <c r="AC1101" s="275" t="s">
        <v>377</v>
      </c>
      <c r="AD1101" s="275"/>
      <c r="AE1101" s="275"/>
      <c r="AF1101" s="275"/>
      <c r="AG1101" s="275"/>
      <c r="AH1101" s="344" t="s">
        <v>391</v>
      </c>
      <c r="AI1101" s="345"/>
      <c r="AJ1101" s="345"/>
      <c r="AK1101" s="345"/>
      <c r="AL1101" s="345" t="s">
        <v>21</v>
      </c>
      <c r="AM1101" s="345"/>
      <c r="AN1101" s="345"/>
      <c r="AO1101" s="898"/>
      <c r="AP1101" s="428" t="s">
        <v>468</v>
      </c>
      <c r="AQ1101" s="428"/>
      <c r="AR1101" s="428"/>
      <c r="AS1101" s="428"/>
      <c r="AT1101" s="428"/>
      <c r="AU1101" s="428"/>
      <c r="AV1101" s="428"/>
      <c r="AW1101" s="428"/>
      <c r="AX1101" s="428"/>
    </row>
    <row r="1102" spans="1:50" ht="30" hidden="1" customHeight="1" x14ac:dyDescent="0.15">
      <c r="A1102" s="404">
        <v>1</v>
      </c>
      <c r="B1102" s="404">
        <v>1</v>
      </c>
      <c r="C1102" s="897"/>
      <c r="D1102" s="897"/>
      <c r="E1102" s="896"/>
      <c r="F1102" s="896"/>
      <c r="G1102" s="896"/>
      <c r="H1102" s="896"/>
      <c r="I1102" s="896"/>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7"/>
      <c r="D1119" s="897"/>
      <c r="E1119" s="259"/>
      <c r="F1119" s="896"/>
      <c r="G1119" s="896"/>
      <c r="H1119" s="896"/>
      <c r="I1119" s="896"/>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553</v>
      </c>
      <c r="M6" s="13" t="str">
        <f t="shared" si="2"/>
        <v>公共事業</v>
      </c>
      <c r="N6" s="13" t="str">
        <f t="shared" si="6"/>
        <v>公共事業</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553</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3" t="s">
        <v>253</v>
      </c>
      <c r="AV2" s="373"/>
      <c r="AW2" s="373"/>
      <c r="AX2" s="374"/>
    </row>
    <row r="3" spans="1:50" ht="18.75" customHeight="1" x14ac:dyDescent="0.15">
      <c r="A3" s="512"/>
      <c r="B3" s="513"/>
      <c r="C3" s="513"/>
      <c r="D3" s="513"/>
      <c r="E3" s="513"/>
      <c r="F3" s="514"/>
      <c r="G3" s="566"/>
      <c r="H3" s="379"/>
      <c r="I3" s="379"/>
      <c r="J3" s="379"/>
      <c r="K3" s="379"/>
      <c r="L3" s="379"/>
      <c r="M3" s="379"/>
      <c r="N3" s="379"/>
      <c r="O3" s="567"/>
      <c r="P3" s="579"/>
      <c r="Q3" s="379"/>
      <c r="R3" s="379"/>
      <c r="S3" s="379"/>
      <c r="T3" s="379"/>
      <c r="U3" s="379"/>
      <c r="V3" s="379"/>
      <c r="W3" s="379"/>
      <c r="X3" s="567"/>
      <c r="Y3" s="1009"/>
      <c r="Z3" s="1010"/>
      <c r="AA3" s="1011"/>
      <c r="AB3" s="1015"/>
      <c r="AC3" s="1016"/>
      <c r="AD3" s="1017"/>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653"/>
      <c r="AC4" s="1007"/>
      <c r="AD4" s="1007"/>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741"/>
      <c r="AC5" s="1003"/>
      <c r="AD5" s="1003"/>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3" t="s">
        <v>253</v>
      </c>
      <c r="AV9" s="373"/>
      <c r="AW9" s="373"/>
      <c r="AX9" s="374"/>
    </row>
    <row r="10" spans="1:50" ht="18.75" customHeight="1" x14ac:dyDescent="0.15">
      <c r="A10" s="512"/>
      <c r="B10" s="513"/>
      <c r="C10" s="513"/>
      <c r="D10" s="513"/>
      <c r="E10" s="513"/>
      <c r="F10" s="514"/>
      <c r="G10" s="566"/>
      <c r="H10" s="379"/>
      <c r="I10" s="379"/>
      <c r="J10" s="379"/>
      <c r="K10" s="379"/>
      <c r="L10" s="379"/>
      <c r="M10" s="379"/>
      <c r="N10" s="379"/>
      <c r="O10" s="567"/>
      <c r="P10" s="579"/>
      <c r="Q10" s="379"/>
      <c r="R10" s="379"/>
      <c r="S10" s="379"/>
      <c r="T10" s="379"/>
      <c r="U10" s="379"/>
      <c r="V10" s="379"/>
      <c r="W10" s="379"/>
      <c r="X10" s="567"/>
      <c r="Y10" s="1009"/>
      <c r="Z10" s="1010"/>
      <c r="AA10" s="1011"/>
      <c r="AB10" s="1015"/>
      <c r="AC10" s="1016"/>
      <c r="AD10" s="1017"/>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653"/>
      <c r="AC11" s="1007"/>
      <c r="AD11" s="1007"/>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741"/>
      <c r="AC12" s="1003"/>
      <c r="AD12" s="1003"/>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3"/>
      <c r="B13" s="644"/>
      <c r="C13" s="644"/>
      <c r="D13" s="644"/>
      <c r="E13" s="644"/>
      <c r="F13" s="645"/>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6"/>
      <c r="H17" s="379"/>
      <c r="I17" s="379"/>
      <c r="J17" s="379"/>
      <c r="K17" s="379"/>
      <c r="L17" s="379"/>
      <c r="M17" s="379"/>
      <c r="N17" s="379"/>
      <c r="O17" s="567"/>
      <c r="P17" s="579"/>
      <c r="Q17" s="379"/>
      <c r="R17" s="379"/>
      <c r="S17" s="379"/>
      <c r="T17" s="379"/>
      <c r="U17" s="379"/>
      <c r="V17" s="379"/>
      <c r="W17" s="379"/>
      <c r="X17" s="567"/>
      <c r="Y17" s="1009"/>
      <c r="Z17" s="1010"/>
      <c r="AA17" s="1011"/>
      <c r="AB17" s="1015"/>
      <c r="AC17" s="1016"/>
      <c r="AD17" s="1017"/>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653"/>
      <c r="AC18" s="1007"/>
      <c r="AD18" s="1007"/>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741"/>
      <c r="AC19" s="1003"/>
      <c r="AD19" s="1003"/>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3"/>
      <c r="B20" s="644"/>
      <c r="C20" s="644"/>
      <c r="D20" s="644"/>
      <c r="E20" s="644"/>
      <c r="F20" s="645"/>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6"/>
      <c r="H24" s="379"/>
      <c r="I24" s="379"/>
      <c r="J24" s="379"/>
      <c r="K24" s="379"/>
      <c r="L24" s="379"/>
      <c r="M24" s="379"/>
      <c r="N24" s="379"/>
      <c r="O24" s="567"/>
      <c r="P24" s="579"/>
      <c r="Q24" s="379"/>
      <c r="R24" s="379"/>
      <c r="S24" s="379"/>
      <c r="T24" s="379"/>
      <c r="U24" s="379"/>
      <c r="V24" s="379"/>
      <c r="W24" s="379"/>
      <c r="X24" s="567"/>
      <c r="Y24" s="1009"/>
      <c r="Z24" s="1010"/>
      <c r="AA24" s="1011"/>
      <c r="AB24" s="1015"/>
      <c r="AC24" s="1016"/>
      <c r="AD24" s="1017"/>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653"/>
      <c r="AC25" s="1007"/>
      <c r="AD25" s="1007"/>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741"/>
      <c r="AC26" s="1003"/>
      <c r="AD26" s="1003"/>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3"/>
      <c r="B27" s="644"/>
      <c r="C27" s="644"/>
      <c r="D27" s="644"/>
      <c r="E27" s="644"/>
      <c r="F27" s="645"/>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1009"/>
      <c r="Z31" s="1010"/>
      <c r="AA31" s="1011"/>
      <c r="AB31" s="1015"/>
      <c r="AC31" s="1016"/>
      <c r="AD31" s="1017"/>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653"/>
      <c r="AC32" s="1007"/>
      <c r="AD32" s="1007"/>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741"/>
      <c r="AC33" s="1003"/>
      <c r="AD33" s="1003"/>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3"/>
      <c r="B34" s="644"/>
      <c r="C34" s="644"/>
      <c r="D34" s="644"/>
      <c r="E34" s="644"/>
      <c r="F34" s="645"/>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1009"/>
      <c r="Z38" s="1010"/>
      <c r="AA38" s="1011"/>
      <c r="AB38" s="1015"/>
      <c r="AC38" s="1016"/>
      <c r="AD38" s="1017"/>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653"/>
      <c r="AC39" s="1007"/>
      <c r="AD39" s="1007"/>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741"/>
      <c r="AC40" s="1003"/>
      <c r="AD40" s="1003"/>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3"/>
      <c r="B41" s="644"/>
      <c r="C41" s="644"/>
      <c r="D41" s="644"/>
      <c r="E41" s="644"/>
      <c r="F41" s="645"/>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1009"/>
      <c r="Z45" s="1010"/>
      <c r="AA45" s="1011"/>
      <c r="AB45" s="1015"/>
      <c r="AC45" s="1016"/>
      <c r="AD45" s="1017"/>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653"/>
      <c r="AC46" s="1007"/>
      <c r="AD46" s="1007"/>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741"/>
      <c r="AC47" s="1003"/>
      <c r="AD47" s="100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3"/>
      <c r="B48" s="644"/>
      <c r="C48" s="644"/>
      <c r="D48" s="644"/>
      <c r="E48" s="644"/>
      <c r="F48" s="645"/>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1009"/>
      <c r="Z52" s="1010"/>
      <c r="AA52" s="1011"/>
      <c r="AB52" s="1015"/>
      <c r="AC52" s="1016"/>
      <c r="AD52" s="1017"/>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653"/>
      <c r="AC53" s="1007"/>
      <c r="AD53" s="1007"/>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741"/>
      <c r="AC54" s="1003"/>
      <c r="AD54" s="100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3"/>
      <c r="B55" s="644"/>
      <c r="C55" s="644"/>
      <c r="D55" s="644"/>
      <c r="E55" s="644"/>
      <c r="F55" s="645"/>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1009"/>
      <c r="Z59" s="1010"/>
      <c r="AA59" s="1011"/>
      <c r="AB59" s="1015"/>
      <c r="AC59" s="1016"/>
      <c r="AD59" s="1017"/>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653"/>
      <c r="AC60" s="1007"/>
      <c r="AD60" s="1007"/>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741"/>
      <c r="AC61" s="1003"/>
      <c r="AD61" s="100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3"/>
      <c r="B62" s="644"/>
      <c r="C62" s="644"/>
      <c r="D62" s="644"/>
      <c r="E62" s="644"/>
      <c r="F62" s="645"/>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6"/>
      <c r="H66" s="379"/>
      <c r="I66" s="379"/>
      <c r="J66" s="379"/>
      <c r="K66" s="379"/>
      <c r="L66" s="379"/>
      <c r="M66" s="379"/>
      <c r="N66" s="379"/>
      <c r="O66" s="567"/>
      <c r="P66" s="579"/>
      <c r="Q66" s="379"/>
      <c r="R66" s="379"/>
      <c r="S66" s="379"/>
      <c r="T66" s="379"/>
      <c r="U66" s="379"/>
      <c r="V66" s="379"/>
      <c r="W66" s="379"/>
      <c r="X66" s="567"/>
      <c r="Y66" s="1009"/>
      <c r="Z66" s="1010"/>
      <c r="AA66" s="1011"/>
      <c r="AB66" s="1015"/>
      <c r="AC66" s="1016"/>
      <c r="AD66" s="1017"/>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653"/>
      <c r="AC67" s="1007"/>
      <c r="AD67" s="1007"/>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741"/>
      <c r="AC68" s="1003"/>
      <c r="AD68" s="1003"/>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3"/>
      <c r="B69" s="644"/>
      <c r="C69" s="644"/>
      <c r="D69" s="644"/>
      <c r="E69" s="644"/>
      <c r="F69" s="645"/>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0">
        <v>1</v>
      </c>
      <c r="B4" s="1060">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0">
        <v>1</v>
      </c>
      <c r="B37" s="1060">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0">
        <v>1</v>
      </c>
      <c r="B70" s="1060">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2018-05-31T06:44:10Z</cp:lastPrinted>
  <dcterms:created xsi:type="dcterms:W3CDTF">2012-03-13T00:50:25Z</dcterms:created>
  <dcterms:modified xsi:type="dcterms:W3CDTF">2018-07-09T02:32:38Z</dcterms:modified>
</cp:coreProperties>
</file>