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<sst xmlns="http://schemas.openxmlformats.org/spreadsheetml/2006/main" count="2877" uniqueCount="626">
  <si>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</si>
  <si>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</si>
  <si>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</si>
  <si>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</si>
  <si>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</si>
  <si>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</si>
  <si>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</si>
  <si>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</si>
  <si>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</si>
  <si>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</si>
  <si>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</si>
  <si>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</si>
  <si>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</si>
  <si>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</si>
  <si>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</si>
  <si>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</si>
  <si>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</si>
  <si>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</si>
  <si>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</si>
  <si>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</si>
  <si>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</si>
  <si>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</si>
  <si>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</si>
  <si>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</si>
  <si>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</si>
  <si>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</si>
  <si>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</si>
  <si>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</si>
  <si>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</si>
  <si>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</si>
  <si>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</si>
  <si>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</si>
  <si>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</si>
  <si>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</si>
  <si>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</si>
  <si>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</si>
  <si>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</si>
  <si>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</si>
  <si>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</si>
  <si>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</si>
  <si>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</si>
  <si>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</si>
  <si>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</si>
  <si>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</si>
  <si>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</si>
  <si>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</si>
  <si>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</si>
  <si>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</si>
  <si>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</si>
  <si>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</si>
  <si>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</si>
  <si>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</si>
  <si>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</si>
  <si>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</si>
  <si>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</si>
  <si>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</si>
  <si>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</si>
  <si>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</si>
  <si>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</si>
  <si>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</si>
  <si>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</si>
  <si>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</si>
  <si>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</si>
  <si>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</si>
  <si>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</si>
  <si>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</si>
  <si>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</si>
  <si>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</si>
  <si>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</si>
  <si>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</si>
  <si>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</si>
  <si>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</si>
  <si>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</si>
  <si>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</si>
  <si>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</si>
  <si>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</si>
  <si>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</si>
  <si>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</si>
  <si>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</si>
  <si>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</si>
  <si>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</si>
  <si>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</si>
  <si>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</si>
  <si>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</si>
  <si>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</si>
  <si>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</si>
  <si>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</si>
  <si>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</si>
  <si>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</si>
  <si>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</si>
  <si>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</si>
  <si>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</si>
  <si>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</si>
  <si>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</si>
  <si>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</si>
  <si>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</si>
  <si>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</si>
  <si>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</si>
  <si>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</si>
  <si>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</si>
  <si>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</si>
  <si>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</si>
  <si>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</si>
  <si>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</si>
  <si>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</si>
  <si>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</si>
  <si>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</si>
  <si>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</si>
  <si>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</si>
  <si>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</si>
  <si>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</si>
  <si>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</si>
  <si>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</si>
  <si>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</si>
  <si>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</si>
  <si>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</si>
  <si>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</si>
  <si>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</si>
  <si>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</si>
  <si>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</si>
  <si>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</si>
  <si>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</si>
  <si>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</si>
  <si>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</si>
  <si>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</si>
  <si>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</si>
  <si>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</si>
  <si>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</si>
  <si>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</si>
  <si>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</si>
  <si>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</si>
  <si>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</si>
  <si>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</si>
  <si>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</si>
  <si>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</si>
  <si>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</si>
  <si>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</si>
  <si>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</si>
  <si>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</si>
  <si>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</si>
  <si>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</si>
  <si>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</si>
  <si>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</si>
  <si>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</si>
  <si>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</si>
  <si>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</si>
  <si>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</si>
  <si>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</si>
  <si>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</si>
  <si>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</si>
  <si>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</si>
  <si>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</si>
  <si>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</si>
  <si>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</si>
  <si>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</si>
  <si>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</si>
  <si>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</si>
  <si>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</si>
  <si>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</si>
  <si>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</si>
  <si>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</si>
  <si>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</si>
  <si>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</si>
  <si>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</si>
  <si>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</si>
  <si>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</si>
  <si>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</si>
  <si>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</si>
  <si>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</si>
  <si>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</si>
  <si>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</si>
  <si>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</si>
  <si>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</si>
  <si>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</si>
  <si>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</si>
  <si>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</si>
  <si>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</si>
  <si>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</si>
  <si>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</si>
  <si>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</si>
  <si>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</si>
  <si>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</si>
  <si>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</si>
  <si>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</si>
  <si>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</si>
  <si>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</si>
  <si>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</si>
  <si>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</si>
  <si>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</si>
  <si>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</si>
  <si>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</si>
  <si>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</si>
  <si>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</si>
  <si>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</si>
  <si>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</si>
  <si>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</si>
  <si>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</si>
  <si>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</si>
  <si>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</si>
  <si>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</si>
  <si>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</si>
  <si>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</si>
  <si>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</si>
  <si>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</si>
  <si>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</si>
  <si>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</si>
  <si>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</si>
  <si>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</si>
  <si>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</si>
  <si>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</si>
  <si>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</si>
  <si>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</si>
  <si>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</si>
  <si>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</si>
  <si>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</si>
  <si>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</si>
  <si>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</si>
  <si>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</si>
  <si>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</si>
  <si>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</si>
  <si>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</si>
  <si>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</si>
  <si>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</si>
  <si>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</si>
  <si>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</si>
  <si>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</si>
  <si>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</si>
  <si>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</si>
  <si>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</si>
  <si>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</si>
  <si>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</si>
  <si>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</si>
  <si>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</si>
  <si>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</si>
  <si>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</si>
  <si>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</si>
  <si>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</si>
  <si>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</si>
  <si>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</si>
  <si>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</si>
  <si>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</si>
  <si>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</si>
  <si>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</si>
  <si>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</si>
  <si>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</si>
  <si>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</si>
  <si>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</si>
  <si>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</si>
  <si>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</si>
  <si>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</si>
  <si>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</si>
  <si>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</si>
  <si>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</si>
  <si>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</si>
  <si>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</si>
  <si>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</si>
  <si>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</si>
  <si>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</si>
  <si>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</si>
  <si>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</si>
  <si>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</si>
  <si>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</si>
  <si>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</si>
  <si>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</si>
  <si>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</si>
  <si>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</si>
  <si>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</si>
  <si>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</si>
  <si>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</si>
  <si>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</si>
  <si>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</si>
  <si>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</si>
  <si>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</si>
  <si>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</si>
  <si>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</si>
  <si>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</si>
  <si>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</si>
  <si>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</si>
  <si>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</si>
  <si>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</si>
  <si>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</si>
  <si>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</si>
  <si>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</si>
  <si>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</si>
  <si>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</si>
  <si>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</si>
  <si>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</si>
  <si>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</si>
  <si>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</si>
  <si>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</si>
  <si>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</si>
  <si>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</si>
  <si>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</si>
  <si>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</si>
  <si>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</si>
  <si>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</si>
  <si>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</si>
  <si>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</si>
  <si>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</si>
  <si>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</si>
  <si>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</si>
  <si>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</si>
  <si>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</si>
  <si>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</si>
  <si>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</si>
  <si>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</si>
  <si>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</si>
  <si>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</si>
  <si>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</si>
  <si>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</si>
  <si>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</si>
  <si>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</si>
  <si>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</si>
  <si>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</si>
  <si>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</si>
  <si>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</si>
  <si>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</si>
  <si>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</si>
  <si>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</si>
  <si>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</si>
  <si>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</si>
  <si>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</si>
  <si>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</si>
  <si>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</si>
  <si>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</si>
  <si>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</si>
  <si>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</si>
  <si>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</si>
  <si>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</si>
  <si>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</si>
  <si>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</si>
  <si>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</si>
  <si>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</si>
  <si>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</si>
  <si>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</si>
  <si>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</si>
  <si>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</si>
  <si>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</si>
  <si>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</si>
  <si>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</si>
  <si>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</si>
  <si>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</si>
  <si>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</si>
  <si>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</si>
  <si>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</si>
  <si>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</si>
  <si>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</si>
  <si>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</si>
  <si>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</si>
  <si>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</si>
  <si>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</si>
  <si>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</si>
  <si>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</si>
  <si>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</si>
  <si>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</si>
  <si>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</si>
  <si>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</si>
  <si>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</si>
  <si>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</si>
  <si>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</si>
  <si>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</si>
  <si>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</si>
  <si>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</si>
  <si>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</si>
  <si>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</si>
  <si>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</si>
  <si>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</si>
  <si>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</si>
  <si>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</si>
  <si>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</si>
  <si>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</si>
  <si>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</si>
  <si>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</si>
  <si>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</si>
  <si>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</si>
  <si>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</si>
  <si>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</si>
  <si>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</si>
  <si>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</si>
  <si>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</si>
  <si>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</si>
  <si>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</si>
  <si>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</si>
  <si>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</si>
  <si>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</si>
  <si>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</si>
  <si>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</si>
  <si>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</si>
  <si>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</si>
  <si>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</si>
  <si>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</si>
  <si>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</si>
  <si>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</si>
  <si>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</si>
  <si>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</si>
  <si>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</si>
  <si>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</si>
  <si>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</si>
  <si>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</si>
  <si>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</si>
  <si>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</si>
  <si>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</si>
  <si>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</si>
  <si>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</si>
  <si>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</si>
  <si>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</si>
  <si>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</si>
  <si>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</si>
  <si>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</si>
  <si>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</si>
  <si>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</si>
  <si>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</si>
  <si>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</si>
  <si>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</si>
  <si>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</si>
  <si>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</si>
  <si>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</si>
  <si>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</si>
  <si>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</si>
  <si>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</si>
  <si>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</si>
  <si>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</si>
  <si>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</si>
  <si>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</si>
  <si>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</si>
  <si>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</si>
  <si>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</si>
  <si>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</si>
  <si>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</si>
  <si>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</si>
  <si>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</si>
  <si>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</si>
  <si>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</si>
  <si>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</si>
  <si>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</si>
  <si>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</si>
  <si>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</si>
  <si>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</si>
  <si>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</si>
  <si>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</si>
  <si>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</si>
  <si>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</si>
  <si>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</si>
  <si>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</si>
  <si>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</si>
  <si>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</si>
  <si>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</si>
  <si>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</si>
  <si>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</si>
  <si>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</si>
  <si>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</si>
  <si>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</si>
  <si>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</si>
  <si>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</si>
  <si>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</si>
  <si>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</si>
  <si>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</si>
  <si>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</si>
  <si>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</si>
  <si>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</si>
  <si>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</si>
  <si>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</si>
  <si>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</si>
  <si>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</si>
  <si>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</si>
  <si>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</si>
  <si>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</si>
  <si>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</si>
  <si>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</si>
  <si>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</si>
  <si>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</si>
  <si>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</si>
  <si>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</si>
  <si>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</si>
  <si>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</si>
  <si>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</si>
  <si>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</si>
  <si>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</si>
  <si>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</si>
  <si>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</si>
  <si>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</si>
  <si>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</si>
  <si>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</si>
  <si>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</si>
  <si>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</si>
  <si>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</si>
  <si>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</si>
  <si>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</si>
  <si>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</si>
  <si>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</si>
  <si>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</si>
  <si>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</si>
  <si>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</si>
  <si>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</si>
  <si>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</si>
  <si>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</si>
  <si>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</si>
  <si>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</si>
  <si>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</si>
  <si>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</si>
  <si>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</si>
  <si>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</si>
  <si>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</si>
  <si>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</si>
  <si>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</si>
  <si>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</si>
  <si>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</si>
  <si>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</si>
  <si>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</si>
  <si>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</si>
  <si>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</si>
  <si>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</si>
  <si>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</si>
  <si>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</si>
  <si>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</si>
  <si>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</si>
  <si>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</si>
  <si>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</si>
  <si>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</si>
  <si>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</si>
  <si>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</si>
  <si>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</si>
  <si>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</si>
  <si>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</si>
  <si>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</si>
  <si>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</si>
  <si>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</si>
  <si>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</si>
  <si>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</si>
  <si>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</si>
  <si>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</si>
  <si>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</si>
  <si>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</si>
  <si>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</si>
  <si>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</si>
  <si>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</si>
  <si>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</si>
  <si>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</si>
  <si>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</si>
  <si>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</si>
  <si>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</si>
  <si>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</si>
  <si>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</si>
  <si>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</si>
  <si>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</si>
  <si>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</si>
  <si>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</si>
  <si>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</si>
  <si>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</si>
  <si>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</si>
  <si>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国土交通省</t>
  </si>
  <si>
    <t>鉄道安全対策等</t>
    <rPh sb="0" eb="2">
      <t>テツドウ</t>
    </rPh>
    <rPh sb="2" eb="4">
      <t>アンゼン</t>
    </rPh>
    <rPh sb="4" eb="7">
      <t>タイサクトウ</t>
    </rPh>
    <phoneticPr fontId="5"/>
  </si>
  <si>
    <t>鉄道局</t>
    <rPh sb="0" eb="2">
      <t>テツドウ</t>
    </rPh>
    <rPh sb="2" eb="3">
      <t>キョク</t>
    </rPh>
    <phoneticPr fontId="5"/>
  </si>
  <si>
    <t>安全監理官</t>
    <rPh sb="0" eb="2">
      <t>アンゼン</t>
    </rPh>
    <rPh sb="2" eb="4">
      <t>カンリ</t>
    </rPh>
    <rPh sb="4" eb="5">
      <t>カン</t>
    </rPh>
    <phoneticPr fontId="5"/>
  </si>
  <si>
    <t>交通安全対策基本法第３０条、第３１条
鉄道事業法第５６条
軌道法第２６条で準用する鉄道事業法第５６条</t>
    <phoneticPr fontId="5"/>
  </si>
  <si>
    <t>第１０次交通安全基本計画
国土交通省交通安全業務計画</t>
    <phoneticPr fontId="5"/>
  </si>
  <si>
    <t>　鉄軌道事業者に対し、輸送の安全の確保に関する取り組みが適切であるか等について保安監査を実施するほか、保安度向上に資するため、国土交通省と鉄軌道事業者等で構成する会議を開催。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</si>
  <si>
    <t>安全監理官　西村　大司</t>
    <rPh sb="0" eb="2">
      <t>アンゼン</t>
    </rPh>
    <rPh sb="2" eb="4">
      <t>カンリ</t>
    </rPh>
    <rPh sb="4" eb="5">
      <t>カン</t>
    </rPh>
    <rPh sb="6" eb="8">
      <t>ニシムラ</t>
    </rPh>
    <rPh sb="9" eb="11">
      <t>オオツカサ</t>
    </rPh>
    <phoneticPr fontId="5"/>
  </si>
  <si>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phoneticPr fontId="5"/>
  </si>
  <si>
    <t>職員旅費</t>
    <rPh sb="0" eb="2">
      <t>ショクイン</t>
    </rPh>
    <rPh sb="2" eb="4">
      <t>リョヒ</t>
    </rPh>
    <phoneticPr fontId="5"/>
  </si>
  <si>
    <t>公共交通等安全対策調査費</t>
    <phoneticPr fontId="5"/>
  </si>
  <si>
    <t>委員等旅費</t>
    <phoneticPr fontId="5"/>
  </si>
  <si>
    <t>諸謝金</t>
    <phoneticPr fontId="5"/>
  </si>
  <si>
    <t>鉄道網充実・活性化推進調査費</t>
    <phoneticPr fontId="5"/>
  </si>
  <si>
    <t>鉄道運転事故による乗客の死者数0人</t>
    <phoneticPr fontId="5"/>
  </si>
  <si>
    <t>鉄道運転事故による乗客の死亡者数</t>
    <phoneticPr fontId="5"/>
  </si>
  <si>
    <t>人</t>
    <rPh sb="0" eb="1">
      <t>ニン</t>
    </rPh>
    <phoneticPr fontId="5"/>
  </si>
  <si>
    <t>-</t>
    <phoneticPr fontId="5"/>
  </si>
  <si>
    <t>保安監査の実施回数</t>
    <phoneticPr fontId="5"/>
  </si>
  <si>
    <t>保安連絡会議の開催回数</t>
    <phoneticPr fontId="5"/>
  </si>
  <si>
    <t>回</t>
    <rPh sb="0" eb="1">
      <t>カイ</t>
    </rPh>
    <phoneticPr fontId="5"/>
  </si>
  <si>
    <t>保安監査に係る旅費／実施回数　　　　　　　　　　　　</t>
    <phoneticPr fontId="5"/>
  </si>
  <si>
    <t>保安連絡会議に係る旅費／実施回数　</t>
    <phoneticPr fontId="5"/>
  </si>
  <si>
    <t>万円</t>
    <rPh sb="0" eb="2">
      <t>マンエン</t>
    </rPh>
    <phoneticPr fontId="5"/>
  </si>
  <si>
    <t>　万円/回</t>
    <rPh sb="1" eb="3">
      <t>マンエン</t>
    </rPh>
    <rPh sb="4" eb="5">
      <t>カイ</t>
    </rPh>
    <phoneticPr fontId="5"/>
  </si>
  <si>
    <t>30百万円/78回</t>
    <rPh sb="2" eb="4">
      <t>ヒャクマン</t>
    </rPh>
    <rPh sb="4" eb="5">
      <t>エン</t>
    </rPh>
    <rPh sb="8" eb="9">
      <t>カイ</t>
    </rPh>
    <phoneticPr fontId="5"/>
  </si>
  <si>
    <t>16万円/13回</t>
    <rPh sb="2" eb="4">
      <t>マンエン</t>
    </rPh>
    <rPh sb="7" eb="8">
      <t>カイ</t>
    </rPh>
    <phoneticPr fontId="5"/>
  </si>
  <si>
    <t>20万円/14回</t>
    <rPh sb="2" eb="4">
      <t>マンエン</t>
    </rPh>
    <rPh sb="7" eb="8">
      <t>カイ</t>
    </rPh>
    <phoneticPr fontId="5"/>
  </si>
  <si>
    <t>26百万円/70回</t>
    <rPh sb="2" eb="3">
      <t>ヒャク</t>
    </rPh>
    <rPh sb="3" eb="5">
      <t>マンエン</t>
    </rPh>
    <rPh sb="8" eb="9">
      <t>カイ</t>
    </rPh>
    <phoneticPr fontId="5"/>
  </si>
  <si>
    <t>１４　公共交通の安全確保・鉄道の安全性向上、ハイジャック・航空機テロ防止を推進する</t>
    <phoneticPr fontId="5"/>
  </si>
  <si>
    <t>５　安全で安心できる交通の確保、治安・生活安全の確保</t>
    <phoneticPr fontId="5"/>
  </si>
  <si>
    <t>本事業は、鉄道の保安度向上に資するものであり、鉄道の安全確保に必要なものである。</t>
    <rPh sb="0" eb="1">
      <t>ホン</t>
    </rPh>
    <rPh sb="1" eb="3">
      <t>ジギョウ</t>
    </rPh>
    <rPh sb="5" eb="6">
      <t>テツ</t>
    </rPh>
    <rPh sb="8" eb="10">
      <t>ホアン</t>
    </rPh>
    <rPh sb="10" eb="11">
      <t>ド</t>
    </rPh>
    <rPh sb="11" eb="13">
      <t>コウジョウ</t>
    </rPh>
    <rPh sb="14" eb="15">
      <t>シ</t>
    </rPh>
    <rPh sb="23" eb="24">
      <t>テツ</t>
    </rPh>
    <rPh sb="26" eb="28">
      <t>アンゼン</t>
    </rPh>
    <rPh sb="28" eb="30">
      <t>カクホ</t>
    </rPh>
    <rPh sb="31" eb="33">
      <t>ヒツヨウ</t>
    </rPh>
    <phoneticPr fontId="5"/>
  </si>
  <si>
    <t>本事業は、鉄道の安全確保に必要なものであり、その性格上、地方自治体や民間に委ねることができるものではない。</t>
    <rPh sb="0" eb="1">
      <t>ホン</t>
    </rPh>
    <rPh sb="1" eb="3">
      <t>ジギョウ</t>
    </rPh>
    <rPh sb="5" eb="6">
      <t>テツ</t>
    </rPh>
    <rPh sb="8" eb="10">
      <t>アンゼン</t>
    </rPh>
    <rPh sb="10" eb="12">
      <t>カクホ</t>
    </rPh>
    <rPh sb="13" eb="15">
      <t>ヒツヨウ</t>
    </rPh>
    <rPh sb="24" eb="27">
      <t>セイカクジョウ</t>
    </rPh>
    <rPh sb="28" eb="30">
      <t>チホウ</t>
    </rPh>
    <rPh sb="30" eb="33">
      <t>ジチタイ</t>
    </rPh>
    <rPh sb="34" eb="36">
      <t>ミンカン</t>
    </rPh>
    <rPh sb="37" eb="38">
      <t>ユダ</t>
    </rPh>
    <phoneticPr fontId="5"/>
  </si>
  <si>
    <t>本事業は、鉄道の安全確保に必要なものであり、優先度の高いものである。</t>
    <rPh sb="0" eb="1">
      <t>ホン</t>
    </rPh>
    <rPh sb="1" eb="3">
      <t>ジギョウ</t>
    </rPh>
    <rPh sb="5" eb="6">
      <t>テツ</t>
    </rPh>
    <rPh sb="8" eb="10">
      <t>アンゼン</t>
    </rPh>
    <rPh sb="10" eb="12">
      <t>カクホ</t>
    </rPh>
    <rPh sb="13" eb="15">
      <t>ヒツヨウ</t>
    </rPh>
    <rPh sb="22" eb="25">
      <t>ユウセンド</t>
    </rPh>
    <rPh sb="26" eb="27">
      <t>タカ</t>
    </rPh>
    <phoneticPr fontId="5"/>
  </si>
  <si>
    <t>事業目的に合致した支出先となっている。</t>
    <rPh sb="0" eb="2">
      <t>ジギョウ</t>
    </rPh>
    <rPh sb="2" eb="4">
      <t>モクテキ</t>
    </rPh>
    <rPh sb="5" eb="7">
      <t>ガッチ</t>
    </rPh>
    <rPh sb="9" eb="12">
      <t>シシュツサキ</t>
    </rPh>
    <phoneticPr fontId="5"/>
  </si>
  <si>
    <t>無</t>
  </si>
  <si>
    <t>‐</t>
  </si>
  <si>
    <t>鉄道の安全確保に必要な事業としてのコストとなっている。</t>
    <rPh sb="0" eb="2">
      <t>テツドウ</t>
    </rPh>
    <rPh sb="3" eb="5">
      <t>アンゼン</t>
    </rPh>
    <rPh sb="5" eb="7">
      <t>カクホ</t>
    </rPh>
    <rPh sb="8" eb="10">
      <t>ヒツヨウ</t>
    </rPh>
    <rPh sb="11" eb="13">
      <t>ジギョウ</t>
    </rPh>
    <phoneticPr fontId="5"/>
  </si>
  <si>
    <t>費目・使途は事業目的に即して必要なものとなっている。</t>
    <rPh sb="0" eb="2">
      <t>ヒモク</t>
    </rPh>
    <rPh sb="3" eb="5">
      <t>シト</t>
    </rPh>
    <rPh sb="6" eb="8">
      <t>ジギョウ</t>
    </rPh>
    <rPh sb="8" eb="10">
      <t>モクテキ</t>
    </rPh>
    <rPh sb="11" eb="12">
      <t>ソク</t>
    </rPh>
    <rPh sb="14" eb="16">
      <t>ヒツヨウ</t>
    </rPh>
    <phoneticPr fontId="5"/>
  </si>
  <si>
    <t>優先度を精査して実施し、鉄道の安全確保に必要なものとなっている。</t>
    <rPh sb="0" eb="3">
      <t>ユウセンド</t>
    </rPh>
    <rPh sb="4" eb="6">
      <t>セイサ</t>
    </rPh>
    <rPh sb="8" eb="10">
      <t>ジッシ</t>
    </rPh>
    <rPh sb="12" eb="14">
      <t>テツドウ</t>
    </rPh>
    <rPh sb="15" eb="17">
      <t>アンゼン</t>
    </rPh>
    <rPh sb="17" eb="19">
      <t>カクホ</t>
    </rPh>
    <rPh sb="20" eb="22">
      <t>ヒツヨウ</t>
    </rPh>
    <phoneticPr fontId="5"/>
  </si>
  <si>
    <t>鉄道運転事故による乗客の死亡者数は平成１８年度より目標である０人を達成している。</t>
    <rPh sb="0" eb="2">
      <t>テツドウ</t>
    </rPh>
    <rPh sb="2" eb="4">
      <t>ウンテン</t>
    </rPh>
    <rPh sb="4" eb="6">
      <t>ジコ</t>
    </rPh>
    <rPh sb="9" eb="11">
      <t>ジョウキャク</t>
    </rPh>
    <rPh sb="12" eb="16">
      <t>シボウシャスウ</t>
    </rPh>
    <rPh sb="17" eb="19">
      <t>ヘイセイ</t>
    </rPh>
    <rPh sb="21" eb="23">
      <t>ネンド</t>
    </rPh>
    <rPh sb="25" eb="27">
      <t>モクヒョウ</t>
    </rPh>
    <rPh sb="31" eb="32">
      <t>ニン</t>
    </rPh>
    <rPh sb="33" eb="35">
      <t>タッセイ</t>
    </rPh>
    <phoneticPr fontId="5"/>
  </si>
  <si>
    <t>鉄道の安全確保のためには、保安監査等の実施が必要である。</t>
    <rPh sb="0" eb="2">
      <t>テツドウ</t>
    </rPh>
    <rPh sb="3" eb="5">
      <t>アンゼン</t>
    </rPh>
    <rPh sb="5" eb="7">
      <t>カクホ</t>
    </rPh>
    <rPh sb="13" eb="15">
      <t>ホアン</t>
    </rPh>
    <rPh sb="15" eb="17">
      <t>カンサ</t>
    </rPh>
    <rPh sb="17" eb="18">
      <t>トウ</t>
    </rPh>
    <rPh sb="19" eb="21">
      <t>ジッシ</t>
    </rPh>
    <rPh sb="22" eb="24">
      <t>ヒツヨウ</t>
    </rPh>
    <phoneticPr fontId="5"/>
  </si>
  <si>
    <t>保安監査等の活動実績は、見込みに見合ったものとなっている。</t>
    <rPh sb="0" eb="2">
      <t>ホアン</t>
    </rPh>
    <rPh sb="2" eb="4">
      <t>カンサ</t>
    </rPh>
    <rPh sb="4" eb="5">
      <t>トウ</t>
    </rPh>
    <rPh sb="6" eb="8">
      <t>カツドウ</t>
    </rPh>
    <rPh sb="8" eb="10">
      <t>ジッセキ</t>
    </rPh>
    <rPh sb="12" eb="14">
      <t>ミコ</t>
    </rPh>
    <rPh sb="16" eb="18">
      <t>ミア</t>
    </rPh>
    <phoneticPr fontId="5"/>
  </si>
  <si>
    <t>得られた成果は、鉄道事業者に周知し活用されている。</t>
    <rPh sb="0" eb="1">
      <t>エ</t>
    </rPh>
    <rPh sb="4" eb="6">
      <t>セイカ</t>
    </rPh>
    <rPh sb="8" eb="10">
      <t>テツドウ</t>
    </rPh>
    <rPh sb="10" eb="13">
      <t>ジギョウシャ</t>
    </rPh>
    <rPh sb="14" eb="16">
      <t>シュウチ</t>
    </rPh>
    <rPh sb="17" eb="19">
      <t>カツヨウ</t>
    </rPh>
    <phoneticPr fontId="5"/>
  </si>
  <si>
    <t>今後も引き続き、効率的な庁費・旅費等の執行に努める。</t>
    <rPh sb="0" eb="2">
      <t>コンゴ</t>
    </rPh>
    <rPh sb="3" eb="4">
      <t>ヒ</t>
    </rPh>
    <rPh sb="5" eb="6">
      <t>ツヅ</t>
    </rPh>
    <rPh sb="8" eb="11">
      <t>コウリツテキ</t>
    </rPh>
    <rPh sb="12" eb="14">
      <t>チョウヒ</t>
    </rPh>
    <rPh sb="15" eb="17">
      <t>リョヒ</t>
    </rPh>
    <rPh sb="17" eb="18">
      <t>トウ</t>
    </rPh>
    <rPh sb="19" eb="21">
      <t>シッコウ</t>
    </rPh>
    <rPh sb="22" eb="23">
      <t>ツト</t>
    </rPh>
    <phoneticPr fontId="5"/>
  </si>
  <si>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rPh sb="1" eb="2">
      <t>ホン</t>
    </rPh>
    <rPh sb="2" eb="4">
      <t>ジギョウ</t>
    </rPh>
    <rPh sb="10" eb="12">
      <t>テツドウ</t>
    </rPh>
    <rPh sb="13" eb="15">
      <t>アンゼン</t>
    </rPh>
    <rPh sb="15" eb="17">
      <t>タイサク</t>
    </rPh>
    <rPh sb="21" eb="23">
      <t>ヒツヨウ</t>
    </rPh>
    <rPh sb="29" eb="31">
      <t>メイハク</t>
    </rPh>
    <rPh sb="37" eb="39">
      <t>ホアン</t>
    </rPh>
    <rPh sb="39" eb="41">
      <t>カンサ</t>
    </rPh>
    <rPh sb="41" eb="42">
      <t>トウ</t>
    </rPh>
    <rPh sb="43" eb="45">
      <t>ジッシ</t>
    </rPh>
    <rPh sb="46" eb="49">
      <t>ヒツヨウセイ</t>
    </rPh>
    <rPh sb="50" eb="51">
      <t>ウタガ</t>
    </rPh>
    <rPh sb="62" eb="65">
      <t>ユウセンド</t>
    </rPh>
    <rPh sb="66" eb="68">
      <t>セイサ</t>
    </rPh>
    <rPh sb="73" eb="74">
      <t>カギ</t>
    </rPh>
    <rPh sb="77" eb="79">
      <t>ヨサン</t>
    </rPh>
    <rPh sb="80" eb="83">
      <t>ハンイナイ</t>
    </rPh>
    <rPh sb="84" eb="86">
      <t>テキセイ</t>
    </rPh>
    <rPh sb="88" eb="90">
      <t>テキセツ</t>
    </rPh>
    <rPh sb="91" eb="93">
      <t>ジッシ</t>
    </rPh>
    <rPh sb="103" eb="105">
      <t>カコ</t>
    </rPh>
    <rPh sb="110" eb="112">
      <t>イタク</t>
    </rPh>
    <rPh sb="112" eb="114">
      <t>チョウサ</t>
    </rPh>
    <rPh sb="115" eb="117">
      <t>キカク</t>
    </rPh>
    <rPh sb="117" eb="119">
      <t>キョウソウ</t>
    </rPh>
    <rPh sb="121" eb="123">
      <t>イッパン</t>
    </rPh>
    <rPh sb="123" eb="125">
      <t>キョウソウ</t>
    </rPh>
    <rPh sb="125" eb="127">
      <t>ニュウサツ</t>
    </rPh>
    <rPh sb="129" eb="131">
      <t>ヘンコウ</t>
    </rPh>
    <rPh sb="136" eb="138">
      <t>カイゼン</t>
    </rPh>
    <rPh sb="139" eb="140">
      <t>ハカ</t>
    </rPh>
    <phoneticPr fontId="5"/>
  </si>
  <si>
    <t>160</t>
    <phoneticPr fontId="5"/>
  </si>
  <si>
    <t>148</t>
    <phoneticPr fontId="5"/>
  </si>
  <si>
    <t>139</t>
    <phoneticPr fontId="5"/>
  </si>
  <si>
    <t>292</t>
    <phoneticPr fontId="5"/>
  </si>
  <si>
    <t>269</t>
    <phoneticPr fontId="5"/>
  </si>
  <si>
    <t>276</t>
    <phoneticPr fontId="5"/>
  </si>
  <si>
    <t>143</t>
    <phoneticPr fontId="5"/>
  </si>
  <si>
    <t>A.関東運輸局</t>
    <rPh sb="2" eb="4">
      <t>カントウ</t>
    </rPh>
    <rPh sb="4" eb="6">
      <t>ウンユ</t>
    </rPh>
    <rPh sb="6" eb="7">
      <t>キョク</t>
    </rPh>
    <phoneticPr fontId="5"/>
  </si>
  <si>
    <t>旅費等</t>
    <rPh sb="0" eb="2">
      <t>リョヒ</t>
    </rPh>
    <rPh sb="2" eb="3">
      <t>トウ</t>
    </rPh>
    <phoneticPr fontId="5"/>
  </si>
  <si>
    <t>保安監査や事故調査等旅費及び事故速報に関する通信装置維持費等、事故防止対策に要する費用</t>
    <rPh sb="0" eb="2">
      <t>ホアン</t>
    </rPh>
    <rPh sb="2" eb="4">
      <t>カンサ</t>
    </rPh>
    <rPh sb="5" eb="7">
      <t>ジコ</t>
    </rPh>
    <rPh sb="7" eb="9">
      <t>チョウサ</t>
    </rPh>
    <rPh sb="9" eb="10">
      <t>トウ</t>
    </rPh>
    <rPh sb="10" eb="12">
      <t>リョヒ</t>
    </rPh>
    <rPh sb="12" eb="13">
      <t>オヨ</t>
    </rPh>
    <rPh sb="14" eb="16">
      <t>ジコ</t>
    </rPh>
    <rPh sb="16" eb="18">
      <t>ソクホウ</t>
    </rPh>
    <rPh sb="19" eb="20">
      <t>カン</t>
    </rPh>
    <rPh sb="22" eb="24">
      <t>ツウシン</t>
    </rPh>
    <rPh sb="24" eb="26">
      <t>ソウチ</t>
    </rPh>
    <rPh sb="26" eb="29">
      <t>イジヒ</t>
    </rPh>
    <rPh sb="29" eb="30">
      <t>トウ</t>
    </rPh>
    <rPh sb="31" eb="33">
      <t>ジコ</t>
    </rPh>
    <rPh sb="33" eb="35">
      <t>ボウシ</t>
    </rPh>
    <rPh sb="35" eb="37">
      <t>タイサク</t>
    </rPh>
    <rPh sb="38" eb="39">
      <t>ヨウ</t>
    </rPh>
    <rPh sb="41" eb="43">
      <t>ヒヨウ</t>
    </rPh>
    <phoneticPr fontId="5"/>
  </si>
  <si>
    <t>鉄軌道事業者（全国に約２００社）に対する６６回の保安監査により、輸送の安全の確保に関係する取組が適切に行われているかを監査し、また、国土交通省と鉄軌道事業者等で構成する保安連絡会議を１３回開催し、鉄軌道の保安度向上に資する取り組みの共有を図っており、公共交通の安全確保・鉄道の安全性向上に資するものとなっている。その効果もあり、鉄道運転事故による乗客の死亡者はなかった。</t>
    <phoneticPr fontId="5"/>
  </si>
  <si>
    <t>-</t>
    <phoneticPr fontId="5"/>
  </si>
  <si>
    <t>地方運輸局等において実施した保安監査件数を本省にて集計</t>
    <rPh sb="0" eb="2">
      <t>チホウ</t>
    </rPh>
    <rPh sb="2" eb="4">
      <t>ウンユ</t>
    </rPh>
    <rPh sb="4" eb="5">
      <t>キョク</t>
    </rPh>
    <rPh sb="5" eb="6">
      <t>トウ</t>
    </rPh>
    <rPh sb="10" eb="12">
      <t>ジッシ</t>
    </rPh>
    <rPh sb="14" eb="16">
      <t>ホアン</t>
    </rPh>
    <rPh sb="16" eb="18">
      <t>カンサ</t>
    </rPh>
    <rPh sb="18" eb="20">
      <t>ケンスウ</t>
    </rPh>
    <rPh sb="21" eb="23">
      <t>ホンショウ</t>
    </rPh>
    <rPh sb="25" eb="27">
      <t>シュウケイ</t>
    </rPh>
    <phoneticPr fontId="5"/>
  </si>
  <si>
    <t>全国の鉄軌道事業者のうち保安監査を行う事業者の割合25%</t>
    <rPh sb="0" eb="2">
      <t>ゼンコク</t>
    </rPh>
    <rPh sb="3" eb="4">
      <t>テツ</t>
    </rPh>
    <rPh sb="4" eb="6">
      <t>キドウ</t>
    </rPh>
    <rPh sb="6" eb="9">
      <t>ジギョウシャ</t>
    </rPh>
    <rPh sb="12" eb="14">
      <t>ホアン</t>
    </rPh>
    <rPh sb="14" eb="16">
      <t>カンサ</t>
    </rPh>
    <rPh sb="17" eb="18">
      <t>オコナ</t>
    </rPh>
    <rPh sb="19" eb="22">
      <t>ジギョウシャ</t>
    </rPh>
    <rPh sb="23" eb="25">
      <t>ワリアイ</t>
    </rPh>
    <phoneticPr fontId="5"/>
  </si>
  <si>
    <t>全国の鉄軌道事業者のうち保安監査を行う事業者の割合
（保安監査を行う事業者数／全国の鉄軌道事業者数）</t>
    <rPh sb="12" eb="14">
      <t>ホアン</t>
    </rPh>
    <rPh sb="27" eb="29">
      <t>ホアン</t>
    </rPh>
    <rPh sb="29" eb="31">
      <t>カンサ</t>
    </rPh>
    <rPh sb="32" eb="33">
      <t>オコナ</t>
    </rPh>
    <rPh sb="34" eb="37">
      <t>ジギョウシャ</t>
    </rPh>
    <rPh sb="37" eb="38">
      <t>カズ</t>
    </rPh>
    <rPh sb="39" eb="41">
      <t>ゼンコク</t>
    </rPh>
    <rPh sb="42" eb="43">
      <t>テツ</t>
    </rPh>
    <rPh sb="43" eb="45">
      <t>キドウ</t>
    </rPh>
    <rPh sb="45" eb="48">
      <t>ジギョウシャ</t>
    </rPh>
    <rPh sb="48" eb="49">
      <t>カズ</t>
    </rPh>
    <phoneticPr fontId="5"/>
  </si>
  <si>
    <t>25百万円/66回</t>
    <phoneticPr fontId="5"/>
  </si>
  <si>
    <t>15万円/13回</t>
    <rPh sb="2" eb="4">
      <t>マンエン</t>
    </rPh>
    <rPh sb="7" eb="8">
      <t>カイ</t>
    </rPh>
    <phoneticPr fontId="5"/>
  </si>
  <si>
    <t>-</t>
    <phoneticPr fontId="5"/>
  </si>
  <si>
    <t>関東運輸局</t>
    <rPh sb="0" eb="2">
      <t>カントウ</t>
    </rPh>
    <rPh sb="2" eb="5">
      <t>ウンユキョク</t>
    </rPh>
    <phoneticPr fontId="5"/>
  </si>
  <si>
    <t>鉄道の安全の確保に関する行政指導、保安監査、事故等調査、事故防止活動等</t>
    <rPh sb="0" eb="2">
      <t>テツドウ</t>
    </rPh>
    <rPh sb="3" eb="5">
      <t>アンゼン</t>
    </rPh>
    <rPh sb="6" eb="8">
      <t>カクホ</t>
    </rPh>
    <rPh sb="9" eb="10">
      <t>カン</t>
    </rPh>
    <rPh sb="12" eb="14">
      <t>ギョウセイ</t>
    </rPh>
    <rPh sb="14" eb="16">
      <t>シドウ</t>
    </rPh>
    <rPh sb="17" eb="19">
      <t>ホアン</t>
    </rPh>
    <rPh sb="19" eb="21">
      <t>カンサ</t>
    </rPh>
    <rPh sb="22" eb="24">
      <t>ジコ</t>
    </rPh>
    <rPh sb="24" eb="25">
      <t>トウ</t>
    </rPh>
    <rPh sb="25" eb="27">
      <t>チョウサ</t>
    </rPh>
    <rPh sb="28" eb="30">
      <t>ジコ</t>
    </rPh>
    <rPh sb="30" eb="32">
      <t>ボウシ</t>
    </rPh>
    <rPh sb="32" eb="34">
      <t>カツドウ</t>
    </rPh>
    <rPh sb="34" eb="35">
      <t>トウ</t>
    </rPh>
    <phoneticPr fontId="5"/>
  </si>
  <si>
    <t>北陸信越運輸局</t>
    <rPh sb="0" eb="2">
      <t>ホクリク</t>
    </rPh>
    <rPh sb="2" eb="4">
      <t>シンエツ</t>
    </rPh>
    <phoneticPr fontId="5"/>
  </si>
  <si>
    <t>鉄道の安全の確保に関する行政指導、保安監査、事故等調査、事故防止活動等</t>
    <phoneticPr fontId="5"/>
  </si>
  <si>
    <t>北海道運輸局</t>
    <rPh sb="0" eb="3">
      <t>ホッカイドウ</t>
    </rPh>
    <phoneticPr fontId="5"/>
  </si>
  <si>
    <t>東北運輸局</t>
    <rPh sb="0" eb="2">
      <t>トウホク</t>
    </rPh>
    <phoneticPr fontId="5"/>
  </si>
  <si>
    <t>中部運輸局</t>
    <rPh sb="0" eb="2">
      <t>チュウブ</t>
    </rPh>
    <phoneticPr fontId="5"/>
  </si>
  <si>
    <t>中国運輸局</t>
    <rPh sb="0" eb="2">
      <t>チュウゴク</t>
    </rPh>
    <phoneticPr fontId="5"/>
  </si>
  <si>
    <t>近畿運輸局</t>
    <rPh sb="0" eb="2">
      <t>キンキ</t>
    </rPh>
    <phoneticPr fontId="5"/>
  </si>
  <si>
    <t>四国運輸局</t>
    <rPh sb="0" eb="2">
      <t>シコク</t>
    </rPh>
    <phoneticPr fontId="5"/>
  </si>
  <si>
    <t>九州運輸局</t>
    <rPh sb="0" eb="2">
      <t>キュウシュウ</t>
    </rPh>
    <rPh sb="2" eb="4">
      <t>ウンユ</t>
    </rPh>
    <phoneticPr fontId="5"/>
  </si>
  <si>
    <t>鉄道事故等報告規則及び軌道事故等報告規則に基づく運転事故の報告（各年度）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</si>
</sst>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9" fontId="0" fillId="0" borderId="73" xfId="0" applyNumberFormat="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18</xdr:col>
      <xdr:colOff>103850</xdr:colOff>
      <xdr:row>743</xdr:row>
      <xdr:rowOff>78683</xdr:rowOff>
    </xdr:to>
    <xdr:sp macro="" textlink="">
      <xdr:nvSpPr>
        <xdr:cNvPr id="2" name="テキスト ボックス 1"/>
        <xdr:cNvSpPr txBox="1"/>
      </xdr:nvSpPr>
      <xdr:spPr bwMode="auto">
        <a:xfrm>
          <a:off x="1600200" y="41643300"/>
          <a:ext cx="2104100"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twoCellAnchor>
  <xdr:twoCellAnchor>
    <xdr:from>
      <xdr:col>19</xdr:col>
      <xdr:colOff>0</xdr:colOff>
      <xdr:row>742</xdr:row>
      <xdr:rowOff>0</xdr:rowOff>
    </xdr:from>
    <xdr:to>
      <xdr:col>31</xdr:col>
      <xdr:colOff>42520</xdr:colOff>
      <xdr:row>742</xdr:row>
      <xdr:rowOff>0</xdr:rowOff>
    </xdr:to>
    <xdr:cxnSp macro="">
      <xdr:nvCxnSpPr>
        <xdr:cNvPr id="3" name="直線矢印コネクタ 2"/>
        <xdr:cNvCxnSpPr/>
      </xdr:nvCxnSpPr>
      <xdr:spPr bwMode="auto">
        <a:xfrm>
          <a:off x="3800475" y="41995725"/>
          <a:ext cx="244282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741</xdr:row>
      <xdr:rowOff>0</xdr:rowOff>
    </xdr:from>
    <xdr:to>
      <xdr:col>46</xdr:col>
      <xdr:colOff>56265</xdr:colOff>
      <xdr:row>743</xdr:row>
      <xdr:rowOff>78683</xdr:rowOff>
    </xdr:to>
    <xdr:sp macro="" textlink="">
      <xdr:nvSpPr>
        <xdr:cNvPr id="4" name="テキスト ボックス 5"/>
        <xdr:cNvSpPr txBox="1"/>
      </xdr:nvSpPr>
      <xdr:spPr bwMode="auto">
        <a:xfrm>
          <a:off x="6301628" y="41643300"/>
          <a:ext cx="2955787"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chemeClr val="dk1"/>
              </a:solidFill>
              <a:effectLst/>
              <a:latin typeface="+mn-lt"/>
              <a:ea typeface="+mn-ea"/>
              <a:cs typeface="+mn-cs"/>
            </a:rPr>
            <a:t>３８</a:t>
          </a:r>
          <a:r>
            <a:rPr kumimoji="1" lang="ja-JP" altLang="en-US" sz="1100">
              <a:solidFill>
                <a:sysClr val="windowText" lastClr="000000"/>
              </a:solidFill>
            </a:rPr>
            <a:t>百万円</a:t>
          </a:r>
        </a:p>
      </xdr:txBody>
    </xdr:sp>
    <xdr:clientData/>
  </xdr:twoCellAnchor>
  <xdr:twoCellAnchor>
    <xdr:from>
      <xdr:col>15</xdr:col>
      <xdr:colOff>185458</xdr:colOff>
      <xdr:row>743</xdr:row>
      <xdr:rowOff>216833</xdr:rowOff>
    </xdr:from>
    <xdr:to>
      <xdr:col>27</xdr:col>
      <xdr:colOff>81372</xdr:colOff>
      <xdr:row>745</xdr:row>
      <xdr:rowOff>218745</xdr:rowOff>
    </xdr:to>
    <xdr:sp macro="" textlink="">
      <xdr:nvSpPr>
        <xdr:cNvPr id="5" name="テキスト ボックス 4"/>
        <xdr:cNvSpPr txBox="1"/>
      </xdr:nvSpPr>
      <xdr:spPr bwMode="auto">
        <a:xfrm>
          <a:off x="3185833" y="42564983"/>
          <a:ext cx="2296214" cy="70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clientData/>
  </xdr:twoCellAnchor>
  <xdr:twoCellAnchor>
    <xdr:from>
      <xdr:col>32</xdr:col>
      <xdr:colOff>0</xdr:colOff>
      <xdr:row>744</xdr:row>
      <xdr:rowOff>0</xdr:rowOff>
    </xdr:from>
    <xdr:to>
      <xdr:col>46</xdr:col>
      <xdr:colOff>49606</xdr:colOff>
      <xdr:row>745</xdr:row>
      <xdr:rowOff>134471</xdr:rowOff>
    </xdr:to>
    <xdr:sp macro="" textlink="">
      <xdr:nvSpPr>
        <xdr:cNvPr id="6" name="Text Box 4"/>
        <xdr:cNvSpPr txBox="1">
          <a:spLocks noChangeArrowheads="1"/>
        </xdr:cNvSpPr>
      </xdr:nvSpPr>
      <xdr:spPr bwMode="auto">
        <a:xfrm>
          <a:off x="6531429" y="42250179"/>
          <a:ext cx="2907106" cy="48825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clientData/>
  </xdr:twoCellAnchor>
  <xdr:twoCellAnchor>
    <xdr:from>
      <xdr:col>31</xdr:col>
      <xdr:colOff>100854</xdr:colOff>
      <xdr:row>743</xdr:row>
      <xdr:rowOff>257734</xdr:rowOff>
    </xdr:from>
    <xdr:to>
      <xdr:col>46</xdr:col>
      <xdr:colOff>136071</xdr:colOff>
      <xdr:row>745</xdr:row>
      <xdr:rowOff>244929</xdr:rowOff>
    </xdr:to>
    <xdr:sp macro="" textlink="">
      <xdr:nvSpPr>
        <xdr:cNvPr id="7" name="大かっこ 6"/>
        <xdr:cNvSpPr/>
      </xdr:nvSpPr>
      <xdr:spPr bwMode="auto">
        <a:xfrm>
          <a:off x="6428175" y="42154127"/>
          <a:ext cx="3096825" cy="694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146797</xdr:colOff>
      <xdr:row>743</xdr:row>
      <xdr:rowOff>176812</xdr:rowOff>
    </xdr:from>
    <xdr:to>
      <xdr:col>27</xdr:col>
      <xdr:colOff>130674</xdr:colOff>
      <xdr:row>745</xdr:row>
      <xdr:rowOff>204107</xdr:rowOff>
    </xdr:to>
    <xdr:sp macro="" textlink="">
      <xdr:nvSpPr>
        <xdr:cNvPr id="8" name="大かっこ 7"/>
        <xdr:cNvSpPr/>
      </xdr:nvSpPr>
      <xdr:spPr bwMode="auto">
        <a:xfrm>
          <a:off x="3208404" y="42073205"/>
          <a:ext cx="2433163" cy="734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746</xdr:row>
      <xdr:rowOff>274864</xdr:rowOff>
    </xdr:from>
    <xdr:to>
      <xdr:col>27</xdr:col>
      <xdr:colOff>12452</xdr:colOff>
      <xdr:row>748</xdr:row>
      <xdr:rowOff>274915</xdr:rowOff>
    </xdr:to>
    <xdr:sp macro="" textlink="">
      <xdr:nvSpPr>
        <xdr:cNvPr id="9" name="大かっこ 8"/>
        <xdr:cNvSpPr/>
      </xdr:nvSpPr>
      <xdr:spPr bwMode="auto">
        <a:xfrm>
          <a:off x="3090182" y="43232614"/>
          <a:ext cx="2433163" cy="707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746</xdr:row>
      <xdr:rowOff>295275</xdr:rowOff>
    </xdr:from>
    <xdr:to>
      <xdr:col>26</xdr:col>
      <xdr:colOff>172139</xdr:colOff>
      <xdr:row>748</xdr:row>
      <xdr:rowOff>335287</xdr:rowOff>
    </xdr:to>
    <xdr:sp macro="" textlink="">
      <xdr:nvSpPr>
        <xdr:cNvPr id="10" name="テキスト ボックス 9"/>
        <xdr:cNvSpPr txBox="1"/>
      </xdr:nvSpPr>
      <xdr:spPr bwMode="auto">
        <a:xfrm>
          <a:off x="3076575" y="43700700"/>
          <a:ext cx="2296214" cy="744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鉄道等の安全の確保に関する指導監督、保安監査等に関する事務経費</a:t>
          </a:r>
          <a:endParaRPr kumimoji="1" lang="en-US" altLang="ja-JP" sz="1100"/>
        </a:p>
      </xdr:txBody>
    </xdr:sp>
    <xdr:clientData/>
  </xdr:twoCellAnchor>
  <xdr:twoCellAnchor>
    <xdr:from>
      <xdr:col>11</xdr:col>
      <xdr:colOff>0</xdr:colOff>
      <xdr:row>743</xdr:row>
      <xdr:rowOff>104775</xdr:rowOff>
    </xdr:from>
    <xdr:to>
      <xdr:col>11</xdr:col>
      <xdr:colOff>0</xdr:colOff>
      <xdr:row>746</xdr:row>
      <xdr:rowOff>142875</xdr:rowOff>
    </xdr:to>
    <xdr:cxnSp macro="">
      <xdr:nvCxnSpPr>
        <xdr:cNvPr id="11" name="直線矢印コネクタ 10"/>
        <xdr:cNvCxnSpPr/>
      </xdr:nvCxnSpPr>
      <xdr:spPr bwMode="auto">
        <a:xfrm>
          <a:off x="2200275" y="42452925"/>
          <a:ext cx="0" cy="10953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746</xdr:row>
      <xdr:rowOff>219075</xdr:rowOff>
    </xdr:from>
    <xdr:to>
      <xdr:col>14</xdr:col>
      <xdr:colOff>66675</xdr:colOff>
      <xdr:row>748</xdr:row>
      <xdr:rowOff>304800</xdr:rowOff>
    </xdr:to>
    <xdr:sp macro="" textlink="">
      <xdr:nvSpPr>
        <xdr:cNvPr id="12" name="テキスト ボックス 11"/>
        <xdr:cNvSpPr txBox="1"/>
      </xdr:nvSpPr>
      <xdr:spPr bwMode="auto">
        <a:xfrm>
          <a:off x="1657350" y="43624500"/>
          <a:ext cx="1209675" cy="7905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本省</a:t>
          </a:r>
          <a:endParaRPr kumimoji="1" lang="en-US" altLang="ja-JP" sz="1100">
            <a:solidFill>
              <a:sysClr val="windowText" lastClr="000000"/>
            </a:solidFill>
          </a:endParaRPr>
        </a:p>
        <a:p>
          <a:pPr algn="ctr"/>
          <a:r>
            <a:rPr kumimoji="1" lang="ja-JP" altLang="en-US" sz="1100">
              <a:solidFill>
                <a:sysClr val="windowText" lastClr="000000"/>
              </a:solidFill>
            </a:rPr>
            <a:t>旅費等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９</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152</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178</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557</v>
      </c>
      <c r="AR5" s="721"/>
      <c r="AS5" s="721"/>
      <c r="AT5" s="721"/>
      <c r="AU5" s="721"/>
      <c r="AV5" s="721"/>
      <c r="AW5" s="721"/>
      <c r="AX5" s="722"/>
    </row>
    <row r="6" spans="1:50" ht="39" customHeight="1" x14ac:dyDescent="0.15">
      <c r="A6" s="725" t="s">
        <v>4</v>
      </c>
      <c r="B6" s="726"/>
      <c r="C6" s="726"/>
      <c r="D6" s="726"/>
      <c r="E6" s="726"/>
      <c r="F6" s="726"/>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1" t="str">
        <f>入力規則等!A26</f>
        <v>交通安全対策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59</v>
      </c>
      <c r="Q13" s="98"/>
      <c r="R13" s="98"/>
      <c r="S13" s="98"/>
      <c r="T13" s="98"/>
      <c r="U13" s="98"/>
      <c r="V13" s="99"/>
      <c r="W13" s="97">
        <v>57</v>
      </c>
      <c r="X13" s="98"/>
      <c r="Y13" s="98"/>
      <c r="Z13" s="98"/>
      <c r="AA13" s="98"/>
      <c r="AB13" s="98"/>
      <c r="AC13" s="99"/>
      <c r="AD13" s="97">
        <v>60</v>
      </c>
      <c r="AE13" s="98"/>
      <c r="AF13" s="98"/>
      <c r="AG13" s="98"/>
      <c r="AH13" s="98"/>
      <c r="AI13" s="98"/>
      <c r="AJ13" s="99"/>
      <c r="AK13" s="97">
        <v>60</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5" t="s">
        <v>8</v>
      </c>
      <c r="J14" s="630"/>
      <c r="K14" s="630"/>
      <c r="L14" s="630"/>
      <c r="M14" s="630"/>
      <c r="N14" s="630"/>
      <c r="O14" s="631"/>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59</v>
      </c>
      <c r="Q18" s="104"/>
      <c r="R18" s="104"/>
      <c r="S18" s="104"/>
      <c r="T18" s="104"/>
      <c r="U18" s="104"/>
      <c r="V18" s="105"/>
      <c r="W18" s="103">
        <f>SUM(W13:AC17)</f>
        <v>57</v>
      </c>
      <c r="X18" s="104"/>
      <c r="Y18" s="104"/>
      <c r="Z18" s="104"/>
      <c r="AA18" s="104"/>
      <c r="AB18" s="104"/>
      <c r="AC18" s="105"/>
      <c r="AD18" s="103">
        <f>SUM(AD13:AJ17)</f>
        <v>60</v>
      </c>
      <c r="AE18" s="104"/>
      <c r="AF18" s="104"/>
      <c r="AG18" s="104"/>
      <c r="AH18" s="104"/>
      <c r="AI18" s="104"/>
      <c r="AJ18" s="105"/>
      <c r="AK18" s="103">
        <f>SUM(AK13:AQ17)</f>
        <v>60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v>
      </c>
      <c r="Q19" s="98"/>
      <c r="R19" s="98"/>
      <c r="S19" s="98"/>
      <c r="T19" s="98"/>
      <c r="U19" s="98"/>
      <c r="V19" s="99"/>
      <c r="W19" s="97">
        <v>44</v>
      </c>
      <c r="X19" s="98"/>
      <c r="Y19" s="98"/>
      <c r="Z19" s="98"/>
      <c r="AA19" s="98"/>
      <c r="AB19" s="98"/>
      <c r="AC19" s="99"/>
      <c r="AD19" s="97">
        <v>47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0.74576271186440679</v>
      </c>
      <c r="Q20" s="539"/>
      <c r="R20" s="539"/>
      <c r="S20" s="539"/>
      <c r="T20" s="539"/>
      <c r="U20" s="539"/>
      <c r="V20" s="539"/>
      <c r="W20" s="539">
        <f t="shared" ref="W20" si="0">IF(W18=0, "-", SUM(W19)/W18)</f>
        <v>0.77192982456140347</v>
      </c>
      <c r="X20" s="539"/>
      <c r="Y20" s="539"/>
      <c r="Z20" s="539"/>
      <c r="AA20" s="539"/>
      <c r="AB20" s="539"/>
      <c r="AC20" s="539"/>
      <c r="AD20" s="539">
        <f t="shared" ref="AD20" si="1">IF(AD18=0, "-", SUM(AD19)/AD18)</f>
        <v>0.78333333333333333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0.74576271186440679</v>
      </c>
      <c r="Q21" s="539"/>
      <c r="R21" s="539"/>
      <c r="S21" s="539"/>
      <c r="T21" s="539"/>
      <c r="U21" s="539"/>
      <c r="V21" s="539"/>
      <c r="W21" s="539">
        <f t="shared" ref="W21" si="2">IF(W19=0, "-", SUM(W19)/SUM(W13,W14))</f>
        <v>0.77192982456140347</v>
      </c>
      <c r="X21" s="539"/>
      <c r="Y21" s="539"/>
      <c r="Z21" s="539"/>
      <c r="AA21" s="539"/>
      <c r="AB21" s="539"/>
      <c r="AC21" s="539"/>
      <c r="AD21" s="539">
        <f t="shared" ref="AD21" si="3">IF(AD19=0, "-", SUM(AD19)/SUM(AD13,AD14))</f>
        <v>0.78333333333333333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20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0.6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0.4</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v>30</v>
      </c>
      <c r="AR31" s="133"/>
      <c r="AS31" s="134" t="s">
        <v>356</v>
      </c>
      <c r="AT31" s="169"/>
      <c r="AU31" s="269" t="s">
        <v>567</v>
      </c>
      <c r="AV31" s="269"/>
      <c r="AW31" s="378" t="s">
        <v>300</v>
      </c>
      <c r="AX31" s="379"/>
    </row>
    <row r="32" spans="1:50" ht="23.25" customHeight="1" x14ac:dyDescent="0.15">
      <c r="A32" s="515"/>
      <c r="B32" s="513"/>
      <c r="C32" s="513"/>
      <c r="D32" s="513"/>
      <c r="E32" s="513"/>
      <c r="F32" s="514"/>
      <c r="G32" s="749" t="s">
        <v>564</v>
      </c>
      <c r="H32" s="541"/>
      <c r="I32" s="541"/>
      <c r="J32" s="541"/>
      <c r="K32" s="541"/>
      <c r="L32" s="541"/>
      <c r="M32" s="541"/>
      <c r="N32" s="541"/>
      <c r="O32" s="542"/>
      <c r="P32" s="158" t="s">
        <v>565</v>
      </c>
      <c r="Q32" s="158"/>
      <c r="R32" s="158"/>
      <c r="S32" s="158"/>
      <c r="T32" s="158"/>
      <c r="U32" s="158"/>
      <c r="V32" s="158"/>
      <c r="W32" s="158"/>
      <c r="X32" s="229"/>
      <c r="Y32" s="337" t="s">
        <v>12</v>
      </c>
      <c r="Z32" s="549"/>
      <c r="AA32" s="550"/>
      <c r="AB32" s="581" t="s">
        <v>566</v>
      </c>
      <c r="AC32" s="581"/>
      <c r="AD32" s="581"/>
      <c r="AE32" s="363">
        <v>0</v>
      </c>
      <c r="AF32" s="364"/>
      <c r="AG32" s="364"/>
      <c r="AH32" s="364"/>
      <c r="AI32" s="363">
        <v>0</v>
      </c>
      <c r="AJ32" s="364"/>
      <c r="AK32" s="364"/>
      <c r="AL32" s="364"/>
      <c r="AM32" s="363">
        <v>0</v>
      </c>
      <c r="AN32" s="364"/>
      <c r="AO32" s="364"/>
      <c r="AP32" s="364"/>
      <c r="AQ32" s="100"/>
      <c r="AR32" s="101"/>
      <c r="AS32" s="101"/>
      <c r="AT32" s="102"/>
      <c r="AU32" s="364" t="s">
        <v>567</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3">
        <v>0</v>
      </c>
      <c r="AF33" s="364"/>
      <c r="AG33" s="364"/>
      <c r="AH33" s="364"/>
      <c r="AI33" s="363">
        <v>0</v>
      </c>
      <c r="AJ33" s="364"/>
      <c r="AK33" s="364"/>
      <c r="AL33" s="364"/>
      <c r="AM33" s="363">
        <v>0</v>
      </c>
      <c r="AN33" s="364"/>
      <c r="AO33" s="364"/>
      <c r="AP33" s="364"/>
      <c r="AQ33" s="100">
        <v>0</v>
      </c>
      <c r="AR33" s="101"/>
      <c r="AS33" s="101"/>
      <c r="AT33" s="102"/>
      <c r="AU33" s="364" t="s">
        <v>567</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c r="AR34" s="101"/>
      <c r="AS34" s="101"/>
      <c r="AT34" s="102"/>
      <c r="AU34" s="364" t="s">
        <v>567</v>
      </c>
      <c r="AV34" s="364"/>
      <c r="AW34" s="364"/>
      <c r="AX34" s="366"/>
    </row>
    <row r="35" spans="1:50" ht="23.25" customHeight="1" x14ac:dyDescent="0.15">
      <c r="A35" s="904" t="s">
        <v>527</v>
      </c>
      <c r="B35" s="905"/>
      <c r="C35" s="905"/>
      <c r="D35" s="905"/>
      <c r="E35" s="905"/>
      <c r="F35" s="906"/>
      <c r="G35" s="910" t="s">
        <v>625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2" t="s">
        <v>491</v>
      </c>
      <c r="B37" s="643"/>
      <c r="C37" s="643"/>
      <c r="D37" s="643"/>
      <c r="E37" s="643"/>
      <c r="F37" s="644"/>
      <c r="G37" s="565" t="s">
        <v>265</v>
      </c>
      <c r="H37" s="380"/>
      <c r="I37" s="380"/>
      <c r="J37" s="380"/>
      <c r="K37" s="380"/>
      <c r="L37" s="380"/>
      <c r="M37" s="380"/>
      <c r="N37" s="380"/>
      <c r="O37" s="566"/>
      <c r="P37" s="632" t="s">
        <v>59</v>
      </c>
      <c r="Q37" s="380"/>
      <c r="R37" s="380"/>
      <c r="S37" s="380"/>
      <c r="T37" s="380"/>
      <c r="U37" s="380"/>
      <c r="V37" s="380"/>
      <c r="W37" s="380"/>
      <c r="X37" s="566"/>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v>30</v>
      </c>
      <c r="AR38" s="133"/>
      <c r="AS38" s="134" t="s">
        <v>356</v>
      </c>
      <c r="AT38" s="169"/>
      <c r="AU38" s="269" t="s">
        <v>607</v>
      </c>
      <c r="AV38" s="269"/>
      <c r="AW38" s="378" t="s">
        <v>300</v>
      </c>
      <c r="AX38" s="379"/>
    </row>
    <row r="39" spans="1:50" ht="23.25" customHeight="1" x14ac:dyDescent="0.15">
      <c r="A39" s="515"/>
      <c r="B39" s="513"/>
      <c r="C39" s="513"/>
      <c r="D39" s="513"/>
      <c r="E39" s="513"/>
      <c r="F39" s="514"/>
      <c r="G39" s="540" t="s">
        <v>609</v>
      </c>
      <c r="H39" s="541"/>
      <c r="I39" s="541"/>
      <c r="J39" s="541"/>
      <c r="K39" s="541"/>
      <c r="L39" s="541"/>
      <c r="M39" s="541"/>
      <c r="N39" s="541"/>
      <c r="O39" s="542"/>
      <c r="P39" s="158" t="s">
        <v>610</v>
      </c>
      <c r="Q39" s="158"/>
      <c r="R39" s="158"/>
      <c r="S39" s="158"/>
      <c r="T39" s="158"/>
      <c r="U39" s="158"/>
      <c r="V39" s="158"/>
      <c r="W39" s="158"/>
      <c r="X39" s="229"/>
      <c r="Y39" s="337" t="s">
        <v>12</v>
      </c>
      <c r="Z39" s="549"/>
      <c r="AA39" s="550"/>
      <c r="AB39" s="551" t="s">
        <v>301</v>
      </c>
      <c r="AC39" s="551"/>
      <c r="AD39" s="551"/>
      <c r="AE39" s="363">
        <v>30</v>
      </c>
      <c r="AF39" s="364"/>
      <c r="AG39" s="364"/>
      <c r="AH39" s="364"/>
      <c r="AI39" s="363">
        <v>27</v>
      </c>
      <c r="AJ39" s="364"/>
      <c r="AK39" s="364"/>
      <c r="AL39" s="364"/>
      <c r="AM39" s="363">
        <v>27</v>
      </c>
      <c r="AN39" s="364"/>
      <c r="AO39" s="364"/>
      <c r="AP39" s="364"/>
      <c r="AQ39" s="100"/>
      <c r="AR39" s="101"/>
      <c r="AS39" s="101"/>
      <c r="AT39" s="102"/>
      <c r="AU39" s="364" t="s">
        <v>607</v>
      </c>
      <c r="AV39" s="364"/>
      <c r="AW39" s="364"/>
      <c r="AX39" s="366"/>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301</v>
      </c>
      <c r="AC40" s="551"/>
      <c r="AD40" s="551"/>
      <c r="AE40" s="363">
        <v>25</v>
      </c>
      <c r="AF40" s="364"/>
      <c r="AG40" s="364"/>
      <c r="AH40" s="364"/>
      <c r="AI40" s="363">
        <v>25</v>
      </c>
      <c r="AJ40" s="364"/>
      <c r="AK40" s="364"/>
      <c r="AL40" s="364"/>
      <c r="AM40" s="363">
        <v>25</v>
      </c>
      <c r="AN40" s="364"/>
      <c r="AO40" s="364"/>
      <c r="AP40" s="364"/>
      <c r="AQ40" s="100">
        <v>25</v>
      </c>
      <c r="AR40" s="101"/>
      <c r="AS40" s="101"/>
      <c r="AT40" s="102"/>
      <c r="AU40" s="364" t="s">
        <v>607</v>
      </c>
      <c r="AV40" s="364"/>
      <c r="AW40" s="364"/>
      <c r="AX40" s="366"/>
    </row>
    <row r="41" spans="1:50" ht="23.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120</v>
      </c>
      <c r="AF41" s="364"/>
      <c r="AG41" s="364"/>
      <c r="AH41" s="364"/>
      <c r="AI41" s="363">
        <f>27/25*100</f>
        <v>108</v>
      </c>
      <c r="AJ41" s="364"/>
      <c r="AK41" s="364"/>
      <c r="AL41" s="364"/>
      <c r="AM41" s="363">
        <f>27/25*100</f>
        <v>108</v>
      </c>
      <c r="AN41" s="364"/>
      <c r="AO41" s="364"/>
      <c r="AP41" s="364"/>
      <c r="AQ41" s="100"/>
      <c r="AR41" s="101"/>
      <c r="AS41" s="101"/>
      <c r="AT41" s="102"/>
      <c r="AU41" s="364" t="s">
        <v>607</v>
      </c>
      <c r="AV41" s="364"/>
      <c r="AW41" s="364"/>
      <c r="AX41" s="366"/>
    </row>
    <row r="42" spans="1:50" ht="23.25" customHeight="1" x14ac:dyDescent="0.15">
      <c r="A42" s="904" t="s">
        <v>527</v>
      </c>
      <c r="B42" s="905"/>
      <c r="C42" s="905"/>
      <c r="D42" s="905"/>
      <c r="E42" s="905"/>
      <c r="F42" s="906"/>
      <c r="G42" s="910" t="s">
        <v>608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491</v>
      </c>
      <c r="B44" s="643"/>
      <c r="C44" s="643"/>
      <c r="D44" s="643"/>
      <c r="E44" s="643"/>
      <c r="F44" s="644"/>
      <c r="G44" s="565" t="s">
        <v>265</v>
      </c>
      <c r="H44" s="380"/>
      <c r="I44" s="380"/>
      <c r="J44" s="380"/>
      <c r="K44" s="380"/>
      <c r="L44" s="380"/>
      <c r="M44" s="380"/>
      <c r="N44" s="380"/>
      <c r="O44" s="566"/>
      <c r="P44" s="632" t="s">
        <v>59</v>
      </c>
      <c r="Q44" s="380"/>
      <c r="R44" s="380"/>
      <c r="S44" s="380"/>
      <c r="T44" s="380"/>
      <c r="U44" s="380"/>
      <c r="V44" s="380"/>
      <c r="W44" s="380"/>
      <c r="X44" s="566"/>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749"/>
      <c r="H46" s="541"/>
      <c r="I46" s="541"/>
      <c r="J46" s="541"/>
      <c r="K46" s="541"/>
      <c r="L46" s="541"/>
      <c r="M46" s="541"/>
      <c r="N46" s="541"/>
      <c r="O46" s="542"/>
      <c r="P46" s="158"/>
      <c r="Q46" s="158"/>
      <c r="R46" s="158"/>
      <c r="S46" s="158"/>
      <c r="T46" s="158"/>
      <c r="U46" s="158"/>
      <c r="V46" s="158"/>
      <c r="W46" s="158"/>
      <c r="X46" s="229"/>
      <c r="Y46" s="337" t="s">
        <v>12</v>
      </c>
      <c r="Z46" s="549"/>
      <c r="AA46" s="550"/>
      <c r="AB46" s="581"/>
      <c r="AC46" s="581"/>
      <c r="AD46" s="58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2" t="s">
        <v>59</v>
      </c>
      <c r="Q51" s="380"/>
      <c r="R51" s="380"/>
      <c r="S51" s="380"/>
      <c r="T51" s="380"/>
      <c r="U51" s="380"/>
      <c r="V51" s="380"/>
      <c r="W51" s="380"/>
      <c r="X51" s="566"/>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749"/>
      <c r="H53" s="541"/>
      <c r="I53" s="541"/>
      <c r="J53" s="541"/>
      <c r="K53" s="541"/>
      <c r="L53" s="541"/>
      <c r="M53" s="541"/>
      <c r="N53" s="541"/>
      <c r="O53" s="542"/>
      <c r="P53" s="158"/>
      <c r="Q53" s="158"/>
      <c r="R53" s="158"/>
      <c r="S53" s="158"/>
      <c r="T53" s="158"/>
      <c r="U53" s="158"/>
      <c r="V53" s="158"/>
      <c r="W53" s="158"/>
      <c r="X53" s="229"/>
      <c r="Y53" s="337" t="s">
        <v>12</v>
      </c>
      <c r="Z53" s="549"/>
      <c r="AA53" s="550"/>
      <c r="AB53" s="581"/>
      <c r="AC53" s="581"/>
      <c r="AD53" s="58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2" t="s">
        <v>59</v>
      </c>
      <c r="Q58" s="380"/>
      <c r="R58" s="380"/>
      <c r="S58" s="380"/>
      <c r="T58" s="380"/>
      <c r="U58" s="380"/>
      <c r="V58" s="380"/>
      <c r="W58" s="380"/>
      <c r="X58" s="566"/>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749"/>
      <c r="H60" s="541"/>
      <c r="I60" s="541"/>
      <c r="J60" s="541"/>
      <c r="K60" s="541"/>
      <c r="L60" s="541"/>
      <c r="M60" s="541"/>
      <c r="N60" s="541"/>
      <c r="O60" s="542"/>
      <c r="P60" s="158"/>
      <c r="Q60" s="158"/>
      <c r="R60" s="158"/>
      <c r="S60" s="158"/>
      <c r="T60" s="158"/>
      <c r="U60" s="158"/>
      <c r="V60" s="158"/>
      <c r="W60" s="158"/>
      <c r="X60" s="229"/>
      <c r="Y60" s="337" t="s">
        <v>12</v>
      </c>
      <c r="Z60" s="549"/>
      <c r="AA60" s="550"/>
      <c r="AB60" s="581"/>
      <c r="AC60" s="581"/>
      <c r="AD60" s="58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7" t="s">
        <v>357</v>
      </c>
      <c r="AF65" s="368"/>
      <c r="AG65" s="368"/>
      <c r="AH65" s="369"/>
      <c r="AI65" s="367" t="s">
        <v>363</v>
      </c>
      <c r="AJ65" s="368"/>
      <c r="AK65" s="368"/>
      <c r="AL65" s="369"/>
      <c r="AM65" s="374" t="s">
        <v>472</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517</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518</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517</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518</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7" t="s">
        <v>62</v>
      </c>
      <c r="Z87" s="758"/>
      <c r="AA87" s="759"/>
      <c r="AB87" s="581"/>
      <c r="AC87" s="581"/>
      <c r="AD87" s="58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0" t="s">
        <v>54</v>
      </c>
      <c r="Z88" s="731"/>
      <c r="AA88" s="732"/>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7" t="s">
        <v>62</v>
      </c>
      <c r="Z92" s="758"/>
      <c r="AA92" s="759"/>
      <c r="AB92" s="581"/>
      <c r="AC92" s="581"/>
      <c r="AD92" s="58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0" t="s">
        <v>54</v>
      </c>
      <c r="Z93" s="731"/>
      <c r="AA93" s="732"/>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0" t="s">
        <v>54</v>
      </c>
      <c r="Z98" s="731"/>
      <c r="AA98" s="732"/>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20" t="s">
        <v>55</v>
      </c>
      <c r="Z101" s="716"/>
      <c r="AA101" s="717"/>
      <c r="AB101" s="581" t="s">
        <v>570</v>
      </c>
      <c r="AC101" s="581"/>
      <c r="AD101" s="581"/>
      <c r="AE101" s="363">
        <v>78</v>
      </c>
      <c r="AF101" s="364"/>
      <c r="AG101" s="364"/>
      <c r="AH101" s="365"/>
      <c r="AI101" s="363">
        <v>70</v>
      </c>
      <c r="AJ101" s="364"/>
      <c r="AK101" s="364"/>
      <c r="AL101" s="365"/>
      <c r="AM101" s="363">
        <v>66</v>
      </c>
      <c r="AN101" s="364"/>
      <c r="AO101" s="364"/>
      <c r="AP101" s="365"/>
      <c r="AQ101" s="363"/>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81" t="s">
        <v>570</v>
      </c>
      <c r="AC102" s="581"/>
      <c r="AD102" s="581"/>
      <c r="AE102" s="357">
        <v>71</v>
      </c>
      <c r="AF102" s="357"/>
      <c r="AG102" s="357"/>
      <c r="AH102" s="357"/>
      <c r="AI102" s="357">
        <v>72</v>
      </c>
      <c r="AJ102" s="357"/>
      <c r="AK102" s="357"/>
      <c r="AL102" s="357"/>
      <c r="AM102" s="357">
        <v>69</v>
      </c>
      <c r="AN102" s="357"/>
      <c r="AO102" s="357"/>
      <c r="AP102" s="357"/>
      <c r="AQ102" s="821">
        <v>63</v>
      </c>
      <c r="AR102" s="822"/>
      <c r="AS102" s="822"/>
      <c r="AT102" s="823"/>
      <c r="AU102" s="821"/>
      <c r="AV102" s="822"/>
      <c r="AW102" s="822"/>
      <c r="AX102" s="823"/>
    </row>
    <row r="103" spans="1:60" ht="31.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1"/>
      <c r="B104" s="492"/>
      <c r="C104" s="492"/>
      <c r="D104" s="492"/>
      <c r="E104" s="492"/>
      <c r="F104" s="493"/>
      <c r="G104" s="158" t="s">
        <v>569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3">
        <v>13</v>
      </c>
      <c r="AF104" s="364"/>
      <c r="AG104" s="364"/>
      <c r="AH104" s="365"/>
      <c r="AI104" s="363">
        <v>14</v>
      </c>
      <c r="AJ104" s="364"/>
      <c r="AK104" s="364"/>
      <c r="AL104" s="365"/>
      <c r="AM104" s="363">
        <v>13</v>
      </c>
      <c r="AN104" s="364"/>
      <c r="AO104" s="364"/>
      <c r="AP104" s="365"/>
      <c r="AQ104" s="363"/>
      <c r="AR104" s="364"/>
      <c r="AS104" s="364"/>
      <c r="AT104" s="365"/>
      <c r="AU104" s="363"/>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570</v>
      </c>
      <c r="AC105" s="472"/>
      <c r="AD105" s="473"/>
      <c r="AE105" s="357">
        <v>13</v>
      </c>
      <c r="AF105" s="357"/>
      <c r="AG105" s="357"/>
      <c r="AH105" s="357"/>
      <c r="AI105" s="357">
        <v>13</v>
      </c>
      <c r="AJ105" s="357"/>
      <c r="AK105" s="357"/>
      <c r="AL105" s="357"/>
      <c r="AM105" s="357">
        <v>13</v>
      </c>
      <c r="AN105" s="357"/>
      <c r="AO105" s="357"/>
      <c r="AP105" s="357"/>
      <c r="AQ105" s="363">
        <v>13</v>
      </c>
      <c r="AR105" s="364"/>
      <c r="AS105" s="364"/>
      <c r="AT105" s="365"/>
      <c r="AU105" s="821"/>
      <c r="AV105" s="822"/>
      <c r="AW105" s="822"/>
      <c r="AX105" s="823"/>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573</v>
      </c>
      <c r="AC116" s="299"/>
      <c r="AD116" s="300"/>
      <c r="AE116" s="357">
        <v>39</v>
      </c>
      <c r="AF116" s="357"/>
      <c r="AG116" s="357"/>
      <c r="AH116" s="357"/>
      <c r="AI116" s="357">
        <v>37</v>
      </c>
      <c r="AJ116" s="357"/>
      <c r="AK116" s="357"/>
      <c r="AL116" s="357"/>
      <c r="AM116" s="357">
        <v>38</v>
      </c>
      <c r="AN116" s="357"/>
      <c r="AO116" s="357"/>
      <c r="AP116" s="357"/>
      <c r="AQ116" s="363"/>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304" t="s">
        <v>575</v>
      </c>
      <c r="AF117" s="304"/>
      <c r="AG117" s="304"/>
      <c r="AH117" s="304"/>
      <c r="AI117" s="304" t="s">
        <v>578</v>
      </c>
      <c r="AJ117" s="304"/>
      <c r="AK117" s="304"/>
      <c r="AL117" s="304"/>
      <c r="AM117" s="304" t="s">
        <v>611</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customHeight="1" x14ac:dyDescent="0.15">
      <c r="A119" s="290"/>
      <c r="B119" s="291"/>
      <c r="C119" s="291"/>
      <c r="D119" s="291"/>
      <c r="E119" s="291"/>
      <c r="F119" s="292"/>
      <c r="G119" s="350" t="s">
        <v>572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573</v>
      </c>
      <c r="AC119" s="299"/>
      <c r="AD119" s="300"/>
      <c r="AE119" s="357">
        <v>1.3</v>
      </c>
      <c r="AF119" s="357"/>
      <c r="AG119" s="357"/>
      <c r="AH119" s="357"/>
      <c r="AI119" s="357">
        <v>1.4</v>
      </c>
      <c r="AJ119" s="357"/>
      <c r="AK119" s="357"/>
      <c r="AL119" s="357"/>
      <c r="AM119" s="357">
        <v>1.2</v>
      </c>
      <c r="AN119" s="357"/>
      <c r="AO119" s="357"/>
      <c r="AP119" s="357"/>
      <c r="AQ119" s="357"/>
      <c r="AR119" s="357"/>
      <c r="AS119" s="357"/>
      <c r="AT119" s="357"/>
      <c r="AU119" s="357"/>
      <c r="AV119" s="357"/>
      <c r="AW119" s="357"/>
      <c r="AX119" s="358"/>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574</v>
      </c>
      <c r="AC120" s="341"/>
      <c r="AD120" s="342"/>
      <c r="AE120" s="304" t="s">
        <v>576</v>
      </c>
      <c r="AF120" s="304"/>
      <c r="AG120" s="304"/>
      <c r="AH120" s="304"/>
      <c r="AI120" s="304" t="s">
        <v>577</v>
      </c>
      <c r="AJ120" s="304"/>
      <c r="AK120" s="304"/>
      <c r="AL120" s="304"/>
      <c r="AM120" s="304" t="s">
        <v>612</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567</v>
      </c>
      <c r="AV133" s="133"/>
      <c r="AW133" s="134" t="s">
        <v>300</v>
      </c>
      <c r="AX133" s="135"/>
    </row>
    <row r="134" spans="1:50" ht="39.75" customHeight="1" x14ac:dyDescent="0.15">
      <c r="A134" s="1001"/>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0</v>
      </c>
      <c r="AF134" s="101"/>
      <c r="AG134" s="101"/>
      <c r="AH134" s="101"/>
      <c r="AI134" s="264">
        <v>0</v>
      </c>
      <c r="AJ134" s="101"/>
      <c r="AK134" s="101"/>
      <c r="AL134" s="101"/>
      <c r="AM134" s="264">
        <v>0</v>
      </c>
      <c r="AN134" s="101"/>
      <c r="AO134" s="101"/>
      <c r="AP134" s="101"/>
      <c r="AQ134" s="264" t="s">
        <v>613</v>
      </c>
      <c r="AR134" s="101"/>
      <c r="AS134" s="101"/>
      <c r="AT134" s="101"/>
      <c r="AU134" s="264" t="s">
        <v>567</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0</v>
      </c>
      <c r="AF135" s="101"/>
      <c r="AG135" s="101"/>
      <c r="AH135" s="101"/>
      <c r="AI135" s="264">
        <v>0</v>
      </c>
      <c r="AJ135" s="101"/>
      <c r="AK135" s="101"/>
      <c r="AL135" s="101"/>
      <c r="AM135" s="264">
        <v>0</v>
      </c>
      <c r="AN135" s="101"/>
      <c r="AO135" s="101"/>
      <c r="AP135" s="101"/>
      <c r="AQ135" s="264">
        <v>0</v>
      </c>
      <c r="AR135" s="101"/>
      <c r="AS135" s="101"/>
      <c r="AT135" s="101"/>
      <c r="AU135" s="264" t="s">
        <v>567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356</v>
      </c>
      <c r="AH432" s="169"/>
      <c r="AI432" s="179"/>
      <c r="AJ432" s="179"/>
      <c r="AK432" s="179"/>
      <c r="AL432" s="174"/>
      <c r="AM432" s="179"/>
      <c r="AN432" s="179"/>
      <c r="AO432" s="179"/>
      <c r="AP432" s="174"/>
      <c r="AQ432" s="215" t="s">
        <v>567</v>
      </c>
      <c r="AR432" s="133"/>
      <c r="AS432" s="134" t="s">
        <v>356</v>
      </c>
      <c r="AT432" s="169"/>
      <c r="AU432" s="133" t="s">
        <v>567</v>
      </c>
      <c r="AV432" s="133"/>
      <c r="AW432" s="134" t="s">
        <v>300</v>
      </c>
      <c r="AX432" s="135"/>
    </row>
    <row r="433" spans="1:50" ht="23.25" customHeight="1" x14ac:dyDescent="0.15">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567</v>
      </c>
      <c r="AF433" s="101"/>
      <c r="AG433" s="101"/>
      <c r="AH433" s="101"/>
      <c r="AI433" s="100" t="s">
        <v>567</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567</v>
      </c>
      <c r="AJ434" s="101"/>
      <c r="AK434" s="101"/>
      <c r="AL434" s="101"/>
      <c r="AM434" s="100" t="s">
        <v>567</v>
      </c>
      <c r="AN434" s="101"/>
      <c r="AO434" s="101"/>
      <c r="AP434" s="102"/>
      <c r="AQ434" s="100" t="s">
        <v>567</v>
      </c>
      <c r="AR434" s="101"/>
      <c r="AS434" s="101"/>
      <c r="AT434" s="102"/>
      <c r="AU434" s="101" t="s">
        <v>567</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567</v>
      </c>
      <c r="AR435" s="101"/>
      <c r="AS435" s="101"/>
      <c r="AT435" s="102"/>
      <c r="AU435" s="101" t="s">
        <v>567</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567</v>
      </c>
      <c r="AR457" s="133"/>
      <c r="AS457" s="134" t="s">
        <v>356</v>
      </c>
      <c r="AT457" s="169"/>
      <c r="AU457" s="133" t="s">
        <v>567</v>
      </c>
      <c r="AV457" s="133"/>
      <c r="AW457" s="134" t="s">
        <v>300</v>
      </c>
      <c r="AX457" s="135"/>
    </row>
    <row r="458" spans="1:50" ht="23.25"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567</v>
      </c>
      <c r="AF458" s="101"/>
      <c r="AG458" s="101"/>
      <c r="AH458" s="101"/>
      <c r="AI458" s="100" t="s">
        <v>567</v>
      </c>
      <c r="AJ458" s="101"/>
      <c r="AK458" s="101"/>
      <c r="AL458" s="101"/>
      <c r="AM458" s="100" t="s">
        <v>567</v>
      </c>
      <c r="AN458" s="101"/>
      <c r="AO458" s="101"/>
      <c r="AP458" s="102"/>
      <c r="AQ458" s="100" t="s">
        <v>567</v>
      </c>
      <c r="AR458" s="101"/>
      <c r="AS458" s="101"/>
      <c r="AT458" s="102"/>
      <c r="AU458" s="101" t="s">
        <v>567</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567</v>
      </c>
      <c r="AF459" s="101"/>
      <c r="AG459" s="101"/>
      <c r="AH459" s="102"/>
      <c r="AI459" s="100" t="s">
        <v>567</v>
      </c>
      <c r="AJ459" s="101"/>
      <c r="AK459" s="101"/>
      <c r="AL459" s="101"/>
      <c r="AM459" s="100" t="s">
        <v>567</v>
      </c>
      <c r="AN459" s="101"/>
      <c r="AO459" s="101"/>
      <c r="AP459" s="102"/>
      <c r="AQ459" s="100" t="s">
        <v>567</v>
      </c>
      <c r="AR459" s="101"/>
      <c r="AS459" s="101"/>
      <c r="AT459" s="102"/>
      <c r="AU459" s="101" t="s">
        <v>567</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1"/>
      <c r="AM460" s="100" t="s">
        <v>567</v>
      </c>
      <c r="AN460" s="101"/>
      <c r="AO460" s="101"/>
      <c r="AP460" s="102"/>
      <c r="AQ460" s="100" t="s">
        <v>567</v>
      </c>
      <c r="AR460" s="101"/>
      <c r="AS460" s="101"/>
      <c r="AT460" s="102"/>
      <c r="AU460" s="101" t="s">
        <v>567</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549</v>
      </c>
      <c r="AE702" s="903"/>
      <c r="AF702" s="903"/>
      <c r="AG702" s="892" t="s">
        <v>581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549</v>
      </c>
      <c r="AE703" s="152"/>
      <c r="AF703" s="152"/>
      <c r="AG703" s="665" t="s">
        <v>582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549</v>
      </c>
      <c r="AE705" s="734"/>
      <c r="AF705" s="734"/>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585</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549</v>
      </c>
      <c r="AE709" s="152"/>
      <c r="AF709" s="152"/>
      <c r="AG709" s="665" t="s">
        <v>587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586</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549</v>
      </c>
      <c r="AE711" s="152"/>
      <c r="AF711" s="152"/>
      <c r="AG711" s="665" t="s">
        <v>588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549</v>
      </c>
      <c r="AE712" s="587"/>
      <c r="AF712" s="587"/>
      <c r="AG712" s="595" t="s">
        <v>589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5" t="s">
        <v>589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549</v>
      </c>
      <c r="AE714" s="593"/>
      <c r="AF714" s="594"/>
      <c r="AG714" s="690" t="s">
        <v>589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779"/>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549</v>
      </c>
      <c r="AE716" s="761"/>
      <c r="AF716" s="761"/>
      <c r="AG716" s="665" t="s">
        <v>591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549</v>
      </c>
      <c r="AE717" s="152"/>
      <c r="AF717" s="152"/>
      <c r="AG717" s="665" t="s">
        <v>592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549</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t="s">
        <v>586</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801" t="s">
        <v>595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6" t="s">
        <v>57</v>
      </c>
      <c r="D727" s="697"/>
      <c r="E727" s="697"/>
      <c r="F727" s="698"/>
      <c r="G727" s="799" t="s">
        <v>594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484</v>
      </c>
      <c r="J739" s="106"/>
      <c r="K739" s="91" t="str">
        <f>IF(OR(I739="　", I739=""), "", "-")</f>
        <v/>
      </c>
      <c r="L739" s="107">
        <v>153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0" t="s">
        <v>603</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5" customHeight="1" x14ac:dyDescent="0.15">
      <c r="A781" s="556"/>
      <c r="B781" s="765"/>
      <c r="C781" s="765"/>
      <c r="D781" s="765"/>
      <c r="E781" s="765"/>
      <c r="F781" s="766"/>
      <c r="G781" s="449" t="s">
        <v>604</v>
      </c>
      <c r="H781" s="450"/>
      <c r="I781" s="450"/>
      <c r="J781" s="450"/>
      <c r="K781" s="451"/>
      <c r="L781" s="452" t="s">
        <v>605</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9.75"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9.75"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9.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9.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9.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9.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9.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9.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9.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40.5" customHeight="1" x14ac:dyDescent="0.15">
      <c r="A837" s="403">
        <v>1</v>
      </c>
      <c r="B837" s="403">
        <v>1</v>
      </c>
      <c r="C837" s="426" t="s">
        <v>614</v>
      </c>
      <c r="D837" s="417"/>
      <c r="E837" s="417"/>
      <c r="F837" s="417"/>
      <c r="G837" s="417"/>
      <c r="H837" s="417"/>
      <c r="I837" s="417"/>
      <c r="J837" s="418">
        <v>2000012100001</v>
      </c>
      <c r="K837" s="419"/>
      <c r="L837" s="419"/>
      <c r="M837" s="419"/>
      <c r="N837" s="419"/>
      <c r="O837" s="419"/>
      <c r="P837" s="315" t="s">
        <v>615</v>
      </c>
      <c r="Q837" s="316"/>
      <c r="R837" s="316"/>
      <c r="S837" s="316"/>
      <c r="T837" s="316"/>
      <c r="U837" s="316"/>
      <c r="V837" s="316"/>
      <c r="W837" s="316"/>
      <c r="X837" s="316"/>
      <c r="Y837" s="317">
        <v>6</v>
      </c>
      <c r="Z837" s="318"/>
      <c r="AA837" s="318"/>
      <c r="AB837" s="319"/>
      <c r="AC837" s="327" t="s">
        <v>196</v>
      </c>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40.5" customHeight="1" x14ac:dyDescent="0.15">
      <c r="A838" s="403">
        <v>2</v>
      </c>
      <c r="B838" s="403">
        <v>1</v>
      </c>
      <c r="C838" s="426" t="s">
        <v>619</v>
      </c>
      <c r="D838" s="417"/>
      <c r="E838" s="417"/>
      <c r="F838" s="417"/>
      <c r="G838" s="417"/>
      <c r="H838" s="417"/>
      <c r="I838" s="417"/>
      <c r="J838" s="418">
        <v>2000012100001</v>
      </c>
      <c r="K838" s="419"/>
      <c r="L838" s="419"/>
      <c r="M838" s="419"/>
      <c r="N838" s="419"/>
      <c r="O838" s="419"/>
      <c r="P838" s="315" t="s">
        <v>617</v>
      </c>
      <c r="Q838" s="316"/>
      <c r="R838" s="316"/>
      <c r="S838" s="316"/>
      <c r="T838" s="316"/>
      <c r="U838" s="316"/>
      <c r="V838" s="316"/>
      <c r="W838" s="316"/>
      <c r="X838" s="316"/>
      <c r="Y838" s="317">
        <v>5</v>
      </c>
      <c r="Z838" s="318"/>
      <c r="AA838" s="318"/>
      <c r="AB838" s="319"/>
      <c r="AC838" s="327" t="s">
        <v>196</v>
      </c>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40.5" customHeight="1" x14ac:dyDescent="0.15">
      <c r="A839" s="403">
        <v>3</v>
      </c>
      <c r="B839" s="403">
        <v>1</v>
      </c>
      <c r="C839" s="426" t="s">
        <v>616</v>
      </c>
      <c r="D839" s="417"/>
      <c r="E839" s="417"/>
      <c r="F839" s="417"/>
      <c r="G839" s="417"/>
      <c r="H839" s="417"/>
      <c r="I839" s="417"/>
      <c r="J839" s="418">
        <v>2000012100001</v>
      </c>
      <c r="K839" s="419"/>
      <c r="L839" s="419"/>
      <c r="M839" s="419"/>
      <c r="N839" s="419"/>
      <c r="O839" s="419"/>
      <c r="P839" s="315" t="s">
        <v>617</v>
      </c>
      <c r="Q839" s="316"/>
      <c r="R839" s="316"/>
      <c r="S839" s="316"/>
      <c r="T839" s="316"/>
      <c r="U839" s="316"/>
      <c r="V839" s="316"/>
      <c r="W839" s="316"/>
      <c r="X839" s="316"/>
      <c r="Y839" s="317">
        <v>5</v>
      </c>
      <c r="Z839" s="318"/>
      <c r="AA839" s="318"/>
      <c r="AB839" s="319"/>
      <c r="AC839" s="327" t="s">
        <v>196</v>
      </c>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40.5" customHeight="1" x14ac:dyDescent="0.15">
      <c r="A840" s="403">
        <v>4</v>
      </c>
      <c r="B840" s="403">
        <v>1</v>
      </c>
      <c r="C840" s="426" t="s">
        <v>618</v>
      </c>
      <c r="D840" s="417"/>
      <c r="E840" s="417"/>
      <c r="F840" s="417"/>
      <c r="G840" s="417"/>
      <c r="H840" s="417"/>
      <c r="I840" s="417"/>
      <c r="J840" s="418">
        <v>2000012100001</v>
      </c>
      <c r="K840" s="419"/>
      <c r="L840" s="419"/>
      <c r="M840" s="419"/>
      <c r="N840" s="419"/>
      <c r="O840" s="419"/>
      <c r="P840" s="315" t="s">
        <v>617</v>
      </c>
      <c r="Q840" s="316"/>
      <c r="R840" s="316"/>
      <c r="S840" s="316"/>
      <c r="T840" s="316"/>
      <c r="U840" s="316"/>
      <c r="V840" s="316"/>
      <c r="W840" s="316"/>
      <c r="X840" s="316"/>
      <c r="Y840" s="317">
        <v>5</v>
      </c>
      <c r="Z840" s="318"/>
      <c r="AA840" s="318"/>
      <c r="AB840" s="319"/>
      <c r="AC840" s="327" t="s">
        <v>196</v>
      </c>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40.5" customHeight="1" x14ac:dyDescent="0.15">
      <c r="A841" s="403">
        <v>5</v>
      </c>
      <c r="B841" s="403">
        <v>1</v>
      </c>
      <c r="C841" s="426" t="s">
        <v>621</v>
      </c>
      <c r="D841" s="417"/>
      <c r="E841" s="417"/>
      <c r="F841" s="417"/>
      <c r="G841" s="417"/>
      <c r="H841" s="417"/>
      <c r="I841" s="417"/>
      <c r="J841" s="418">
        <v>2000012100001</v>
      </c>
      <c r="K841" s="419"/>
      <c r="L841" s="419"/>
      <c r="M841" s="419"/>
      <c r="N841" s="419"/>
      <c r="O841" s="419"/>
      <c r="P841" s="315" t="s">
        <v>617</v>
      </c>
      <c r="Q841" s="316"/>
      <c r="R841" s="316"/>
      <c r="S841" s="316"/>
      <c r="T841" s="316"/>
      <c r="U841" s="316"/>
      <c r="V841" s="316"/>
      <c r="W841" s="316"/>
      <c r="X841" s="316"/>
      <c r="Y841" s="317">
        <v>4</v>
      </c>
      <c r="Z841" s="318"/>
      <c r="AA841" s="318"/>
      <c r="AB841" s="319"/>
      <c r="AC841" s="321" t="s">
        <v>196</v>
      </c>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40.5" customHeight="1" x14ac:dyDescent="0.15">
      <c r="A842" s="403">
        <v>6</v>
      </c>
      <c r="B842" s="403">
        <v>1</v>
      </c>
      <c r="C842" s="426" t="s">
        <v>622</v>
      </c>
      <c r="D842" s="417"/>
      <c r="E842" s="417"/>
      <c r="F842" s="417"/>
      <c r="G842" s="417"/>
      <c r="H842" s="417"/>
      <c r="I842" s="417"/>
      <c r="J842" s="418">
        <v>2000012100001</v>
      </c>
      <c r="K842" s="419"/>
      <c r="L842" s="419"/>
      <c r="M842" s="419"/>
      <c r="N842" s="419"/>
      <c r="O842" s="419"/>
      <c r="P842" s="315" t="s">
        <v>617</v>
      </c>
      <c r="Q842" s="316"/>
      <c r="R842" s="316"/>
      <c r="S842" s="316"/>
      <c r="T842" s="316"/>
      <c r="U842" s="316"/>
      <c r="V842" s="316"/>
      <c r="W842" s="316"/>
      <c r="X842" s="316"/>
      <c r="Y842" s="317">
        <v>3</v>
      </c>
      <c r="Z842" s="318"/>
      <c r="AA842" s="318"/>
      <c r="AB842" s="319"/>
      <c r="AC842" s="321" t="s">
        <v>196</v>
      </c>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40.5" customHeight="1" x14ac:dyDescent="0.15">
      <c r="A843" s="403">
        <v>7</v>
      </c>
      <c r="B843" s="403">
        <v>1</v>
      </c>
      <c r="C843" s="426" t="s">
        <v>624</v>
      </c>
      <c r="D843" s="417"/>
      <c r="E843" s="417"/>
      <c r="F843" s="417"/>
      <c r="G843" s="417"/>
      <c r="H843" s="417"/>
      <c r="I843" s="417"/>
      <c r="J843" s="418">
        <v>2000012100001</v>
      </c>
      <c r="K843" s="419"/>
      <c r="L843" s="419"/>
      <c r="M843" s="419"/>
      <c r="N843" s="419"/>
      <c r="O843" s="419"/>
      <c r="P843" s="315" t="s">
        <v>617</v>
      </c>
      <c r="Q843" s="316"/>
      <c r="R843" s="316"/>
      <c r="S843" s="316"/>
      <c r="T843" s="316"/>
      <c r="U843" s="316"/>
      <c r="V843" s="316"/>
      <c r="W843" s="316"/>
      <c r="X843" s="316"/>
      <c r="Y843" s="317">
        <v>3</v>
      </c>
      <c r="Z843" s="318"/>
      <c r="AA843" s="318"/>
      <c r="AB843" s="319"/>
      <c r="AC843" s="321" t="s">
        <v>196</v>
      </c>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40.5" customHeight="1" x14ac:dyDescent="0.15">
      <c r="A844" s="403">
        <v>8</v>
      </c>
      <c r="B844" s="403">
        <v>1</v>
      </c>
      <c r="C844" s="426" t="s">
        <v>620</v>
      </c>
      <c r="D844" s="417"/>
      <c r="E844" s="417"/>
      <c r="F844" s="417"/>
      <c r="G844" s="417"/>
      <c r="H844" s="417"/>
      <c r="I844" s="417"/>
      <c r="J844" s="418">
        <v>2000012100001</v>
      </c>
      <c r="K844" s="419"/>
      <c r="L844" s="419"/>
      <c r="M844" s="419"/>
      <c r="N844" s="419"/>
      <c r="O844" s="419"/>
      <c r="P844" s="315" t="s">
        <v>617</v>
      </c>
      <c r="Q844" s="316"/>
      <c r="R844" s="316"/>
      <c r="S844" s="316"/>
      <c r="T844" s="316"/>
      <c r="U844" s="316"/>
      <c r="V844" s="316"/>
      <c r="W844" s="316"/>
      <c r="X844" s="316"/>
      <c r="Y844" s="317">
        <v>3</v>
      </c>
      <c r="Z844" s="318"/>
      <c r="AA844" s="318"/>
      <c r="AB844" s="319"/>
      <c r="AC844" s="321" t="s">
        <v>196</v>
      </c>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40.5" customHeight="1" x14ac:dyDescent="0.15">
      <c r="A845" s="403">
        <v>9</v>
      </c>
      <c r="B845" s="403">
        <v>1</v>
      </c>
      <c r="C845" s="426" t="s">
        <v>623</v>
      </c>
      <c r="D845" s="417"/>
      <c r="E845" s="417"/>
      <c r="F845" s="417"/>
      <c r="G845" s="417"/>
      <c r="H845" s="417"/>
      <c r="I845" s="417"/>
      <c r="J845" s="418">
        <v>2000012100001</v>
      </c>
      <c r="K845" s="419"/>
      <c r="L845" s="419"/>
      <c r="M845" s="419"/>
      <c r="N845" s="419"/>
      <c r="O845" s="419"/>
      <c r="P845" s="315" t="s">
        <v>617</v>
      </c>
      <c r="Q845" s="316"/>
      <c r="R845" s="316"/>
      <c r="S845" s="316"/>
      <c r="T845" s="316"/>
      <c r="U845" s="316"/>
      <c r="V845" s="316"/>
      <c r="W845" s="316"/>
      <c r="X845" s="316"/>
      <c r="Y845" s="317">
        <v>3</v>
      </c>
      <c r="Z845" s="318"/>
      <c r="AA845" s="318"/>
      <c r="AB845" s="319"/>
      <c r="AC845" s="321" t="s">
        <v>196</v>
      </c>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3" t="s">
        <v>27</v>
      </c>
      <c r="Q1101" s="343"/>
      <c r="R1101" s="343"/>
      <c r="S1101" s="343"/>
      <c r="T1101" s="343"/>
      <c r="U1101" s="343"/>
      <c r="V1101" s="343"/>
      <c r="W1101" s="343"/>
      <c r="X1101" s="343"/>
      <c r="Y1101" s="275" t="s">
        <v>434</v>
      </c>
      <c r="Z1101" s="898"/>
      <c r="AA1101" s="898"/>
      <c r="AB1101" s="898"/>
      <c r="AC1101" s="275" t="s">
        <v>377</v>
      </c>
      <c r="AD1101" s="275"/>
      <c r="AE1101" s="275"/>
      <c r="AF1101" s="275"/>
      <c r="AG1101" s="275"/>
      <c r="AH1101" s="343" t="s">
        <v>391</v>
      </c>
      <c r="AI1101" s="344"/>
      <c r="AJ1101" s="344"/>
      <c r="AK1101" s="344"/>
      <c r="AL1101" s="344" t="s">
        <v>21</v>
      </c>
      <c r="AM1101" s="344"/>
      <c r="AN1101" s="344"/>
      <c r="AO1101" s="901"/>
      <c r="AP1101" s="428" t="s">
        <v>468</v>
      </c>
      <c r="AQ1101" s="428"/>
      <c r="AR1101" s="428"/>
      <c r="AS1101" s="428"/>
      <c r="AT1101" s="428"/>
      <c r="AU1101" s="428"/>
      <c r="AV1101" s="428"/>
      <c r="AW1101" s="428"/>
      <c r="AX1101" s="428"/>
    </row>
    <row r="1102" spans="1:50" ht="30" customHeight="1" x14ac:dyDescent="0.15">
      <c r="A1102" s="403">
        <v>1</v>
      </c>
      <c r="B1102" s="403">
        <v>1</v>
      </c>
      <c r="C1102" s="900"/>
      <c r="D1102" s="900"/>
      <c r="E1102" s="899"/>
      <c r="F1102" s="899"/>
      <c r="G1102" s="899"/>
      <c r="H1102" s="899"/>
      <c r="I1102" s="899"/>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82">
    <cfRule type="expression" dxfId="2799" priority="13899">
      <formula>IF(RIGHT(TEXT(Y782,"0.#"),1)=".",FALSE,TRUE)</formula>
    </cfRule>
    <cfRule type="expression" dxfId="2798" priority="13900">
      <formula>IF(RIGHT(TEXT(Y782,"0.#"),1)=".",TRUE,FALSE)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Y781">
    <cfRule type="expression" dxfId="2787" priority="13701">
      <formula>IF(RIGHT(TEXT(Y781,"0.#"),1)=".",FALSE,TRUE)</formula>
    </cfRule>
    <cfRule type="expression" dxfId="2786" priority="13702">
      <formula>IF(RIGHT(TEXT(Y781,"0.#"),1)=".",TRUE,FALSE)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Q116">
    <cfRule type="expression" dxfId="2599" priority="13179">
      <formula>IF(RIGHT(TEXT(AQ116,"0.#"),1)=".",FALSE,TRUE)</formula>
    </cfRule>
    <cfRule type="expression" dxfId="2598" priority="13180">
      <formula>IF(RIGHT(TEXT(AQ116,"0.#"),1)=".",TRUE,FALSE)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M117">
    <cfRule type="expression" dxfId="2595" priority="13173">
      <formula>IF(RIGHT(TEXT(AM117,"0.#"),1)=".",FALSE,TRUE)</formula>
    </cfRule>
    <cfRule type="expression" dxfId="2594" priority="13174">
      <formula>IF(RIGHT(TEXT(AM117,"0.#"),1)=".",TRUE,FALSE)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Q119">
    <cfRule type="expression" dxfId="2591" priority="13165">
      <formula>IF(RIGHT(TEXT(AQ119,"0.#"),1)=".",FALSE,TRUE)</formula>
    </cfRule>
    <cfRule type="expression" dxfId="2590" priority="13166">
      <formula>IF(RIGHT(TEXT(AQ119,"0.#"),1)=".",TRUE,FALSE)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E122 AQ122">
    <cfRule type="expression" dxfId="2585" priority="13151">
      <formula>IF(RIGHT(TEXT(AE122,"0.#"),1)=".",FALSE,TRUE)</formula>
    </cfRule>
    <cfRule type="expression" dxfId="2584" priority="13152">
      <formula>IF(RIGHT(TEXT(AE122,"0.#"),1)=".",TRUE,FALSE)</formula>
    </cfRule>
  </conditionalFormatting>
  <conditionalFormatting sqref="AI122">
    <cfRule type="expression" dxfId="2583" priority="13149">
      <formula>IF(RIGHT(TEXT(AI122,"0.#"),1)=".",FALSE,TRUE)</formula>
    </cfRule>
    <cfRule type="expression" dxfId="2582" priority="13150">
      <formula>IF(RIGHT(TEXT(AI122,"0.#"),1)=".",TRUE,FALSE)</formula>
    </cfRule>
  </conditionalFormatting>
  <conditionalFormatting sqref="AM122">
    <cfRule type="expression" dxfId="2581" priority="13147">
      <formula>IF(RIGHT(TEXT(AM122,"0.#"),1)=".",FALSE,TRUE)</formula>
    </cfRule>
    <cfRule type="expression" dxfId="2580" priority="13148">
      <formula>IF(RIGHT(TEXT(AM122,"0.#"),1)=".",TRUE,FALSE)</formula>
    </cfRule>
  </conditionalFormatting>
  <conditionalFormatting sqref="AQ123">
    <cfRule type="expression" dxfId="2579" priority="13139">
      <formula>IF(RIGHT(TEXT(AQ123,"0.#"),1)=".",FALSE,TRUE)</formula>
    </cfRule>
    <cfRule type="expression" dxfId="2578" priority="13140">
      <formula>IF(RIGHT(TEXT(AQ123,"0.#"),1)=".",TRUE,FALSE)</formula>
    </cfRule>
  </conditionalFormatting>
  <conditionalFormatting sqref="AE125 AQ125">
    <cfRule type="expression" dxfId="2577" priority="13137">
      <formula>IF(RIGHT(TEXT(AE125,"0.#"),1)=".",FALSE,TRUE)</formula>
    </cfRule>
    <cfRule type="expression" dxfId="2576" priority="13138">
      <formula>IF(RIGHT(TEXT(AE125,"0.#"),1)=".",TRUE,FALSE)</formula>
    </cfRule>
  </conditionalFormatting>
  <conditionalFormatting sqref="AI125">
    <cfRule type="expression" dxfId="2575" priority="13135">
      <formula>IF(RIGHT(TEXT(AI125,"0.#"),1)=".",FALSE,TRUE)</formula>
    </cfRule>
    <cfRule type="expression" dxfId="2574" priority="13136">
      <formula>IF(RIGHT(TEXT(AI125,"0.#"),1)=".",TRUE,FALSE)</formula>
    </cfRule>
  </conditionalFormatting>
  <conditionalFormatting sqref="AM125">
    <cfRule type="expression" dxfId="2573" priority="13133">
      <formula>IF(RIGHT(TEXT(AM125,"0.#"),1)=".",FALSE,TRUE)</formula>
    </cfRule>
    <cfRule type="expression" dxfId="2572" priority="13134">
      <formula>IF(RIGHT(TEXT(AM125,"0.#"),1)=".",TRUE,FALSE)</formula>
    </cfRule>
  </conditionalFormatting>
  <conditionalFormatting sqref="AQ126">
    <cfRule type="expression" dxfId="2571" priority="13125">
      <formula>IF(RIGHT(TEXT(AQ126,"0.#"),1)=".",FALSE,TRUE)</formula>
    </cfRule>
    <cfRule type="expression" dxfId="2570" priority="13126">
      <formula>IF(RIGHT(TEXT(AQ126,"0.#"),1)=".",TRUE,FALSE)</formula>
    </cfRule>
  </conditionalFormatting>
  <conditionalFormatting sqref="AE128 AQ128">
    <cfRule type="expression" dxfId="2569" priority="13123">
      <formula>IF(RIGHT(TEXT(AE128,"0.#"),1)=".",FALSE,TRUE)</formula>
    </cfRule>
    <cfRule type="expression" dxfId="2568" priority="13124">
      <formula>IF(RIGHT(TEXT(AE128,"0.#"),1)=".",TRUE,FALSE)</formula>
    </cfRule>
  </conditionalFormatting>
  <conditionalFormatting sqref="AI128">
    <cfRule type="expression" dxfId="2567" priority="13121">
      <formula>IF(RIGHT(TEXT(AI128,"0.#"),1)=".",FALSE,TRUE)</formula>
    </cfRule>
    <cfRule type="expression" dxfId="2566" priority="13122">
      <formula>IF(RIGHT(TEXT(AI128,"0.#"),1)=".",TRUE,FALSE)</formula>
    </cfRule>
  </conditionalFormatting>
  <conditionalFormatting sqref="AM128">
    <cfRule type="expression" dxfId="2565" priority="13119">
      <formula>IF(RIGHT(TEXT(AM128,"0.#"),1)=".",FALSE,TRUE)</formula>
    </cfRule>
    <cfRule type="expression" dxfId="2564" priority="13120">
      <formula>IF(RIGHT(TEXT(AM128,"0.#"),1)=".",TRUE,FALSE)</formula>
    </cfRule>
  </conditionalFormatting>
  <conditionalFormatting sqref="AQ129">
    <cfRule type="expression" dxfId="2563" priority="13111">
      <formula>IF(RIGHT(TEXT(AQ129,"0.#"),1)=".",FALSE,TRUE)</formula>
    </cfRule>
    <cfRule type="expression" dxfId="2562" priority="13112">
      <formula>IF(RIGHT(TEXT(AQ129,"0.#"),1)=".",TRUE,FALSE)</formula>
    </cfRule>
  </conditionalFormatting>
  <conditionalFormatting sqref="AE75">
    <cfRule type="expression" dxfId="2561" priority="13109">
      <formula>IF(RIGHT(TEXT(AE75,"0.#"),1)=".",FALSE,TRUE)</formula>
    </cfRule>
    <cfRule type="expression" dxfId="2560" priority="13110">
      <formula>IF(RIGHT(TEXT(AE75,"0.#"),1)=".",TRUE,FALSE)</formula>
    </cfRule>
  </conditionalFormatting>
  <conditionalFormatting sqref="AE76">
    <cfRule type="expression" dxfId="2559" priority="13107">
      <formula>IF(RIGHT(TEXT(AE76,"0.#"),1)=".",FALSE,TRUE)</formula>
    </cfRule>
    <cfRule type="expression" dxfId="2558" priority="13108">
      <formula>IF(RIGHT(TEXT(AE76,"0.#"),1)=".",TRUE,FALSE)</formula>
    </cfRule>
  </conditionalFormatting>
  <conditionalFormatting sqref="AE77">
    <cfRule type="expression" dxfId="2557" priority="13105">
      <formula>IF(RIGHT(TEXT(AE77,"0.#"),1)=".",FALSE,TRUE)</formula>
    </cfRule>
    <cfRule type="expression" dxfId="2556" priority="13106">
      <formula>IF(RIGHT(TEXT(AE77,"0.#"),1)=".",TRUE,FALSE)</formula>
    </cfRule>
  </conditionalFormatting>
  <conditionalFormatting sqref="AI77">
    <cfRule type="expression" dxfId="2555" priority="13103">
      <formula>IF(RIGHT(TEXT(AI77,"0.#"),1)=".",FALSE,TRUE)</formula>
    </cfRule>
    <cfRule type="expression" dxfId="2554" priority="13104">
      <formula>IF(RIGHT(TEXT(AI77,"0.#"),1)=".",TRUE,FALSE)</formula>
    </cfRule>
  </conditionalFormatting>
  <conditionalFormatting sqref="AI76">
    <cfRule type="expression" dxfId="2553" priority="13101">
      <formula>IF(RIGHT(TEXT(AI76,"0.#"),1)=".",FALSE,TRUE)</formula>
    </cfRule>
    <cfRule type="expression" dxfId="2552" priority="13102">
      <formula>IF(RIGHT(TEXT(AI76,"0.#"),1)=".",TRUE,FALSE)</formula>
    </cfRule>
  </conditionalFormatting>
  <conditionalFormatting sqref="AI75">
    <cfRule type="expression" dxfId="2551" priority="13099">
      <formula>IF(RIGHT(TEXT(AI75,"0.#"),1)=".",FALSE,TRUE)</formula>
    </cfRule>
    <cfRule type="expression" dxfId="2550" priority="13100">
      <formula>IF(RIGHT(TEXT(AI75,"0.#"),1)=".",TRUE,FALSE)</formula>
    </cfRule>
  </conditionalFormatting>
  <conditionalFormatting sqref="AM75">
    <cfRule type="expression" dxfId="2549" priority="13097">
      <formula>IF(RIGHT(TEXT(AM75,"0.#"),1)=".",FALSE,TRUE)</formula>
    </cfRule>
    <cfRule type="expression" dxfId="2548" priority="13098">
      <formula>IF(RIGHT(TEXT(AM75,"0.#"),1)=".",TRUE,FALSE)</formula>
    </cfRule>
  </conditionalFormatting>
  <conditionalFormatting sqref="AM76">
    <cfRule type="expression" dxfId="2547" priority="13095">
      <formula>IF(RIGHT(TEXT(AM76,"0.#"),1)=".",FALSE,TRUE)</formula>
    </cfRule>
    <cfRule type="expression" dxfId="2546" priority="13096">
      <formula>IF(RIGHT(TEXT(AM76,"0.#"),1)=".",TRUE,FALSE)</formula>
    </cfRule>
  </conditionalFormatting>
  <conditionalFormatting sqref="AM77">
    <cfRule type="expression" dxfId="2545" priority="13093">
      <formula>IF(RIGHT(TEXT(AM77,"0.#"),1)=".",FALSE,TRUE)</formula>
    </cfRule>
    <cfRule type="expression" dxfId="2544" priority="13094">
      <formula>IF(RIGHT(TEXT(AM77,"0.#"),1)=".",TRUE,FALSE)</formula>
    </cfRule>
  </conditionalFormatting>
  <conditionalFormatting sqref="AE134:AE135 AI134:AI135 AM134:AM135 AQ134:AQ135 AU134:AU135">
    <cfRule type="expression" dxfId="2543" priority="13079">
      <formula>IF(RIGHT(TEXT(AE134,"0.#"),1)=".",FALSE,TRUE)</formula>
    </cfRule>
    <cfRule type="expression" dxfId="2542" priority="13080">
      <formula>IF(RIGHT(TEXT(AE134,"0.#"),1)=".",TRUE,FALSE)</formula>
    </cfRule>
  </conditionalFormatting>
  <conditionalFormatting sqref="AE433">
    <cfRule type="expression" dxfId="2541" priority="13049">
      <formula>IF(RIGHT(TEXT(AE433,"0.#"),1)=".",FALSE,TRUE)</formula>
    </cfRule>
    <cfRule type="expression" dxfId="2540" priority="13050">
      <formula>IF(RIGHT(TEXT(AE433,"0.#"),1)=".",TRUE,FALSE)</formula>
    </cfRule>
  </conditionalFormatting>
  <conditionalFormatting sqref="AM435">
    <cfRule type="expression" dxfId="2539" priority="13033">
      <formula>IF(RIGHT(TEXT(AM435,"0.#"),1)=".",FALSE,TRUE)</formula>
    </cfRule>
    <cfRule type="expression" dxfId="2538" priority="13034">
      <formula>IF(RIGHT(TEXT(AM435,"0.#"),1)=".",TRUE,FALSE)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M433">
    <cfRule type="expression" dxfId="2533" priority="13037">
      <formula>IF(RIGHT(TEXT(AM433,"0.#"),1)=".",FALSE,TRUE)</formula>
    </cfRule>
    <cfRule type="expression" dxfId="2532" priority="13038">
      <formula>IF(RIGHT(TEXT(AM433,"0.#"),1)=".",TRUE,FALSE)</formula>
    </cfRule>
  </conditionalFormatting>
  <conditionalFormatting sqref="AM434">
    <cfRule type="expression" dxfId="2531" priority="13035">
      <formula>IF(RIGHT(TEXT(AM434,"0.#"),1)=".",FALSE,TRUE)</formula>
    </cfRule>
    <cfRule type="expression" dxfId="2530" priority="13036">
      <formula>IF(RIGHT(TEXT(AM434,"0.#"),1)=".",TRUE,FALSE)</formula>
    </cfRule>
  </conditionalFormatting>
  <conditionalFormatting sqref="AU433">
    <cfRule type="expression" dxfId="2529" priority="13025">
      <formula>IF(RIGHT(TEXT(AU433,"0.#"),1)=".",FALSE,TRUE)</formula>
    </cfRule>
    <cfRule type="expression" dxfId="2528" priority="13026">
      <formula>IF(RIGHT(TEXT(AU433,"0.#"),1)=".",TRUE,FALSE)</formula>
    </cfRule>
  </conditionalFormatting>
  <conditionalFormatting sqref="AU434">
    <cfRule type="expression" dxfId="2527" priority="13023">
      <formula>IF(RIGHT(TEXT(AU434,"0.#"),1)=".",FALSE,TRUE)</formula>
    </cfRule>
    <cfRule type="expression" dxfId="2526" priority="13024">
      <formula>IF(RIGHT(TEXT(AU434,"0.#"),1)=".",TRUE,FALSE)</formula>
    </cfRule>
  </conditionalFormatting>
  <conditionalFormatting sqref="AU435">
    <cfRule type="expression" dxfId="2525" priority="13021">
      <formula>IF(RIGHT(TEXT(AU435,"0.#"),1)=".",FALSE,TRUE)</formula>
    </cfRule>
    <cfRule type="expression" dxfId="2524" priority="13022">
      <formula>IF(RIGHT(TEXT(AU435,"0.#"),1)=".",TRUE,FALSE)</formula>
    </cfRule>
  </conditionalFormatting>
  <conditionalFormatting sqref="AI435">
    <cfRule type="expression" dxfId="2523" priority="12955">
      <formula>IF(RIGHT(TEXT(AI435,"0.#"),1)=".",FALSE,TRUE)</formula>
    </cfRule>
    <cfRule type="expression" dxfId="2522" priority="12956">
      <formula>IF(RIGHT(TEXT(AI435,"0.#"),1)=".",TRUE,FALSE)</formula>
    </cfRule>
  </conditionalFormatting>
  <conditionalFormatting sqref="AI433">
    <cfRule type="expression" dxfId="2521" priority="12959">
      <formula>IF(RIGHT(TEXT(AI433,"0.#"),1)=".",FALSE,TRUE)</formula>
    </cfRule>
    <cfRule type="expression" dxfId="2520" priority="12960">
      <formula>IF(RIGHT(TEXT(AI433,"0.#"),1)=".",TRUE,FALSE)</formula>
    </cfRule>
  </conditionalFormatting>
  <conditionalFormatting sqref="AI434">
    <cfRule type="expression" dxfId="2519" priority="12957">
      <formula>IF(RIGHT(TEXT(AI434,"0.#"),1)=".",FALSE,TRUE)</formula>
    </cfRule>
    <cfRule type="expression" dxfId="2518" priority="12958">
      <formula>IF(RIGHT(TEXT(AI434,"0.#"),1)=".",TRUE,FALSE)</formula>
    </cfRule>
  </conditionalFormatting>
  <conditionalFormatting sqref="AQ434">
    <cfRule type="expression" dxfId="2517" priority="12941">
      <formula>IF(RIGHT(TEXT(AQ434,"0.#"),1)=".",FALSE,TRUE)</formula>
    </cfRule>
    <cfRule type="expression" dxfId="2516" priority="12942">
      <formula>IF(RIGHT(TEXT(AQ434,"0.#"),1)=".",TRUE,FALSE)</formula>
    </cfRule>
  </conditionalFormatting>
  <conditionalFormatting sqref="AQ435">
    <cfRule type="expression" dxfId="2515" priority="12927">
      <formula>IF(RIGHT(TEXT(AQ435,"0.#"),1)=".",FALSE,TRUE)</formula>
    </cfRule>
    <cfRule type="expression" dxfId="2514" priority="12928">
      <formula>IF(RIGHT(TEXT(AQ435,"0.#"),1)=".",TRUE,FALSE)</formula>
    </cfRule>
  </conditionalFormatting>
  <conditionalFormatting sqref="AQ433">
    <cfRule type="expression" dxfId="2513" priority="12925">
      <formula>IF(RIGHT(TEXT(AQ433,"0.#"),1)=".",FALSE,TRUE)</formula>
    </cfRule>
    <cfRule type="expression" dxfId="2512" priority="12926">
      <formula>IF(RIGHT(TEXT(AQ433,"0.#"),1)=".",TRUE,FALSE)</formula>
    </cfRule>
  </conditionalFormatting>
  <conditionalFormatting sqref="AL839:AO866">
    <cfRule type="expression" dxfId="2511" priority="6649">
      <formula>IF(AND(AL839&gt;=0, RIGHT(TEXT(AL839,"0.#"),1)&lt;&gt;"."),TRUE,FALSE)</formula>
    </cfRule>
    <cfRule type="expression" dxfId="2510" priority="6650">
      <formula>IF(AND(AL839&gt;=0, RIGHT(TEXT(AL839,"0.#"),1)="."),TRUE,FALSE)</formula>
    </cfRule>
    <cfRule type="expression" dxfId="2509" priority="6651">
      <formula>IF(AND(AL839&lt;0, RIGHT(TEXT(AL839,"0.#"),1)&lt;&gt;"."),TRUE,FALSE)</formula>
    </cfRule>
    <cfRule type="expression" dxfId="2508" priority="6652">
      <formula>IF(AND(AL839&lt;0, RIGHT(TEXT(AL839,"0.#"),1)="."),TRUE,FALSE)</formula>
    </cfRule>
  </conditionalFormatting>
  <conditionalFormatting sqref="AQ53:AQ55">
    <cfRule type="expression" dxfId="2507" priority="4671">
      <formula>IF(RIGHT(TEXT(AQ53,"0.#"),1)=".",FALSE,TRUE)</formula>
    </cfRule>
    <cfRule type="expression" dxfId="2506" priority="4672">
      <formula>IF(RIGHT(TEXT(AQ53,"0.#"),1)=".",TRUE,FALSE)</formula>
    </cfRule>
  </conditionalFormatting>
  <conditionalFormatting sqref="AU53:AU55">
    <cfRule type="expression" dxfId="2505" priority="4669">
      <formula>IF(RIGHT(TEXT(AU53,"0.#"),1)=".",FALSE,TRUE)</formula>
    </cfRule>
    <cfRule type="expression" dxfId="2504" priority="4670">
      <formula>IF(RIGHT(TEXT(AU53,"0.#"),1)=".",TRUE,FALSE)</formula>
    </cfRule>
  </conditionalFormatting>
  <conditionalFormatting sqref="AQ60:AQ62">
    <cfRule type="expression" dxfId="2503" priority="4667">
      <formula>IF(RIGHT(TEXT(AQ60,"0.#"),1)=".",FALSE,TRUE)</formula>
    </cfRule>
    <cfRule type="expression" dxfId="2502" priority="4668">
      <formula>IF(RIGHT(TEXT(AQ60,"0.#"),1)=".",TRUE,FALSE)</formula>
    </cfRule>
  </conditionalFormatting>
  <conditionalFormatting sqref="AU60:AU62">
    <cfRule type="expression" dxfId="2501" priority="4665">
      <formula>IF(RIGHT(TEXT(AU60,"0.#"),1)=".",FALSE,TRUE)</formula>
    </cfRule>
    <cfRule type="expression" dxfId="2500" priority="4666">
      <formula>IF(RIGHT(TEXT(AU60,"0.#"),1)=".",TRUE,FALSE)</formula>
    </cfRule>
  </conditionalFormatting>
  <conditionalFormatting sqref="AQ75:AQ77">
    <cfRule type="expression" dxfId="2499" priority="4663">
      <formula>IF(RIGHT(TEXT(AQ75,"0.#"),1)=".",FALSE,TRUE)</formula>
    </cfRule>
    <cfRule type="expression" dxfId="2498" priority="4664">
      <formula>IF(RIGHT(TEXT(AQ75,"0.#"),1)=".",TRUE,FALSE)</formula>
    </cfRule>
  </conditionalFormatting>
  <conditionalFormatting sqref="AU75:AU77">
    <cfRule type="expression" dxfId="2497" priority="4661">
      <formula>IF(RIGHT(TEXT(AU75,"0.#"),1)=".",FALSE,TRUE)</formula>
    </cfRule>
    <cfRule type="expression" dxfId="2496" priority="4662">
      <formula>IF(RIGHT(TEXT(AU75,"0.#"),1)=".",TRUE,FALSE)</formula>
    </cfRule>
  </conditionalFormatting>
  <conditionalFormatting sqref="AQ87:AQ89">
    <cfRule type="expression" dxfId="2495" priority="4659">
      <formula>IF(RIGHT(TEXT(AQ87,"0.#"),1)=".",FALSE,TRUE)</formula>
    </cfRule>
    <cfRule type="expression" dxfId="2494" priority="4660">
      <formula>IF(RIGHT(TEXT(AQ87,"0.#"),1)=".",TRUE,FALSE)</formula>
    </cfRule>
  </conditionalFormatting>
  <conditionalFormatting sqref="AU87:AU89">
    <cfRule type="expression" dxfId="2493" priority="4657">
      <formula>IF(RIGHT(TEXT(AU87,"0.#"),1)=".",FALSE,TRUE)</formula>
    </cfRule>
    <cfRule type="expression" dxfId="2492" priority="4658">
      <formula>IF(RIGHT(TEXT(AU87,"0.#"),1)=".",TRUE,FALSE)</formula>
    </cfRule>
  </conditionalFormatting>
  <conditionalFormatting sqref="AQ92:AQ94">
    <cfRule type="expression" dxfId="2491" priority="4655">
      <formula>IF(RIGHT(TEXT(AQ92,"0.#"),1)=".",FALSE,TRUE)</formula>
    </cfRule>
    <cfRule type="expression" dxfId="2490" priority="4656">
      <formula>IF(RIGHT(TEXT(AQ92,"0.#"),1)=".",TRUE,FALSE)</formula>
    </cfRule>
  </conditionalFormatting>
  <conditionalFormatting sqref="AU92:AU94">
    <cfRule type="expression" dxfId="2489" priority="4653">
      <formula>IF(RIGHT(TEXT(AU92,"0.#"),1)=".",FALSE,TRUE)</formula>
    </cfRule>
    <cfRule type="expression" dxfId="2488" priority="4654">
      <formula>IF(RIGHT(TEXT(AU92,"0.#"),1)=".",TRUE,FALSE)</formula>
    </cfRule>
  </conditionalFormatting>
  <conditionalFormatting sqref="AQ97:AQ99">
    <cfRule type="expression" dxfId="2487" priority="4651">
      <formula>IF(RIGHT(TEXT(AQ97,"0.#"),1)=".",FALSE,TRUE)</formula>
    </cfRule>
    <cfRule type="expression" dxfId="2486" priority="4652">
      <formula>IF(RIGHT(TEXT(AQ97,"0.#"),1)=".",TRUE,FALSE)</formula>
    </cfRule>
  </conditionalFormatting>
  <conditionalFormatting sqref="AU97:AU99">
    <cfRule type="expression" dxfId="2485" priority="4649">
      <formula>IF(RIGHT(TEXT(AU97,"0.#"),1)=".",FALSE,TRUE)</formula>
    </cfRule>
    <cfRule type="expression" dxfId="2484" priority="4650">
      <formula>IF(RIGHT(TEXT(AU97,"0.#"),1)=".",TRUE,FALSE)</formula>
    </cfRule>
  </conditionalFormatting>
  <conditionalFormatting sqref="AE458">
    <cfRule type="expression" dxfId="2483" priority="4343">
      <formula>IF(RIGHT(TEXT(AE458,"0.#"),1)=".",FALSE,TRUE)</formula>
    </cfRule>
    <cfRule type="expression" dxfId="2482" priority="4344">
      <formula>IF(RIGHT(TEXT(AE458,"0.#"),1)=".",TRUE,FALSE)</formula>
    </cfRule>
  </conditionalFormatting>
  <conditionalFormatting sqref="AM460">
    <cfRule type="expression" dxfId="2481" priority="4333">
      <formula>IF(RIGHT(TEXT(AM460,"0.#"),1)=".",FALSE,TRUE)</formula>
    </cfRule>
    <cfRule type="expression" dxfId="2480" priority="4334">
      <formula>IF(RIGHT(TEXT(AM460,"0.#"),1)=".",TRUE,FALSE)</formula>
    </cfRule>
  </conditionalFormatting>
  <conditionalFormatting sqref="AE459">
    <cfRule type="expression" dxfId="2479" priority="4341">
      <formula>IF(RIGHT(TEXT(AE459,"0.#"),1)=".",FALSE,TRUE)</formula>
    </cfRule>
    <cfRule type="expression" dxfId="2478" priority="4342">
      <formula>IF(RIGHT(TEXT(AE459,"0.#"),1)=".",TRUE,FALSE)</formula>
    </cfRule>
  </conditionalFormatting>
  <conditionalFormatting sqref="AE460">
    <cfRule type="expression" dxfId="2477" priority="4339">
      <formula>IF(RIGHT(TEXT(AE460,"0.#"),1)=".",FALSE,TRUE)</formula>
    </cfRule>
    <cfRule type="expression" dxfId="2476" priority="4340">
      <formula>IF(RIGHT(TEXT(AE460,"0.#"),1)=".",TRUE,FALSE)</formula>
    </cfRule>
  </conditionalFormatting>
  <conditionalFormatting sqref="AM458">
    <cfRule type="expression" dxfId="2475" priority="4337">
      <formula>IF(RIGHT(TEXT(AM458,"0.#"),1)=".",FALSE,TRUE)</formula>
    </cfRule>
    <cfRule type="expression" dxfId="2474" priority="4338">
      <formula>IF(RIGHT(TEXT(AM458,"0.#"),1)=".",TRUE,FALSE)</formula>
    </cfRule>
  </conditionalFormatting>
  <conditionalFormatting sqref="AM459">
    <cfRule type="expression" dxfId="2473" priority="4335">
      <formula>IF(RIGHT(TEXT(AM459,"0.#"),1)=".",FALSE,TRUE)</formula>
    </cfRule>
    <cfRule type="expression" dxfId="2472" priority="4336">
      <formula>IF(RIGHT(TEXT(AM459,"0.#"),1)=".",TRUE,FALSE)</formula>
    </cfRule>
  </conditionalFormatting>
  <conditionalFormatting sqref="AU458">
    <cfRule type="expression" dxfId="2471" priority="4331">
      <formula>IF(RIGHT(TEXT(AU458,"0.#"),1)=".",FALSE,TRUE)</formula>
    </cfRule>
    <cfRule type="expression" dxfId="2470" priority="4332">
      <formula>IF(RIGHT(TEXT(AU458,"0.#"),1)=".",TRUE,FALSE)</formula>
    </cfRule>
  </conditionalFormatting>
  <conditionalFormatting sqref="AU459">
    <cfRule type="expression" dxfId="2469" priority="4329">
      <formula>IF(RIGHT(TEXT(AU459,"0.#"),1)=".",FALSE,TRUE)</formula>
    </cfRule>
    <cfRule type="expression" dxfId="2468" priority="4330">
      <formula>IF(RIGHT(TEXT(AU459,"0.#"),1)=".",TRUE,FALSE)</formula>
    </cfRule>
  </conditionalFormatting>
  <conditionalFormatting sqref="AU460">
    <cfRule type="expression" dxfId="2467" priority="4327">
      <formula>IF(RIGHT(TEXT(AU460,"0.#"),1)=".",FALSE,TRUE)</formula>
    </cfRule>
    <cfRule type="expression" dxfId="2466" priority="4328">
      <formula>IF(RIGHT(TEXT(AU460,"0.#"),1)=".",TRUE,FALSE)</formula>
    </cfRule>
  </conditionalFormatting>
  <conditionalFormatting sqref="AI460">
    <cfRule type="expression" dxfId="2465" priority="4321">
      <formula>IF(RIGHT(TEXT(AI460,"0.#"),1)=".",FALSE,TRUE)</formula>
    </cfRule>
    <cfRule type="expression" dxfId="2464" priority="4322">
      <formula>IF(RIGHT(TEXT(AI460,"0.#"),1)=".",TRUE,FALSE)</formula>
    </cfRule>
  </conditionalFormatting>
  <conditionalFormatting sqref="AI458">
    <cfRule type="expression" dxfId="2463" priority="4325">
      <formula>IF(RIGHT(TEXT(AI458,"0.#"),1)=".",FALSE,TRUE)</formula>
    </cfRule>
    <cfRule type="expression" dxfId="2462" priority="4326">
      <formula>IF(RIGHT(TEXT(AI458,"0.#"),1)=".",TRUE,FALSE)</formula>
    </cfRule>
  </conditionalFormatting>
  <conditionalFormatting sqref="AI459">
    <cfRule type="expression" dxfId="2461" priority="4323">
      <formula>IF(RIGHT(TEXT(AI459,"0.#"),1)=".",FALSE,TRUE)</formula>
    </cfRule>
    <cfRule type="expression" dxfId="2460" priority="4324">
      <formula>IF(RIGHT(TEXT(AI459,"0.#"),1)=".",TRUE,FALSE)</formula>
    </cfRule>
  </conditionalFormatting>
  <conditionalFormatting sqref="AQ459">
    <cfRule type="expression" dxfId="2459" priority="4319">
      <formula>IF(RIGHT(TEXT(AQ459,"0.#"),1)=".",FALSE,TRUE)</formula>
    </cfRule>
    <cfRule type="expression" dxfId="2458" priority="4320">
      <formula>IF(RIGHT(TEXT(AQ459,"0.#"),1)=".",TRUE,FALSE)</formula>
    </cfRule>
  </conditionalFormatting>
  <conditionalFormatting sqref="AQ460">
    <cfRule type="expression" dxfId="2457" priority="4317">
      <formula>IF(RIGHT(TEXT(AQ460,"0.#"),1)=".",FALSE,TRUE)</formula>
    </cfRule>
    <cfRule type="expression" dxfId="2456" priority="4318">
      <formula>IF(RIGHT(TEXT(AQ460,"0.#"),1)=".",TRUE,FALSE)</formula>
    </cfRule>
  </conditionalFormatting>
  <conditionalFormatting sqref="AQ458">
    <cfRule type="expression" dxfId="2455" priority="4315">
      <formula>IF(RIGHT(TEXT(AQ458,"0.#"),1)=".",FALSE,TRUE)</formula>
    </cfRule>
    <cfRule type="expression" dxfId="2454" priority="4316">
      <formula>IF(RIGHT(TEXT(AQ458,"0.#"),1)=".",TRUE,FALSE)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6:Y866">
    <cfRule type="expression" dxfId="2441" priority="2977">
      <formula>IF(RIGHT(TEXT(Y846,"0.#"),1)=".",FALSE,TRUE)</formula>
    </cfRule>
    <cfRule type="expression" dxfId="2440" priority="2978">
      <formula>IF(RIGHT(TEXT(Y846,"0.#"),1)=".",TRUE,FALSE)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7:AO838">
    <cfRule type="expression" dxfId="2397" priority="2835">
      <formula>IF(AND(AL837&gt;=0, RIGHT(TEXT(AL837,"0.#"),1)&lt;&gt;"."),TRUE,FALSE)</formula>
    </cfRule>
    <cfRule type="expression" dxfId="2396" priority="2836">
      <formula>IF(AND(AL837&gt;=0, RIGHT(TEXT(AL837,"0.#"),1)="."),TRUE,FALSE)</formula>
    </cfRule>
    <cfRule type="expression" dxfId="2395" priority="2837">
      <formula>IF(AND(AL837&lt;0, RIGHT(TEXT(AL837,"0.#"),1)&lt;&gt;"."),TRUE,FALSE)</formula>
    </cfRule>
    <cfRule type="expression" dxfId="2394" priority="2838">
      <formula>IF(AND(AL837&lt;0, RIGHT(TEXT(AL837,"0.#"),1)="."),TRUE,FALSE)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Y839:Y845">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2"/>
      <c r="Z3" s="1013"/>
      <c r="AA3" s="1014"/>
      <c r="AB3" s="1018"/>
      <c r="AC3" s="1019"/>
      <c r="AD3" s="1020"/>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749"/>
      <c r="H4" s="1021"/>
      <c r="I4" s="1021"/>
      <c r="J4" s="1021"/>
      <c r="K4" s="1021"/>
      <c r="L4" s="1021"/>
      <c r="M4" s="1021"/>
      <c r="N4" s="1021"/>
      <c r="O4" s="1022"/>
      <c r="P4" s="158"/>
      <c r="Q4" s="1029"/>
      <c r="R4" s="1029"/>
      <c r="S4" s="1029"/>
      <c r="T4" s="1029"/>
      <c r="U4" s="1029"/>
      <c r="V4" s="1029"/>
      <c r="W4" s="1029"/>
      <c r="X4" s="1030"/>
      <c r="Y4" s="1007" t="s">
        <v>12</v>
      </c>
      <c r="Z4" s="1008"/>
      <c r="AA4" s="1009"/>
      <c r="AB4" s="581"/>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2"/>
      <c r="Z10" s="1013"/>
      <c r="AA10" s="1014"/>
      <c r="AB10" s="1018"/>
      <c r="AC10" s="1019"/>
      <c r="AD10" s="1020"/>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74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81"/>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2"/>
      <c r="Z17" s="1013"/>
      <c r="AA17" s="1014"/>
      <c r="AB17" s="1018"/>
      <c r="AC17" s="1019"/>
      <c r="AD17" s="1020"/>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74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81"/>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2"/>
      <c r="Z24" s="1013"/>
      <c r="AA24" s="1014"/>
      <c r="AB24" s="1018"/>
      <c r="AC24" s="1019"/>
      <c r="AD24" s="1020"/>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74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81"/>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2"/>
      <c r="Z31" s="1013"/>
      <c r="AA31" s="1014"/>
      <c r="AB31" s="1018"/>
      <c r="AC31" s="1019"/>
      <c r="AD31" s="1020"/>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74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81"/>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2"/>
      <c r="Z38" s="1013"/>
      <c r="AA38" s="1014"/>
      <c r="AB38" s="1018"/>
      <c r="AC38" s="1019"/>
      <c r="AD38" s="1020"/>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74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81"/>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2"/>
      <c r="Z45" s="1013"/>
      <c r="AA45" s="1014"/>
      <c r="AB45" s="1018"/>
      <c r="AC45" s="1019"/>
      <c r="AD45" s="1020"/>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74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81"/>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2"/>
      <c r="Z52" s="1013"/>
      <c r="AA52" s="1014"/>
      <c r="AB52" s="1018"/>
      <c r="AC52" s="1019"/>
      <c r="AD52" s="1020"/>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74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81"/>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2"/>
      <c r="Z59" s="1013"/>
      <c r="AA59" s="1014"/>
      <c r="AB59" s="1018"/>
      <c r="AC59" s="1019"/>
      <c r="AD59" s="1020"/>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74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81"/>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2"/>
      <c r="Z66" s="1013"/>
      <c r="AA66" s="1014"/>
      <c r="AB66" s="1018"/>
      <c r="AC66" s="1019"/>
      <c r="AD66" s="1020"/>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74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81"/>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780"/>
      <c r="AE2" s="780"/>
      <c r="AF2" s="780"/>
      <c r="AG2" s="780"/>
      <c r="AH2" s="780"/>
      <c r="AI2" s="780"/>
      <c r="AJ2" s="780"/>
      <c r="AK2" s="780"/>
      <c r="AL2" s="780"/>
      <c r="AM2" s="780"/>
      <c r="AN2" s="780"/>
      <c r="AO2" s="780"/>
      <c r="AP2" s="780"/>
      <c r="AQ2" s="780"/>
      <c r="AR2" s="780"/>
      <c r="AS2" s="780"/>
      <c r="AT2" s="780"/>
      <c r="AU2" s="780"/>
      <c r="AV2" s="780"/>
      <c r="AW2" s="780"/>
      <c r="AX2" s="1049"/>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2018-06-06T12:35:40Z</cp:lastPrinted>
  <dcterms:created xsi:type="dcterms:W3CDTF">2012-03-13T00:50:25Z</dcterms:created>
  <dcterms:modified xsi:type="dcterms:W3CDTF">2018-07-09T02:36:03Z</dcterms:modified>
</cp:coreProperties>
</file>