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M10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M32" authorId="0" shapeId="0">
      <text>
        <r>
          <rPr>
            <b/>
            <sz val="9"/>
            <color indexed="81"/>
            <rFont val="ＭＳ Ｐゴシック"/>
            <family val="3"/>
            <charset val="128"/>
          </rPr>
          <t xml:space="preserve">1，100/4,287
</t>
        </r>
      </text>
    </comment>
    <comment ref="AM101" authorId="0" shapeId="0">
      <text>
        <r>
          <rPr>
            <b/>
            <sz val="9"/>
            <color indexed="81"/>
            <rFont val="ＭＳ Ｐゴシック"/>
            <family val="3"/>
            <charset val="128"/>
          </rPr>
          <t>４７区域</t>
        </r>
      </text>
    </comment>
  </commentList>
</comments>
</file>

<file path=xl/sharedStrings.xml><?xml version="1.0" encoding="utf-8"?>
<sst xmlns="http://schemas.openxmlformats.org/spreadsheetml/2006/main" count="2766" uniqueCount="581">
  <si>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</si>
  <si>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</si>
  <si>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</si>
  <si>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</si>
  <si>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</si>
  <si>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</si>
  <si>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</si>
  <si>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</si>
  <si>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</si>
  <si>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</si>
  <si>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</si>
  <si>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</si>
  <si>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</si>
  <si>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</si>
  <si>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</si>
  <si>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</si>
  <si>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</si>
  <si>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</si>
  <si>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</si>
  <si>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</si>
  <si>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</si>
  <si>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</si>
  <si>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</si>
  <si>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</si>
  <si>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</si>
  <si>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</si>
  <si>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</si>
  <si>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</si>
  <si>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</si>
  <si>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</si>
  <si>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</si>
  <si>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</si>
  <si>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</si>
  <si>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</si>
  <si>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</si>
  <si>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</si>
  <si>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</si>
  <si>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</si>
  <si>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</si>
  <si>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</si>
  <si>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</si>
  <si>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</si>
  <si>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</si>
  <si>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</si>
  <si>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</si>
  <si>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</si>
  <si>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</si>
  <si>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</si>
  <si>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</si>
  <si>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</si>
  <si>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</si>
  <si>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</si>
  <si>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</si>
  <si>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</si>
  <si>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</si>
  <si>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</si>
  <si>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</si>
  <si>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</si>
  <si>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</si>
  <si>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</si>
  <si>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</si>
  <si>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</si>
  <si>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</si>
  <si>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</si>
  <si>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</si>
  <si>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</si>
  <si>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</si>
  <si>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</si>
  <si>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</si>
  <si>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</si>
  <si>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</si>
  <si>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</si>
  <si>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</si>
  <si>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</si>
  <si>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</si>
  <si>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</si>
  <si>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</si>
  <si>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</si>
  <si>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</si>
  <si>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</si>
  <si>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</si>
  <si>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</si>
  <si>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</si>
  <si>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</si>
  <si>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</si>
  <si>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</si>
  <si>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</si>
  <si>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</si>
  <si>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</si>
  <si>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</si>
  <si>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</si>
  <si>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</si>
  <si>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</si>
  <si>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</si>
  <si>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</si>
  <si>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</si>
  <si>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</si>
  <si>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</si>
  <si>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</si>
  <si>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</si>
  <si>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</si>
  <si>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</si>
  <si>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</si>
  <si>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</si>
  <si>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</si>
  <si>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</si>
  <si>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</si>
  <si>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</si>
  <si>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</si>
  <si>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</si>
  <si>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</si>
  <si>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</si>
  <si>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</si>
  <si>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</si>
  <si>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</si>
  <si>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</si>
  <si>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</si>
  <si>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</si>
  <si>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</si>
  <si>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</si>
  <si>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</si>
  <si>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</si>
  <si>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</si>
  <si>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</si>
  <si>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</si>
  <si>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</si>
  <si>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</si>
  <si>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</si>
  <si>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</si>
  <si>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</si>
  <si>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</si>
  <si>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</si>
  <si>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</si>
  <si>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</si>
  <si>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</si>
  <si>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</si>
  <si>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</si>
  <si>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</si>
  <si>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</si>
  <si>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</si>
  <si>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</si>
  <si>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</si>
  <si>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</si>
  <si>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</si>
  <si>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</si>
  <si>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</si>
  <si>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</si>
  <si>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</si>
  <si>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</si>
  <si>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</si>
  <si>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</si>
  <si>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</si>
  <si>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</si>
  <si>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</si>
  <si>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</si>
  <si>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</si>
  <si>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</si>
  <si>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</si>
  <si>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</si>
  <si>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</si>
  <si>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</si>
  <si>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</si>
  <si>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</si>
  <si>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</si>
  <si>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</si>
  <si>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</si>
  <si>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</si>
  <si>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</si>
  <si>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</si>
  <si>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</si>
  <si>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</si>
  <si>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</si>
  <si>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</si>
  <si>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</si>
  <si>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</si>
  <si>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</si>
  <si>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</si>
  <si>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</si>
  <si>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</si>
  <si>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</si>
  <si>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</si>
  <si>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</si>
  <si>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</si>
  <si>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</si>
  <si>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</si>
  <si>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</si>
  <si>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</si>
  <si>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</si>
  <si>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</si>
  <si>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</si>
  <si>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</si>
  <si>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</si>
  <si>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</si>
  <si>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</si>
  <si>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</si>
  <si>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</si>
  <si>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</si>
  <si>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</si>
  <si>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</si>
  <si>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</si>
  <si>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</si>
  <si>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</si>
  <si>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</si>
  <si>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</si>
  <si>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</si>
  <si>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</si>
  <si>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</si>
  <si>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</si>
  <si>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</si>
  <si>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</si>
  <si>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</si>
  <si>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</si>
  <si>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</si>
  <si>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</si>
  <si>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</si>
  <si>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</si>
  <si>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</si>
  <si>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</si>
  <si>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</si>
  <si>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</si>
  <si>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</si>
  <si>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</si>
  <si>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</si>
  <si>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</si>
  <si>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</si>
  <si>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</si>
  <si>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</si>
  <si>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</si>
  <si>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</si>
  <si>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</si>
  <si>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</si>
  <si>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</si>
  <si>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</si>
  <si>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</si>
  <si>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</si>
  <si>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</si>
  <si>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</si>
  <si>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</si>
  <si>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</si>
  <si>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</si>
  <si>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</si>
  <si>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</si>
  <si>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</si>
  <si>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</si>
  <si>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</si>
  <si>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</si>
  <si>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</si>
  <si>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</si>
  <si>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</si>
  <si>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</si>
  <si>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</si>
  <si>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</si>
  <si>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</si>
  <si>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</si>
  <si>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</si>
  <si>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</si>
  <si>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</si>
  <si>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</si>
  <si>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</si>
  <si>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</si>
  <si>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</si>
  <si>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</si>
  <si>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</si>
  <si>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</si>
  <si>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</si>
  <si>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</si>
  <si>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</si>
  <si>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</si>
  <si>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</si>
  <si>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</si>
  <si>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</si>
  <si>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</si>
  <si>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</si>
  <si>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</si>
  <si>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</si>
  <si>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</si>
  <si>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</si>
  <si>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</si>
  <si>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</si>
  <si>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</si>
  <si>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</si>
  <si>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</si>
  <si>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</si>
  <si>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</si>
  <si>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</si>
  <si>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</si>
  <si>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</si>
  <si>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</si>
  <si>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</si>
  <si>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</si>
  <si>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</si>
  <si>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</si>
  <si>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</si>
  <si>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</si>
  <si>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</si>
  <si>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</si>
  <si>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</si>
  <si>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</si>
  <si>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</si>
  <si>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</si>
  <si>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</si>
  <si>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</si>
  <si>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</si>
  <si>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</si>
  <si>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</si>
  <si>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</si>
  <si>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</si>
  <si>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</si>
  <si>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</si>
  <si>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</si>
  <si>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</si>
  <si>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</si>
  <si>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</si>
  <si>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</si>
  <si>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</si>
  <si>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</si>
  <si>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</si>
  <si>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</si>
  <si>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</si>
  <si>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</si>
  <si>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</si>
  <si>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</si>
  <si>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</si>
  <si>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</si>
  <si>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</si>
  <si>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</si>
  <si>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</si>
  <si>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</si>
  <si>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</si>
  <si>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</si>
  <si>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</si>
  <si>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</si>
  <si>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</si>
  <si>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</si>
  <si>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</si>
  <si>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</si>
  <si>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</si>
  <si>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</si>
  <si>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</si>
  <si>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</si>
  <si>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</si>
  <si>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</si>
  <si>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</si>
  <si>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</si>
  <si>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</si>
  <si>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</si>
  <si>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</si>
  <si>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</si>
  <si>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</si>
  <si>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</si>
  <si>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</si>
  <si>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</si>
  <si>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</si>
  <si>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</si>
  <si>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</si>
  <si>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</si>
  <si>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</si>
  <si>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</si>
  <si>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</si>
  <si>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</si>
  <si>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</si>
  <si>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</si>
  <si>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</si>
  <si>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</si>
  <si>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</si>
  <si>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</si>
  <si>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</si>
  <si>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</si>
  <si>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</si>
  <si>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</si>
  <si>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</si>
  <si>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</si>
  <si>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</si>
  <si>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</si>
  <si>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</si>
  <si>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</si>
  <si>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</si>
  <si>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</si>
  <si>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</si>
  <si>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</si>
  <si>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</si>
  <si>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</si>
  <si>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</si>
  <si>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</si>
  <si>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</si>
  <si>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</si>
  <si>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</si>
  <si>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</si>
  <si>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</si>
  <si>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</si>
  <si>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</si>
  <si>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</si>
  <si>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</si>
  <si>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</si>
  <si>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</si>
  <si>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</si>
  <si>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</si>
  <si>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</si>
  <si>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</si>
  <si>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</si>
  <si>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</si>
  <si>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</si>
  <si>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</si>
  <si>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</si>
  <si>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</si>
  <si>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</si>
  <si>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</si>
  <si>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</si>
  <si>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</si>
  <si>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</si>
  <si>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</si>
  <si>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</si>
  <si>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</si>
  <si>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</si>
  <si>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</si>
  <si>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</si>
  <si>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</si>
  <si>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</si>
  <si>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</si>
  <si>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</si>
  <si>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</si>
  <si>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</si>
  <si>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</si>
  <si>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</si>
  <si>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</si>
  <si>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</si>
  <si>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</si>
  <si>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</si>
  <si>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</si>
  <si>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</si>
  <si>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</si>
  <si>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</si>
  <si>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</si>
  <si>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</si>
  <si>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</si>
  <si>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</si>
  <si>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</si>
  <si>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</si>
  <si>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</si>
  <si>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</si>
  <si>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</si>
  <si>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</si>
  <si>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</si>
  <si>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</si>
  <si>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</si>
  <si>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</si>
  <si>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</si>
  <si>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</si>
  <si>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</si>
  <si>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</si>
  <si>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</si>
  <si>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</si>
  <si>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</si>
  <si>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</si>
  <si>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</si>
  <si>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</si>
  <si>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</si>
  <si>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</si>
  <si>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</si>
  <si>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</si>
  <si>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</si>
  <si>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</si>
  <si>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</si>
  <si>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</si>
  <si>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</si>
  <si>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</si>
  <si>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</si>
  <si>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</si>
  <si>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</si>
  <si>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</si>
  <si>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</si>
  <si>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</si>
  <si>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</si>
  <si>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</si>
  <si>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</si>
  <si>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</si>
  <si>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</si>
  <si>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</si>
  <si>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</si>
  <si>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</si>
  <si>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</si>
  <si>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</si>
  <si>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</si>
  <si>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</si>
  <si>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</si>
  <si>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</si>
  <si>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</si>
  <si>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</si>
  <si>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</si>
  <si>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</si>
  <si>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</si>
  <si>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</si>
  <si>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</si>
  <si>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</si>
  <si>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</si>
  <si>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</si>
  <si>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</si>
  <si>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</si>
  <si>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</si>
  <si>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</si>
  <si>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</si>
  <si>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</si>
  <si>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</si>
  <si>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</si>
  <si>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</si>
  <si>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</si>
  <si>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</si>
  <si>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</si>
  <si>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</si>
  <si>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</si>
  <si>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</si>
  <si>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</si>
  <si>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</si>
  <si>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</si>
  <si>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</si>
  <si>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</si>
  <si>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</si>
  <si>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</si>
  <si>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</si>
  <si>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</si>
  <si>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</si>
  <si>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</si>
  <si>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</si>
  <si>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</si>
  <si>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</si>
  <si>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</si>
  <si>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</si>
  <si>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</si>
  <si>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</si>
  <si>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</si>
  <si>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</si>
  <si>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</si>
  <si>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</si>
  <si>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</si>
  <si>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</si>
  <si>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</si>
  <si>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</si>
  <si>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</si>
  <si>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</si>
  <si>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</si>
  <si>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</si>
  <si>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</si>
  <si>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</si>
  <si>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</si>
  <si>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</si>
  <si>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</si>
  <si>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</si>
  <si>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</si>
  <si>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</si>
  <si>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</si>
  <si>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</si>
  <si>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</si>
  <si>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</si>
  <si>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t>
  </si>
  <si>
    <t>‐</t>
  </si>
  <si>
    <t>国土交通省</t>
  </si>
  <si>
    <t>適正化事業の円滑な導入に向けた調査</t>
    <rPh sb="0" eb="3">
      <t>テキセイカ</t>
    </rPh>
    <rPh sb="3" eb="5">
      <t>ジギョウ</t>
    </rPh>
    <rPh sb="6" eb="8">
      <t>エンカツ</t>
    </rPh>
    <rPh sb="9" eb="11">
      <t>ドウニュウ</t>
    </rPh>
    <rPh sb="12" eb="13">
      <t>ム</t>
    </rPh>
    <rPh sb="15" eb="17">
      <t>チョウサ</t>
    </rPh>
    <phoneticPr fontId="5"/>
  </si>
  <si>
    <t>-</t>
    <phoneticPr fontId="5"/>
  </si>
  <si>
    <t xml:space="preserve">国は悪質事業者に対して重点的に監査を行うこととし、これを可能とするため、適正化機関を活用することにより、すべての貸切バス事業者をチェックして悪質事業者を洗い出す。
適正化機関が貸切バス事業者への巡回指導を行うことにより、国の監査機能を補完するとともに、自主的改善を促進。
</t>
    <phoneticPr fontId="5"/>
  </si>
  <si>
    <t xml:space="preserve">監査機能の補完と自主改善の促進を図るため、適正化機関を活用することとし、その円滑な導入に向け、貸切バス事業者の運行実態等を調査するとともに、許認可等の各種データと組み合わせて分析が可能となる巡回指導データベースを作成する。
</t>
    <rPh sb="21" eb="24">
      <t>テキセイカ</t>
    </rPh>
    <rPh sb="24" eb="26">
      <t>キカン</t>
    </rPh>
    <phoneticPr fontId="5"/>
  </si>
  <si>
    <t xml:space="preserve">適正化機関による巡回指導実施率（巡回指導件数／国の監査対象事業者等を除く貸切バス事業者数）
</t>
    <phoneticPr fontId="5"/>
  </si>
  <si>
    <t>適正化機関の全国カバー率（適正化機関の指定区域／４７都道府県）</t>
    <rPh sb="0" eb="3">
      <t>テキセイカ</t>
    </rPh>
    <rPh sb="3" eb="5">
      <t>キカン</t>
    </rPh>
    <rPh sb="6" eb="8">
      <t>ゼンコク</t>
    </rPh>
    <rPh sb="11" eb="12">
      <t>リツ</t>
    </rPh>
    <rPh sb="13" eb="16">
      <t>テキセイカ</t>
    </rPh>
    <rPh sb="16" eb="18">
      <t>キカン</t>
    </rPh>
    <rPh sb="19" eb="21">
      <t>シテイ</t>
    </rPh>
    <rPh sb="21" eb="23">
      <t>クイキ</t>
    </rPh>
    <rPh sb="26" eb="30">
      <t>トドウフケン</t>
    </rPh>
    <phoneticPr fontId="5"/>
  </si>
  <si>
    <t>執行額／巡回指導件数　　　　　　　　　　　　　　</t>
    <phoneticPr fontId="5"/>
  </si>
  <si>
    <t>５　安全で安心できる交通の確保、治安・生活安全の確保</t>
    <phoneticPr fontId="5"/>
  </si>
  <si>
    <t>１４　公共交通の安全確保・鉄道の安全性向上、ハイジャック・航空機テロ防止を推進する</t>
    <phoneticPr fontId="5"/>
  </si>
  <si>
    <t>軽井沢スキーバス事故のような悲惨な事故を二度と起こさないために実施するものであり、社会的ニーズは高い。</t>
    <rPh sb="0" eb="3">
      <t>カルイザワ</t>
    </rPh>
    <rPh sb="8" eb="10">
      <t>ジコ</t>
    </rPh>
    <rPh sb="14" eb="16">
      <t>ヒサン</t>
    </rPh>
    <rPh sb="17" eb="19">
      <t>ジコ</t>
    </rPh>
    <rPh sb="20" eb="22">
      <t>ニド</t>
    </rPh>
    <rPh sb="23" eb="24">
      <t>オ</t>
    </rPh>
    <rPh sb="31" eb="33">
      <t>ジッシ</t>
    </rPh>
    <rPh sb="41" eb="44">
      <t>シャカイテキ</t>
    </rPh>
    <rPh sb="48" eb="49">
      <t>タカ</t>
    </rPh>
    <phoneticPr fontId="5"/>
  </si>
  <si>
    <t>適正化機関が効果的かつ効率的に巡回指導を実施できるようにするためのものであり、国が全国統一的に実施する必要がある。</t>
    <rPh sb="0" eb="3">
      <t>テキセイカ</t>
    </rPh>
    <rPh sb="3" eb="5">
      <t>キカン</t>
    </rPh>
    <rPh sb="6" eb="9">
      <t>コウカテキ</t>
    </rPh>
    <rPh sb="11" eb="14">
      <t>コウリツテキ</t>
    </rPh>
    <rPh sb="15" eb="17">
      <t>ジュンカイ</t>
    </rPh>
    <rPh sb="17" eb="19">
      <t>シドウ</t>
    </rPh>
    <rPh sb="20" eb="22">
      <t>ジッシ</t>
    </rPh>
    <rPh sb="39" eb="40">
      <t>クニ</t>
    </rPh>
    <rPh sb="41" eb="43">
      <t>ゼンコク</t>
    </rPh>
    <rPh sb="43" eb="45">
      <t>トウイツ</t>
    </rPh>
    <rPh sb="45" eb="46">
      <t>テキ</t>
    </rPh>
    <rPh sb="47" eb="49">
      <t>ジッシ</t>
    </rPh>
    <rPh sb="51" eb="53">
      <t>ヒツヨウ</t>
    </rPh>
    <phoneticPr fontId="5"/>
  </si>
  <si>
    <t>軽井沢スキーバス事故のような悲惨な事故を二度と起こさないために実施するものであり、必要かつ優先度は高い。</t>
    <rPh sb="31" eb="33">
      <t>ジッシ</t>
    </rPh>
    <rPh sb="41" eb="43">
      <t>ヒツヨウ</t>
    </rPh>
    <rPh sb="45" eb="48">
      <t>ユウセンド</t>
    </rPh>
    <rPh sb="49" eb="50">
      <t>タカ</t>
    </rPh>
    <phoneticPr fontId="5"/>
  </si>
  <si>
    <t>社会システム（株）</t>
    <rPh sb="0" eb="2">
      <t>シャカイ</t>
    </rPh>
    <rPh sb="7" eb="8">
      <t>カブ</t>
    </rPh>
    <phoneticPr fontId="5"/>
  </si>
  <si>
    <t>構築費</t>
    <rPh sb="0" eb="3">
      <t>コウチクヒ</t>
    </rPh>
    <phoneticPr fontId="5"/>
  </si>
  <si>
    <t>東芝デジタルソリューションズ株式会社</t>
    <rPh sb="0" eb="2">
      <t>トウシバ</t>
    </rPh>
    <rPh sb="14" eb="18">
      <t>カブシキガイシャ</t>
    </rPh>
    <phoneticPr fontId="5"/>
  </si>
  <si>
    <t>データベース構築</t>
    <rPh sb="6" eb="8">
      <t>コウチク</t>
    </rPh>
    <phoneticPr fontId="5"/>
  </si>
  <si>
    <t>貸切バスの運行実態等調査</t>
    <rPh sb="0" eb="2">
      <t>カシキリ</t>
    </rPh>
    <rPh sb="5" eb="7">
      <t>ウンコウ</t>
    </rPh>
    <rPh sb="7" eb="9">
      <t>ジッタイ</t>
    </rPh>
    <rPh sb="9" eb="10">
      <t>トウ</t>
    </rPh>
    <rPh sb="10" eb="12">
      <t>チョウサ</t>
    </rPh>
    <phoneticPr fontId="5"/>
  </si>
  <si>
    <t>許認可等のデータ抽出</t>
    <rPh sb="0" eb="3">
      <t>キョニンカ</t>
    </rPh>
    <rPh sb="3" eb="4">
      <t>トウ</t>
    </rPh>
    <rPh sb="8" eb="10">
      <t>チュウシュツ</t>
    </rPh>
    <phoneticPr fontId="5"/>
  </si>
  <si>
    <t>国土交通省自動車局調べ</t>
    <rPh sb="0" eb="2">
      <t>コクド</t>
    </rPh>
    <rPh sb="2" eb="5">
      <t>コウツウショウ</t>
    </rPh>
    <rPh sb="5" eb="9">
      <t>ジドウシャキョク</t>
    </rPh>
    <rPh sb="9" eb="10">
      <t>シラ</t>
    </rPh>
    <phoneticPr fontId="5"/>
  </si>
  <si>
    <t>無</t>
  </si>
  <si>
    <t>引き続き施策の実効性・効率性を高め、経費の合理化に努めていく。</t>
    <rPh sb="0" eb="1">
      <t>ヒ</t>
    </rPh>
    <rPh sb="2" eb="3">
      <t>ツヅ</t>
    </rPh>
    <rPh sb="4" eb="6">
      <t>シサク</t>
    </rPh>
    <rPh sb="7" eb="10">
      <t>ジッコウセイ</t>
    </rPh>
    <rPh sb="11" eb="14">
      <t>コウリツセイ</t>
    </rPh>
    <rPh sb="15" eb="16">
      <t>タカ</t>
    </rPh>
    <rPh sb="18" eb="20">
      <t>ケイヒ</t>
    </rPh>
    <rPh sb="21" eb="24">
      <t>ゴウリカ</t>
    </rPh>
    <rPh sb="25" eb="26">
      <t>ツト</t>
    </rPh>
    <phoneticPr fontId="5"/>
  </si>
  <si>
    <t>本件は軽井沢スキーバス事故のような悲惨な事故を二度と起きぬよう、適正化機関の巡回指導を活用するものであり、効率的かつ効果的に巡回指導を実施するために必要な施策を実施した。</t>
    <rPh sb="0" eb="2">
      <t>ホンケン</t>
    </rPh>
    <rPh sb="32" eb="35">
      <t>テキセイカ</t>
    </rPh>
    <rPh sb="35" eb="37">
      <t>キカン</t>
    </rPh>
    <rPh sb="38" eb="40">
      <t>ジュンカイ</t>
    </rPh>
    <rPh sb="40" eb="42">
      <t>シドウ</t>
    </rPh>
    <rPh sb="43" eb="45">
      <t>カツヨウ</t>
    </rPh>
    <rPh sb="53" eb="56">
      <t>コウリツテキ</t>
    </rPh>
    <rPh sb="58" eb="61">
      <t>コウカテキ</t>
    </rPh>
    <rPh sb="62" eb="64">
      <t>ジュンカイ</t>
    </rPh>
    <rPh sb="64" eb="66">
      <t>シドウ</t>
    </rPh>
    <rPh sb="67" eb="69">
      <t>ジッシ</t>
    </rPh>
    <rPh sb="74" eb="76">
      <t>ヒツヨウ</t>
    </rPh>
    <rPh sb="77" eb="79">
      <t>シサク</t>
    </rPh>
    <rPh sb="80" eb="82">
      <t>ジッシ</t>
    </rPh>
    <phoneticPr fontId="5"/>
  </si>
  <si>
    <t>適正化機関による巡回指導実施率を平成33年度までに100％にする。
※平成28年度（目標設定時）は０％</t>
    <rPh sb="16" eb="18">
      <t>ヘイセイ</t>
    </rPh>
    <rPh sb="20" eb="22">
      <t>ネンド</t>
    </rPh>
    <rPh sb="35" eb="37">
      <t>ヘイセイ</t>
    </rPh>
    <rPh sb="39" eb="41">
      <t>ネンド</t>
    </rPh>
    <rPh sb="42" eb="44">
      <t>モクヒョウ</t>
    </rPh>
    <rPh sb="44" eb="46">
      <t>セッテイ</t>
    </rPh>
    <rPh sb="46" eb="47">
      <t>ドキ</t>
    </rPh>
    <phoneticPr fontId="5"/>
  </si>
  <si>
    <t>38,876,024/1100</t>
    <phoneticPr fontId="5"/>
  </si>
  <si>
    <t>円/件数</t>
    <rPh sb="0" eb="1">
      <t>エン</t>
    </rPh>
    <rPh sb="2" eb="3">
      <t>ケン</t>
    </rPh>
    <rPh sb="3" eb="4">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</si>
</sst>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19486</xdr:colOff>
      <xdr:row>749</xdr:row>
      <xdr:rowOff>220175</xdr:rowOff>
    </xdr:to>
    <xdr:sp macro="" textlink="">
      <xdr:nvSpPr>
        <xdr:cNvPr id="7" name="テキスト ボックス 6"/>
        <xdr:cNvSpPr txBox="1"/>
      </xdr:nvSpPr>
      <xdr:spPr>
        <a:xfrm>
          <a:off x="2584174" y="40178935"/>
          <a:ext cx="2007312" cy="30693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xdr:txBody>
    </xdr:sp>
    <xdr:clientData/>
  </xdr:twoCellAnchor>
  <xdr:twoCellAnchor>
    <xdr:from>
      <xdr:col>31</xdr:col>
      <xdr:colOff>57152</xdr:colOff>
      <xdr:row>741</xdr:row>
      <xdr:rowOff>219965</xdr:rowOff>
    </xdr:from>
    <xdr:to>
      <xdr:col>41</xdr:col>
      <xdr:colOff>76639</xdr:colOff>
      <xdr:row>743</xdr:row>
      <xdr:rowOff>12163</xdr:rowOff>
    </xdr:to>
    <xdr:sp macro="" textlink="">
      <xdr:nvSpPr>
        <xdr:cNvPr id="8" name="テキスト ボックス 7"/>
        <xdr:cNvSpPr txBox="1"/>
      </xdr:nvSpPr>
      <xdr:spPr>
        <a:xfrm>
          <a:off x="6219413" y="40398900"/>
          <a:ext cx="2007313" cy="5045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社会システム</a:t>
          </a:r>
          <a:r>
            <a:rPr kumimoji="1" lang="en-US" altLang="ja-JP" sz="1100"/>
            <a:t>(</a:t>
          </a:r>
          <a:r>
            <a:rPr kumimoji="1" lang="ja-JP" altLang="en-US" sz="1100"/>
            <a:t>株）</a:t>
          </a:r>
          <a:endParaRPr kumimoji="1" lang="en-US" altLang="ja-JP" sz="1100"/>
        </a:p>
        <a:p>
          <a:pPr algn="ctr"/>
          <a:r>
            <a:rPr kumimoji="1" lang="en-US" altLang="ja-JP" sz="1100"/>
            <a:t>21</a:t>
          </a:r>
          <a:r>
            <a:rPr kumimoji="1" lang="ja-JP" altLang="en-US" sz="1100"/>
            <a:t>百万円</a:t>
          </a:r>
        </a:p>
      </xdr:txBody>
    </xdr:sp>
    <xdr:clientData/>
  </xdr:twoCellAnchor>
  <xdr:twoCellAnchor>
    <xdr:from>
      <xdr:col>31</xdr:col>
      <xdr:colOff>57152</xdr:colOff>
      <xdr:row>745</xdr:row>
      <xdr:rowOff>30375</xdr:rowOff>
    </xdr:from>
    <xdr:to>
      <xdr:col>41</xdr:col>
      <xdr:colOff>76639</xdr:colOff>
      <xdr:row>746</xdr:row>
      <xdr:rowOff>176706</xdr:rowOff>
    </xdr:to>
    <xdr:sp macro="" textlink="">
      <xdr:nvSpPr>
        <xdr:cNvPr id="9" name="テキスト ボックス 8"/>
        <xdr:cNvSpPr txBox="1"/>
      </xdr:nvSpPr>
      <xdr:spPr>
        <a:xfrm>
          <a:off x="6219413" y="41633918"/>
          <a:ext cx="2007313" cy="5024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社会システム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en-US" altLang="ja-JP" sz="1100"/>
            <a:t>7</a:t>
          </a:r>
          <a:r>
            <a:rPr kumimoji="1" lang="ja-JP" altLang="en-US" sz="1100"/>
            <a:t>百万円</a:t>
          </a:r>
        </a:p>
      </xdr:txBody>
    </xdr:sp>
    <xdr:clientData/>
  </xdr:twoCellAnchor>
  <xdr:twoCellAnchor>
    <xdr:from>
      <xdr:col>23</xdr:col>
      <xdr:colOff>19486</xdr:colOff>
      <xdr:row>742</xdr:row>
      <xdr:rowOff>116064</xdr:rowOff>
    </xdr:from>
    <xdr:to>
      <xdr:col>31</xdr:col>
      <xdr:colOff>57152</xdr:colOff>
      <xdr:row>742</xdr:row>
      <xdr:rowOff>116064</xdr:rowOff>
    </xdr:to>
    <xdr:cxnSp macro="">
      <xdr:nvCxnSpPr>
        <xdr:cNvPr id="11" name="直線矢印コネクタ 10"/>
        <xdr:cNvCxnSpPr>
          <a:endCxn id="8" idx="1"/>
        </xdr:cNvCxnSpPr>
      </xdr:nvCxnSpPr>
      <xdr:spPr>
        <a:xfrm>
          <a:off x="4591486" y="40651151"/>
          <a:ext cx="162792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3342</xdr:colOff>
      <xdr:row>745</xdr:row>
      <xdr:rowOff>280608</xdr:rowOff>
    </xdr:from>
    <xdr:to>
      <xdr:col>31</xdr:col>
      <xdr:colOff>57152</xdr:colOff>
      <xdr:row>745</xdr:row>
      <xdr:rowOff>280611</xdr:rowOff>
    </xdr:to>
    <xdr:cxnSp macro="">
      <xdr:nvCxnSpPr>
        <xdr:cNvPr id="12" name="直線矢印コネクタ 11"/>
        <xdr:cNvCxnSpPr>
          <a:endCxn id="9" idx="1"/>
        </xdr:cNvCxnSpPr>
      </xdr:nvCxnSpPr>
      <xdr:spPr>
        <a:xfrm flipV="1">
          <a:off x="4575342" y="41884151"/>
          <a:ext cx="1644071" cy="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54125</xdr:colOff>
      <xdr:row>743</xdr:row>
      <xdr:rowOff>52119</xdr:rowOff>
    </xdr:from>
    <xdr:to>
      <xdr:col>42</xdr:col>
      <xdr:colOff>61292</xdr:colOff>
      <xdr:row>744</xdr:row>
      <xdr:rowOff>77371</xdr:rowOff>
    </xdr:to>
    <xdr:sp macro="" textlink="">
      <xdr:nvSpPr>
        <xdr:cNvPr id="13" name="大かっこ 12"/>
        <xdr:cNvSpPr/>
      </xdr:nvSpPr>
      <xdr:spPr>
        <a:xfrm>
          <a:off x="6216386" y="40943358"/>
          <a:ext cx="2193776" cy="381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182682</xdr:colOff>
      <xdr:row>741</xdr:row>
      <xdr:rowOff>34308</xdr:rowOff>
    </xdr:from>
    <xdr:to>
      <xdr:col>41</xdr:col>
      <xdr:colOff>141822</xdr:colOff>
      <xdr:row>741</xdr:row>
      <xdr:rowOff>341045</xdr:rowOff>
    </xdr:to>
    <xdr:sp macro="" textlink="">
      <xdr:nvSpPr>
        <xdr:cNvPr id="14" name="テキスト ボックス 13"/>
        <xdr:cNvSpPr txBox="1"/>
      </xdr:nvSpPr>
      <xdr:spPr>
        <a:xfrm>
          <a:off x="6146160" y="40213243"/>
          <a:ext cx="214574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30</xdr:col>
      <xdr:colOff>166537</xdr:colOff>
      <xdr:row>744</xdr:row>
      <xdr:rowOff>190782</xdr:rowOff>
    </xdr:from>
    <xdr:to>
      <xdr:col>41</xdr:col>
      <xdr:colOff>125677</xdr:colOff>
      <xdr:row>745</xdr:row>
      <xdr:rowOff>143385</xdr:rowOff>
    </xdr:to>
    <xdr:sp macro="" textlink="">
      <xdr:nvSpPr>
        <xdr:cNvPr id="15" name="テキスト ボックス 14"/>
        <xdr:cNvSpPr txBox="1"/>
      </xdr:nvSpPr>
      <xdr:spPr>
        <a:xfrm>
          <a:off x="6130015" y="41438173"/>
          <a:ext cx="2145749" cy="30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30</xdr:col>
      <xdr:colOff>166537</xdr:colOff>
      <xdr:row>747</xdr:row>
      <xdr:rowOff>210032</xdr:rowOff>
    </xdr:from>
    <xdr:to>
      <xdr:col>41</xdr:col>
      <xdr:colOff>125677</xdr:colOff>
      <xdr:row>748</xdr:row>
      <xdr:rowOff>162635</xdr:rowOff>
    </xdr:to>
    <xdr:sp macro="" textlink="">
      <xdr:nvSpPr>
        <xdr:cNvPr id="16" name="テキスト ボックス 15"/>
        <xdr:cNvSpPr txBox="1"/>
      </xdr:nvSpPr>
      <xdr:spPr>
        <a:xfrm>
          <a:off x="6130015" y="42525880"/>
          <a:ext cx="2145749" cy="30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twoCellAnchor>
    <xdr:from>
      <xdr:col>31</xdr:col>
      <xdr:colOff>105585</xdr:colOff>
      <xdr:row>743</xdr:row>
      <xdr:rowOff>28307</xdr:rowOff>
    </xdr:from>
    <xdr:to>
      <xdr:col>41</xdr:col>
      <xdr:colOff>57670</xdr:colOff>
      <xdr:row>744</xdr:row>
      <xdr:rowOff>96542</xdr:rowOff>
    </xdr:to>
    <xdr:sp macro="" textlink="">
      <xdr:nvSpPr>
        <xdr:cNvPr id="17" name="テキスト ボックス 16"/>
        <xdr:cNvSpPr txBox="1"/>
      </xdr:nvSpPr>
      <xdr:spPr>
        <a:xfrm>
          <a:off x="6267846" y="40919546"/>
          <a:ext cx="1939911" cy="42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巡回指導管理システム等の検討・</a:t>
          </a:r>
          <a:endParaRPr kumimoji="1" lang="en-US" altLang="ja-JP" sz="900"/>
        </a:p>
        <a:p>
          <a:r>
            <a:rPr kumimoji="1" lang="ja-JP" altLang="en-US" sz="900"/>
            <a:t>構築・導入</a:t>
          </a:r>
        </a:p>
      </xdr:txBody>
    </xdr:sp>
    <xdr:clientData/>
  </xdr:twoCellAnchor>
  <xdr:twoCellAnchor>
    <xdr:from>
      <xdr:col>31</xdr:col>
      <xdr:colOff>73291</xdr:colOff>
      <xdr:row>746</xdr:row>
      <xdr:rowOff>192852</xdr:rowOff>
    </xdr:from>
    <xdr:to>
      <xdr:col>41</xdr:col>
      <xdr:colOff>190500</xdr:colOff>
      <xdr:row>747</xdr:row>
      <xdr:rowOff>218104</xdr:rowOff>
    </xdr:to>
    <xdr:sp macro="" textlink="">
      <xdr:nvSpPr>
        <xdr:cNvPr id="18" name="大かっこ 17"/>
        <xdr:cNvSpPr/>
      </xdr:nvSpPr>
      <xdr:spPr>
        <a:xfrm>
          <a:off x="6235552" y="42152548"/>
          <a:ext cx="2105035" cy="381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65219</xdr:colOff>
      <xdr:row>746</xdr:row>
      <xdr:rowOff>192852</xdr:rowOff>
    </xdr:from>
    <xdr:to>
      <xdr:col>42</xdr:col>
      <xdr:colOff>165651</xdr:colOff>
      <xdr:row>747</xdr:row>
      <xdr:rowOff>145455</xdr:rowOff>
    </xdr:to>
    <xdr:sp macro="" textlink="">
      <xdr:nvSpPr>
        <xdr:cNvPr id="19" name="テキスト ボックス 18"/>
        <xdr:cNvSpPr txBox="1"/>
      </xdr:nvSpPr>
      <xdr:spPr>
        <a:xfrm>
          <a:off x="6227480" y="42152548"/>
          <a:ext cx="2287041" cy="30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貸切バス事業者の実態把握調査</a:t>
          </a:r>
        </a:p>
      </xdr:txBody>
    </xdr:sp>
    <xdr:clientData/>
  </xdr:twoCellAnchor>
  <xdr:twoCellAnchor>
    <xdr:from>
      <xdr:col>31</xdr:col>
      <xdr:colOff>47627</xdr:colOff>
      <xdr:row>748</xdr:row>
      <xdr:rowOff>91666</xdr:rowOff>
    </xdr:from>
    <xdr:to>
      <xdr:col>41</xdr:col>
      <xdr:colOff>67114</xdr:colOff>
      <xdr:row>749</xdr:row>
      <xdr:rowOff>237997</xdr:rowOff>
    </xdr:to>
    <xdr:sp macro="" textlink="">
      <xdr:nvSpPr>
        <xdr:cNvPr id="25" name="テキスト ボックス 24"/>
        <xdr:cNvSpPr txBox="1"/>
      </xdr:nvSpPr>
      <xdr:spPr>
        <a:xfrm>
          <a:off x="6248402" y="42687466"/>
          <a:ext cx="2019737" cy="498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社会システム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en-US" altLang="ja-JP" sz="1100"/>
            <a:t>10</a:t>
          </a:r>
          <a:r>
            <a:rPr kumimoji="1" lang="ja-JP" altLang="en-US" sz="1100"/>
            <a:t>百万円</a:t>
          </a:r>
        </a:p>
      </xdr:txBody>
    </xdr:sp>
    <xdr:clientData/>
  </xdr:twoCellAnchor>
  <xdr:twoCellAnchor>
    <xdr:from>
      <xdr:col>22</xdr:col>
      <xdr:colOff>193842</xdr:colOff>
      <xdr:row>748</xdr:row>
      <xdr:rowOff>341899</xdr:rowOff>
    </xdr:from>
    <xdr:to>
      <xdr:col>31</xdr:col>
      <xdr:colOff>47627</xdr:colOff>
      <xdr:row>748</xdr:row>
      <xdr:rowOff>341902</xdr:rowOff>
    </xdr:to>
    <xdr:cxnSp macro="">
      <xdr:nvCxnSpPr>
        <xdr:cNvPr id="26" name="直線矢印コネクタ 25"/>
        <xdr:cNvCxnSpPr>
          <a:endCxn id="25" idx="1"/>
        </xdr:cNvCxnSpPr>
      </xdr:nvCxnSpPr>
      <xdr:spPr>
        <a:xfrm flipV="1">
          <a:off x="4594392" y="42937699"/>
          <a:ext cx="1654010" cy="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157012</xdr:colOff>
      <xdr:row>747</xdr:row>
      <xdr:rowOff>252073</xdr:rowOff>
    </xdr:from>
    <xdr:to>
      <xdr:col>41</xdr:col>
      <xdr:colOff>116152</xdr:colOff>
      <xdr:row>748</xdr:row>
      <xdr:rowOff>204676</xdr:rowOff>
    </xdr:to>
    <xdr:sp macro="" textlink="">
      <xdr:nvSpPr>
        <xdr:cNvPr id="27" name="テキスト ボックス 26"/>
        <xdr:cNvSpPr txBox="1"/>
      </xdr:nvSpPr>
      <xdr:spPr>
        <a:xfrm>
          <a:off x="6157762" y="42495448"/>
          <a:ext cx="2159415" cy="305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31</xdr:col>
      <xdr:colOff>55694</xdr:colOff>
      <xdr:row>749</xdr:row>
      <xdr:rowOff>254143</xdr:rowOff>
    </xdr:from>
    <xdr:to>
      <xdr:col>42</xdr:col>
      <xdr:colOff>156126</xdr:colOff>
      <xdr:row>750</xdr:row>
      <xdr:rowOff>206746</xdr:rowOff>
    </xdr:to>
    <xdr:sp macro="" textlink="">
      <xdr:nvSpPr>
        <xdr:cNvPr id="28" name="テキスト ボックス 27"/>
        <xdr:cNvSpPr txBox="1"/>
      </xdr:nvSpPr>
      <xdr:spPr>
        <a:xfrm>
          <a:off x="6256469" y="43202368"/>
          <a:ext cx="2300707" cy="305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許認可等のデータ抽出</a:t>
          </a:r>
        </a:p>
      </xdr:txBody>
    </xdr:sp>
    <xdr:clientData/>
  </xdr:twoCellAnchor>
  <xdr:twoCellAnchor>
    <xdr:from>
      <xdr:col>31</xdr:col>
      <xdr:colOff>19050</xdr:colOff>
      <xdr:row>749</xdr:row>
      <xdr:rowOff>285750</xdr:rowOff>
    </xdr:from>
    <xdr:to>
      <xdr:col>41</xdr:col>
      <xdr:colOff>136259</xdr:colOff>
      <xdr:row>750</xdr:row>
      <xdr:rowOff>209550</xdr:rowOff>
    </xdr:to>
    <xdr:sp macro="" textlink="">
      <xdr:nvSpPr>
        <xdr:cNvPr id="20" name="大かっこ 19"/>
        <xdr:cNvSpPr/>
      </xdr:nvSpPr>
      <xdr:spPr>
        <a:xfrm>
          <a:off x="6219825" y="43233975"/>
          <a:ext cx="2117459" cy="276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158</v>
      </c>
      <c r="AT2" s="942"/>
      <c r="AU2" s="942"/>
      <c r="AV2" s="52" t="str">
        <f>IF(AW2="", "", "-")</f>
        <v/>
      </c>
      <c r="AW2" s="913"/>
      <c r="AX2" s="913"/>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77</v>
      </c>
      <c r="T5" s="839"/>
      <c r="U5" s="839"/>
      <c r="V5" s="839"/>
      <c r="W5" s="839"/>
      <c r="X5" s="844"/>
      <c r="Y5" s="697" t="s">
        <v>3</v>
      </c>
      <c r="Z5" s="542"/>
      <c r="AA5" s="542"/>
      <c r="AB5" s="542"/>
      <c r="AC5" s="542"/>
      <c r="AD5" s="543"/>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466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19"/>
      <c r="I8" s="719"/>
      <c r="J8" s="719"/>
      <c r="K8" s="719"/>
      <c r="L8" s="719"/>
      <c r="M8" s="719"/>
      <c r="N8" s="719"/>
      <c r="O8" s="719"/>
      <c r="P8" s="719"/>
      <c r="Q8" s="719"/>
      <c r="R8" s="719"/>
      <c r="S8" s="719"/>
      <c r="T8" s="719"/>
      <c r="U8" s="719"/>
      <c r="V8" s="719"/>
      <c r="W8" s="719"/>
      <c r="X8" s="944"/>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v>40</v>
      </c>
      <c r="AE13" s="657"/>
      <c r="AF13" s="657"/>
      <c r="AG13" s="657"/>
      <c r="AH13" s="657"/>
      <c r="AI13" s="657"/>
      <c r="AJ13" s="658"/>
      <c r="AK13" s="656"/>
      <c r="AL13" s="657"/>
      <c r="AM13" s="657"/>
      <c r="AN13" s="657"/>
      <c r="AO13" s="657"/>
      <c r="AP13" s="657"/>
      <c r="AQ13" s="658"/>
      <c r="AR13" s="921"/>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40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c r="X19" s="657"/>
      <c r="Y19" s="657"/>
      <c r="Z19" s="657"/>
      <c r="AA19" s="657"/>
      <c r="AB19" s="657"/>
      <c r="AC19" s="658"/>
      <c r="AD19" s="656">
        <v>38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c r="H23" s="955"/>
      <c r="I23" s="955"/>
      <c r="J23" s="955"/>
      <c r="K23" s="955"/>
      <c r="L23" s="955"/>
      <c r="M23" s="955"/>
      <c r="N23" s="955"/>
      <c r="O23" s="956"/>
      <c r="P23" s="921"/>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6"/>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7" t="s">
        <v>472</v>
      </c>
      <c r="AN30" s="917"/>
      <c r="AO30" s="917"/>
      <c r="AP30" s="857"/>
      <c r="AQ30" s="766" t="s">
        <v>355</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33</v>
      </c>
      <c r="AV31" s="192"/>
      <c r="AW31" s="394" t="s">
        <v>300</v>
      </c>
      <c r="AX31" s="395"/>
    </row>
    <row r="32" spans="1:50" ht="23.25" customHeight="1" x14ac:dyDescent="0.15">
      <c r="A32" s="399"/>
      <c r="B32" s="397"/>
      <c r="C32" s="397"/>
      <c r="D32" s="397"/>
      <c r="E32" s="397"/>
      <c r="F32" s="398"/>
      <c r="G32" s="560" t="s">
        <v>578</v>
      </c>
      <c r="H32" s="561"/>
      <c r="I32" s="561"/>
      <c r="J32" s="561"/>
      <c r="K32" s="561"/>
      <c r="L32" s="561"/>
      <c r="M32" s="561"/>
      <c r="N32" s="561"/>
      <c r="O32" s="562"/>
      <c r="P32" s="98" t="s">
        <v>560</v>
      </c>
      <c r="Q32" s="98"/>
      <c r="R32" s="98"/>
      <c r="S32" s="98"/>
      <c r="T32" s="98"/>
      <c r="U32" s="98"/>
      <c r="V32" s="98"/>
      <c r="W32" s="98"/>
      <c r="X32" s="99"/>
      <c r="Y32" s="467" t="s">
        <v>12</v>
      </c>
      <c r="Z32" s="527"/>
      <c r="AA32" s="528"/>
      <c r="AB32" s="860" t="s">
        <v>301</v>
      </c>
      <c r="AC32" s="860"/>
      <c r="AD32" s="860"/>
      <c r="AE32" s="211"/>
      <c r="AF32" s="212"/>
      <c r="AG32" s="212"/>
      <c r="AH32" s="212"/>
      <c r="AI32" s="211"/>
      <c r="AJ32" s="212"/>
      <c r="AK32" s="212"/>
      <c r="AL32" s="212"/>
      <c r="AM32" s="211">
        <v>25.7</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0" t="s">
        <v>301</v>
      </c>
      <c r="AC33" s="860"/>
      <c r="AD33" s="860"/>
      <c r="AE33" s="211"/>
      <c r="AF33" s="212"/>
      <c r="AG33" s="212"/>
      <c r="AH33" s="212"/>
      <c r="AI33" s="211"/>
      <c r="AJ33" s="212"/>
      <c r="AK33" s="212"/>
      <c r="AL33" s="212"/>
      <c r="AM33" s="211">
        <v>100</v>
      </c>
      <c r="AN33" s="212"/>
      <c r="AO33" s="212"/>
      <c r="AP33" s="212"/>
      <c r="AQ33" s="333"/>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v>25.7</v>
      </c>
      <c r="AN34" s="212"/>
      <c r="AO34" s="212"/>
      <c r="AP34" s="212"/>
      <c r="AQ34" s="333"/>
      <c r="AR34" s="200"/>
      <c r="AS34" s="200"/>
      <c r="AT34" s="334"/>
      <c r="AU34" s="212">
        <v>100</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2" t="s">
        <v>14</v>
      </c>
      <c r="AC99" s="893"/>
      <c r="AD99" s="894"/>
      <c r="AE99" s="516"/>
      <c r="AF99" s="517"/>
      <c r="AG99" s="517"/>
      <c r="AH99" s="518"/>
      <c r="AI99" s="516"/>
      <c r="AJ99" s="517"/>
      <c r="AK99" s="517"/>
      <c r="AL99" s="518"/>
      <c r="AM99" s="516"/>
      <c r="AN99" s="517"/>
      <c r="AO99" s="517"/>
      <c r="AP99" s="517"/>
      <c r="AQ99" s="534"/>
      <c r="AR99" s="535"/>
      <c r="AS99" s="535"/>
      <c r="AT99" s="536"/>
      <c r="AU99" s="517"/>
      <c r="AV99" s="517"/>
      <c r="AW99" s="517"/>
      <c r="AX99" s="537"/>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41" t="s">
        <v>55</v>
      </c>
      <c r="Z101" s="542"/>
      <c r="AA101" s="543"/>
      <c r="AB101" s="457" t="s">
        <v>301</v>
      </c>
      <c r="AC101" s="457"/>
      <c r="AD101" s="457"/>
      <c r="AE101" s="414"/>
      <c r="AF101" s="414"/>
      <c r="AG101" s="414"/>
      <c r="AH101" s="414"/>
      <c r="AI101" s="211"/>
      <c r="AJ101" s="212"/>
      <c r="AK101" s="212"/>
      <c r="AL101" s="213"/>
      <c r="AM101" s="211">
        <v>100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301</v>
      </c>
      <c r="AC102" s="457"/>
      <c r="AD102" s="457"/>
      <c r="AE102" s="414"/>
      <c r="AF102" s="414"/>
      <c r="AG102" s="414"/>
      <c r="AH102" s="414"/>
      <c r="AI102" s="414"/>
      <c r="AJ102" s="414"/>
      <c r="AK102" s="414"/>
      <c r="AL102" s="414"/>
      <c r="AM102" s="414">
        <v>100</v>
      </c>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458"/>
      <c r="AC104" s="459"/>
      <c r="AD104" s="460"/>
      <c r="AE104" s="211"/>
      <c r="AF104" s="212"/>
      <c r="AG104" s="212"/>
      <c r="AH104" s="213"/>
      <c r="AI104" s="211"/>
      <c r="AJ104" s="212"/>
      <c r="AK104" s="212"/>
      <c r="AL104" s="213"/>
      <c r="AM104" s="211">
        <f>38876024/1100</f>
        <v>35341.839999999997</v>
      </c>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8" t="s">
        <v>502</v>
      </c>
      <c r="AC105" s="469"/>
      <c r="AD105" s="470"/>
      <c r="AE105" s="529"/>
      <c r="AF105" s="530"/>
      <c r="AG105" s="530"/>
      <c r="AH105" s="531"/>
      <c r="AI105" s="529"/>
      <c r="AJ105" s="530"/>
      <c r="AK105" s="530"/>
      <c r="AL105" s="531"/>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5"/>
      <c r="AC107" s="896"/>
      <c r="AD107" s="897"/>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5"/>
      <c r="AC110" s="896"/>
      <c r="AD110" s="897"/>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5"/>
      <c r="AC113" s="896"/>
      <c r="AD113" s="897"/>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98" t="s">
        <v>562</v>
      </c>
      <c r="H116" s="98"/>
      <c r="I116" s="98"/>
      <c r="J116" s="98"/>
      <c r="K116" s="98"/>
      <c r="L116" s="98"/>
      <c r="M116" s="98"/>
      <c r="N116" s="98"/>
      <c r="O116" s="98"/>
      <c r="P116" s="98"/>
      <c r="Q116" s="98"/>
      <c r="R116" s="98"/>
      <c r="S116" s="98"/>
      <c r="T116" s="98"/>
      <c r="U116" s="98"/>
      <c r="V116" s="98"/>
      <c r="W116" s="98"/>
      <c r="X116" s="99"/>
      <c r="Y116" s="451" t="s">
        <v>15</v>
      </c>
      <c r="Z116" s="452"/>
      <c r="AA116" s="453"/>
      <c r="AB116" s="458" t="s">
        <v>580</v>
      </c>
      <c r="AC116" s="459"/>
      <c r="AD116" s="460"/>
      <c r="AE116" s="414"/>
      <c r="AF116" s="414"/>
      <c r="AG116" s="414"/>
      <c r="AH116" s="414"/>
      <c r="AI116" s="414"/>
      <c r="AJ116" s="414"/>
      <c r="AK116" s="414"/>
      <c r="AL116" s="414"/>
      <c r="AM116" s="211">
        <f>38876024/1100</f>
        <v>35341.839999999997</v>
      </c>
      <c r="AN116" s="212"/>
      <c r="AO116" s="212"/>
      <c r="AP116" s="213"/>
      <c r="AQ116" s="211"/>
      <c r="AR116" s="212"/>
      <c r="AS116" s="212"/>
      <c r="AT116" s="212"/>
      <c r="AU116" s="212"/>
      <c r="AV116" s="212"/>
      <c r="AW116" s="212"/>
      <c r="AX116" s="214"/>
    </row>
    <row r="117" spans="1:50" ht="46.5" customHeight="1" thickBot="1" x14ac:dyDescent="0.2">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8" t="s">
        <v>502</v>
      </c>
      <c r="AC117" s="469"/>
      <c r="AD117" s="470"/>
      <c r="AE117" s="547"/>
      <c r="AF117" s="547"/>
      <c r="AG117" s="547"/>
      <c r="AH117" s="547"/>
      <c r="AI117" s="547"/>
      <c r="AJ117" s="547"/>
      <c r="AK117" s="547"/>
      <c r="AL117" s="547"/>
      <c r="AM117" s="547" t="s">
        <v>579</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565</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781" t="s">
        <v>554</v>
      </c>
      <c r="AE708" s="782"/>
      <c r="AF708" s="782"/>
      <c r="AG708" s="741"/>
      <c r="AH708" s="742"/>
      <c r="AI708" s="742"/>
      <c r="AJ708" s="742"/>
      <c r="AK708" s="742"/>
      <c r="AL708" s="742"/>
      <c r="AM708" s="742"/>
      <c r="AN708" s="742"/>
      <c r="AO708" s="742"/>
      <c r="AP708" s="742"/>
      <c r="AQ708" s="742"/>
      <c r="AR708" s="742"/>
      <c r="AS708" s="742"/>
      <c r="AT708" s="742"/>
      <c r="AU708" s="742"/>
      <c r="AV708" s="742"/>
      <c r="AW708" s="742"/>
      <c r="AX708" s="743"/>
    </row>
    <row r="709" spans="1:50" ht="4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781" t="s">
        <v>554</v>
      </c>
      <c r="AE713" s="782"/>
      <c r="AF713" s="78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5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c r="F737" s="990"/>
      <c r="G737" s="990"/>
      <c r="H737" s="990"/>
      <c r="I737" s="990"/>
      <c r="J737" s="990"/>
      <c r="K737" s="990"/>
      <c r="L737" s="990"/>
      <c r="M737" s="990"/>
      <c r="N737" s="358" t="s">
        <v>358</v>
      </c>
      <c r="O737" s="358"/>
      <c r="P737" s="358"/>
      <c r="Q737" s="358"/>
      <c r="R737" s="990"/>
      <c r="S737" s="990"/>
      <c r="T737" s="990"/>
      <c r="U737" s="990"/>
      <c r="V737" s="990"/>
      <c r="W737" s="990"/>
      <c r="X737" s="990"/>
      <c r="Y737" s="990"/>
      <c r="Z737" s="990"/>
      <c r="AA737" s="358" t="s">
        <v>359</v>
      </c>
      <c r="AB737" s="358"/>
      <c r="AC737" s="358"/>
      <c r="AD737" s="358"/>
      <c r="AE737" s="990"/>
      <c r="AF737" s="990"/>
      <c r="AG737" s="990"/>
      <c r="AH737" s="990"/>
      <c r="AI737" s="990"/>
      <c r="AJ737" s="990"/>
      <c r="AK737" s="990"/>
      <c r="AL737" s="990"/>
      <c r="AM737" s="990"/>
      <c r="AN737" s="358" t="s">
        <v>360</v>
      </c>
      <c r="AO737" s="358"/>
      <c r="AP737" s="358"/>
      <c r="AQ737" s="358"/>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58" t="s">
        <v>362</v>
      </c>
      <c r="O738" s="358"/>
      <c r="P738" s="358"/>
      <c r="Q738" s="358"/>
      <c r="R738" s="990"/>
      <c r="S738" s="990"/>
      <c r="T738" s="990"/>
      <c r="U738" s="990"/>
      <c r="V738" s="990"/>
      <c r="W738" s="990"/>
      <c r="X738" s="990"/>
      <c r="Y738" s="990"/>
      <c r="Z738" s="990"/>
      <c r="AA738" s="358" t="s">
        <v>482</v>
      </c>
      <c r="AB738" s="358"/>
      <c r="AC738" s="358"/>
      <c r="AD738" s="358"/>
      <c r="AE738" s="990"/>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555</v>
      </c>
      <c r="F739" s="1002"/>
      <c r="G739" s="1002"/>
      <c r="H739" s="91" t="str">
        <f>IF(E739="", "", "(")</f>
        <v>(</v>
      </c>
      <c r="I739" s="985" t="s">
        <v>435</v>
      </c>
      <c r="J739" s="985"/>
      <c r="K739" s="91" t="str">
        <f>IF(OR(I739="　", I739=""), "", "-")</f>
        <v>-</v>
      </c>
      <c r="L739" s="986">
        <v>10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569</v>
      </c>
      <c r="H781" s="670"/>
      <c r="I781" s="670"/>
      <c r="J781" s="670"/>
      <c r="K781" s="671"/>
      <c r="L781" s="663" t="s">
        <v>568</v>
      </c>
      <c r="M781" s="664"/>
      <c r="N781" s="664"/>
      <c r="O781" s="664"/>
      <c r="P781" s="664"/>
      <c r="Q781" s="664"/>
      <c r="R781" s="664"/>
      <c r="S781" s="664"/>
      <c r="T781" s="664"/>
      <c r="U781" s="664"/>
      <c r="V781" s="664"/>
      <c r="W781" s="664"/>
      <c r="X781" s="665"/>
      <c r="Y781" s="384">
        <v>21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568</v>
      </c>
      <c r="D837" s="340"/>
      <c r="E837" s="340"/>
      <c r="F837" s="340"/>
      <c r="G837" s="340"/>
      <c r="H837" s="340"/>
      <c r="I837" s="340"/>
      <c r="J837" s="341">
        <v>1013201015327</v>
      </c>
      <c r="K837" s="342"/>
      <c r="L837" s="342"/>
      <c r="M837" s="342"/>
      <c r="N837" s="342"/>
      <c r="O837" s="342"/>
      <c r="P837" s="355" t="s">
        <v>571</v>
      </c>
      <c r="Q837" s="343"/>
      <c r="R837" s="343"/>
      <c r="S837" s="343"/>
      <c r="T837" s="343"/>
      <c r="U837" s="343"/>
      <c r="V837" s="343"/>
      <c r="W837" s="343"/>
      <c r="X837" s="343"/>
      <c r="Y837" s="344">
        <v>21</v>
      </c>
      <c r="Z837" s="345"/>
      <c r="AA837" s="345"/>
      <c r="AB837" s="346"/>
      <c r="AC837" s="356" t="s">
        <v>520</v>
      </c>
      <c r="AD837" s="364"/>
      <c r="AE837" s="364"/>
      <c r="AF837" s="364"/>
      <c r="AG837" s="364"/>
      <c r="AH837" s="365">
        <v>1</v>
      </c>
      <c r="AI837" s="366"/>
      <c r="AJ837" s="366"/>
      <c r="AK837" s="366"/>
      <c r="AL837" s="350">
        <v>96.3</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568</v>
      </c>
      <c r="D838" s="340"/>
      <c r="E838" s="340"/>
      <c r="F838" s="340"/>
      <c r="G838" s="340"/>
      <c r="H838" s="340"/>
      <c r="I838" s="340"/>
      <c r="J838" s="341">
        <v>1013201015327</v>
      </c>
      <c r="K838" s="342"/>
      <c r="L838" s="342"/>
      <c r="M838" s="342"/>
      <c r="N838" s="342"/>
      <c r="O838" s="342"/>
      <c r="P838" s="355" t="s">
        <v>572</v>
      </c>
      <c r="Q838" s="343"/>
      <c r="R838" s="343"/>
      <c r="S838" s="343"/>
      <c r="T838" s="343"/>
      <c r="U838" s="343"/>
      <c r="V838" s="343"/>
      <c r="W838" s="343"/>
      <c r="X838" s="343"/>
      <c r="Y838" s="344">
        <v>10</v>
      </c>
      <c r="Z838" s="345"/>
      <c r="AA838" s="345"/>
      <c r="AB838" s="346"/>
      <c r="AC838" s="356" t="s">
        <v>520</v>
      </c>
      <c r="AD838" s="356"/>
      <c r="AE838" s="356"/>
      <c r="AF838" s="356"/>
      <c r="AG838" s="356"/>
      <c r="AH838" s="365">
        <v>1</v>
      </c>
      <c r="AI838" s="366"/>
      <c r="AJ838" s="366"/>
      <c r="AK838" s="366"/>
      <c r="AL838" s="367">
        <v>96.1</v>
      </c>
      <c r="AM838" s="368"/>
      <c r="AN838" s="368"/>
      <c r="AO838" s="369"/>
      <c r="AP838" s="353"/>
      <c r="AQ838" s="353"/>
      <c r="AR838" s="353"/>
      <c r="AS838" s="353"/>
      <c r="AT838" s="353"/>
      <c r="AU838" s="353"/>
      <c r="AV838" s="353"/>
      <c r="AW838" s="353"/>
      <c r="AX838" s="353"/>
    </row>
    <row r="839" spans="1:50" ht="43.5" customHeight="1" x14ac:dyDescent="0.15">
      <c r="A839" s="372">
        <v>3</v>
      </c>
      <c r="B839" s="372">
        <v>1</v>
      </c>
      <c r="C839" s="354" t="s">
        <v>570</v>
      </c>
      <c r="D839" s="340"/>
      <c r="E839" s="340"/>
      <c r="F839" s="340"/>
      <c r="G839" s="340"/>
      <c r="H839" s="340"/>
      <c r="I839" s="340"/>
      <c r="J839" s="341">
        <v>7010401052137</v>
      </c>
      <c r="K839" s="342"/>
      <c r="L839" s="342"/>
      <c r="M839" s="342"/>
      <c r="N839" s="342"/>
      <c r="O839" s="342"/>
      <c r="P839" s="355" t="s">
        <v>573</v>
      </c>
      <c r="Q839" s="343"/>
      <c r="R839" s="343"/>
      <c r="S839" s="343"/>
      <c r="T839" s="343"/>
      <c r="U839" s="343"/>
      <c r="V839" s="343"/>
      <c r="W839" s="343"/>
      <c r="X839" s="343"/>
      <c r="Y839" s="344">
        <v>7</v>
      </c>
      <c r="Z839" s="345"/>
      <c r="AA839" s="345"/>
      <c r="AB839" s="346"/>
      <c r="AC839" s="356" t="s">
        <v>520</v>
      </c>
      <c r="AD839" s="356"/>
      <c r="AE839" s="356"/>
      <c r="AF839" s="356"/>
      <c r="AG839" s="356"/>
      <c r="AH839" s="348">
        <v>1</v>
      </c>
      <c r="AI839" s="349"/>
      <c r="AJ839" s="349"/>
      <c r="AK839" s="349"/>
      <c r="AL839" s="350">
        <v>95.1</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3">
      <formula>IF(RIGHT(TEXT(P14,"0.#"),1)=".",FALSE,TRUE)</formula>
    </cfRule>
    <cfRule type="expression" dxfId="2796" priority="14024">
      <formula>IF(RIGHT(TEXT(P14,"0.#"),1)=".",TRUE,FALSE)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Q101">
    <cfRule type="expression" dxfId="2783" priority="13711">
      <formula>IF(RIGHT(TEXT(AQ101,"0.#"),1)=".",FALSE,TRUE)</formula>
    </cfRule>
    <cfRule type="expression" dxfId="2782" priority="13712">
      <formula>IF(RIGHT(TEXT(AQ101,"0.#"),1)=".",TRUE,FALSE)</formula>
    </cfRule>
  </conditionalFormatting>
  <conditionalFormatting sqref="Y783:Y790 Y781">
    <cfRule type="expression" dxfId="2781" priority="13697">
      <formula>IF(RIGHT(TEXT(Y781,"0.#"),1)=".",FALSE,TRUE)</formula>
    </cfRule>
    <cfRule type="expression" dxfId="2780" priority="13698">
      <formula>IF(RIGHT(TEXT(Y781,"0.#"),1)=".",TRUE,FALSE)</formula>
    </cfRule>
  </conditionalFormatting>
  <conditionalFormatting sqref="AU782">
    <cfRule type="expression" dxfId="2779" priority="13695">
      <formula>IF(RIGHT(TEXT(AU782,"0.#"),1)=".",FALSE,TRUE)</formula>
    </cfRule>
    <cfRule type="expression" dxfId="2778" priority="13696">
      <formula>IF(RIGHT(TEXT(AU782,"0.#"),1)=".",TRUE,FALSE)</formula>
    </cfRule>
  </conditionalFormatting>
  <conditionalFormatting sqref="AU791">
    <cfRule type="expression" dxfId="2777" priority="13693">
      <formula>IF(RIGHT(TEXT(AU791,"0.#"),1)=".",FALSE,TRUE)</formula>
    </cfRule>
    <cfRule type="expression" dxfId="2776" priority="13694">
      <formula>IF(RIGHT(TEXT(AU791,"0.#"),1)=".",TRUE,FALSE)</formula>
    </cfRule>
  </conditionalFormatting>
  <conditionalFormatting sqref="AU783:AU790 AU781">
    <cfRule type="expression" dxfId="2775" priority="13691">
      <formula>IF(RIGHT(TEXT(AU781,"0.#"),1)=".",FALSE,TRUE)</formula>
    </cfRule>
    <cfRule type="expression" dxfId="2774" priority="13692">
      <formula>IF(RIGHT(TEXT(AU781,"0.#"),1)=".",TRUE,FALSE)</formula>
    </cfRule>
  </conditionalFormatting>
  <conditionalFormatting sqref="Y821 Y808 Y795">
    <cfRule type="expression" dxfId="2773" priority="13677">
      <formula>IF(RIGHT(TEXT(Y795,"0.#"),1)=".",FALSE,TRUE)</formula>
    </cfRule>
    <cfRule type="expression" dxfId="2772" priority="13678">
      <formula>IF(RIGHT(TEXT(Y795,"0.#"),1)=".",TRUE,FALSE)</formula>
    </cfRule>
  </conditionalFormatting>
  <conditionalFormatting sqref="Y830 Y817 Y804">
    <cfRule type="expression" dxfId="2771" priority="13675">
      <formula>IF(RIGHT(TEXT(Y804,"0.#"),1)=".",FALSE,TRUE)</formula>
    </cfRule>
    <cfRule type="expression" dxfId="2770" priority="13676">
      <formula>IF(RIGHT(TEXT(Y804,"0.#"),1)=".",TRUE,FALSE)</formula>
    </cfRule>
  </conditionalFormatting>
  <conditionalFormatting sqref="AU821 AU808 AU795">
    <cfRule type="expression" dxfId="2769" priority="13671">
      <formula>IF(RIGHT(TEXT(AU795,"0.#"),1)=".",FALSE,TRUE)</formula>
    </cfRule>
    <cfRule type="expression" dxfId="2768" priority="13672">
      <formula>IF(RIGHT(TEXT(AU795,"0.#"),1)=".",TRUE,FALSE)</formula>
    </cfRule>
  </conditionalFormatting>
  <conditionalFormatting sqref="AU830 AU817 AU804">
    <cfRule type="expression" dxfId="2767" priority="13669">
      <formula>IF(RIGHT(TEXT(AU804,"0.#"),1)=".",FALSE,TRUE)</formula>
    </cfRule>
    <cfRule type="expression" dxfId="2766" priority="13670">
      <formula>IF(RIGHT(TEXT(AU804,"0.#"),1)=".",TRUE,FALSE)</formula>
    </cfRule>
  </conditionalFormatting>
  <conditionalFormatting sqref="AU822:AU829 AU820 AU809:AU816 AU807 AU796:AU803 AU794">
    <cfRule type="expression" dxfId="2765" priority="13667">
      <formula>IF(RIGHT(TEXT(AU794,"0.#"),1)=".",FALSE,TRUE)</formula>
    </cfRule>
    <cfRule type="expression" dxfId="2764" priority="13668">
      <formula>IF(RIGHT(TEXT(AU794,"0.#"),1)=".",TRUE,FALSE)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6:P27">
    <cfRule type="expression" dxfId="2049" priority="2311">
      <formula>IF(RIGHT(TEXT(P26,"0.#"),1)=".",FALSE,TRUE)</formula>
    </cfRule>
    <cfRule type="expression" dxfId="2048" priority="2312">
      <formula>IF(RIGHT(TEXT(P26,"0.#"),1)=".",TRUE,FALSE)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3">
    <cfRule type="expression" dxfId="719" priority="21">
      <formula>IF(RIGHT(TEXT(P23,"0.#"),1)=".",FALSE,TRUE)</formula>
    </cfRule>
    <cfRule type="expression" dxfId="718" priority="22">
      <formula>IF(RIGHT(TEXT(P23,"0.#"),1)=".",TRUE,FALSE)</formula>
    </cfRule>
  </conditionalFormatting>
  <conditionalFormatting sqref="P24:P25">
    <cfRule type="expression" dxfId="717" priority="19">
      <formula>IF(RIGHT(TEXT(P24,"0.#"),1)=".",FALSE,TRUE)</formula>
    </cfRule>
    <cfRule type="expression" dxfId="716" priority="20">
      <formula>IF(RIGHT(TEXT(P24,"0.#"),1)=".",TRUE,FALSE)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699" max="49" man="1"/>
    <brk id="727" max="49" man="1"/>
    <brk id="778" max="49" man="1"/>
    <brk id="830"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2018-06-27T00:28:29Z</cp:lastPrinted>
  <dcterms:created xsi:type="dcterms:W3CDTF">2012-03-13T00:50:25Z</dcterms:created>
  <dcterms:modified xsi:type="dcterms:W3CDTF">2018-07-09T02:44:19Z</dcterms:modified>
</cp:coreProperties>
</file>