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<sst xmlns="http://schemas.openxmlformats.org/spreadsheetml/2006/main" count="2979" uniqueCount="630">
  <si>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</si>
  <si>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</si>
  <si>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</si>
  <si>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</si>
  <si>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</si>
  <si>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</si>
  <si>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</si>
  <si>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</si>
  <si>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</si>
  <si>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</si>
  <si>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</si>
  <si>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</si>
  <si>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</si>
  <si>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</si>
  <si>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</si>
  <si>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</si>
  <si>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</si>
  <si>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</si>
  <si>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</si>
  <si>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</si>
  <si>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</si>
  <si>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</si>
  <si>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</si>
  <si>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</si>
  <si>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</si>
  <si>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</si>
  <si>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</si>
  <si>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</si>
  <si>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</si>
  <si>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</si>
  <si>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</si>
  <si>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</si>
  <si>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</si>
  <si>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</si>
  <si>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</si>
  <si>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</si>
  <si>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</si>
  <si>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</si>
  <si>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</si>
  <si>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</si>
  <si>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</si>
  <si>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</si>
  <si>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</si>
  <si>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</si>
  <si>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</si>
  <si>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</si>
  <si>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</si>
  <si>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</si>
  <si>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</si>
  <si>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</si>
  <si>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</si>
  <si>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</si>
  <si>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</si>
  <si>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</si>
  <si>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</si>
  <si>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</si>
  <si>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</si>
  <si>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</si>
  <si>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</si>
  <si>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</si>
  <si>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</si>
  <si>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</si>
  <si>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</si>
  <si>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</si>
  <si>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</si>
  <si>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</si>
  <si>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</si>
  <si>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</si>
  <si>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</si>
  <si>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</si>
  <si>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</si>
  <si>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</si>
  <si>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</si>
  <si>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</si>
  <si>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</si>
  <si>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</si>
  <si>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</si>
  <si>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</si>
  <si>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</si>
  <si>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</si>
  <si>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</si>
  <si>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</si>
  <si>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</si>
  <si>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</si>
  <si>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</si>
  <si>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</si>
  <si>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</si>
  <si>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</si>
  <si>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</si>
  <si>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</si>
  <si>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</si>
  <si>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</si>
  <si>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</si>
  <si>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</si>
  <si>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</si>
  <si>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</si>
  <si>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</si>
  <si>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</si>
  <si>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</si>
  <si>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</si>
  <si>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</si>
  <si>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</si>
  <si>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</si>
  <si>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</si>
  <si>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</si>
  <si>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</si>
  <si>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</si>
  <si>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</si>
  <si>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</si>
  <si>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</si>
  <si>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</si>
  <si>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</si>
  <si>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</si>
  <si>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</si>
  <si>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</si>
  <si>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</si>
  <si>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</si>
  <si>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</si>
  <si>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</si>
  <si>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</si>
  <si>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</si>
  <si>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</si>
  <si>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</si>
  <si>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</si>
  <si>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</si>
  <si>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</si>
  <si>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</si>
  <si>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</si>
  <si>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</si>
  <si>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</si>
  <si>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</si>
  <si>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</si>
  <si>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</si>
  <si>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</si>
  <si>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</si>
  <si>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</si>
  <si>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</si>
  <si>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</si>
  <si>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</si>
  <si>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</si>
  <si>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</si>
  <si>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</si>
  <si>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</si>
  <si>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</si>
  <si>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</si>
  <si>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</si>
  <si>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</si>
  <si>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</si>
  <si>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</si>
  <si>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</si>
  <si>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</si>
  <si>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</si>
  <si>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</si>
  <si>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</si>
  <si>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</si>
  <si>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</si>
  <si>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</si>
  <si>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</si>
  <si>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</si>
  <si>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</si>
  <si>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</si>
  <si>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</si>
  <si>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</si>
  <si>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</si>
  <si>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</si>
  <si>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</si>
  <si>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</si>
  <si>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</si>
  <si>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</si>
  <si>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</si>
  <si>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</si>
  <si>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</si>
  <si>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</si>
  <si>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</si>
  <si>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</si>
  <si>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</si>
  <si>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</si>
  <si>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</si>
  <si>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</si>
  <si>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</si>
  <si>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</si>
  <si>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</si>
  <si>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</si>
  <si>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</si>
  <si>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</si>
  <si>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</si>
  <si>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</si>
  <si>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</si>
  <si>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</si>
  <si>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</si>
  <si>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</si>
  <si>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</si>
  <si>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</si>
  <si>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</si>
  <si>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</si>
  <si>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</si>
  <si>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</si>
  <si>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</si>
  <si>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</si>
  <si>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</si>
  <si>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</si>
  <si>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</si>
  <si>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</si>
  <si>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</si>
  <si>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</si>
  <si>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</si>
  <si>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</si>
  <si>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</si>
  <si>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</si>
  <si>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</si>
  <si>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</si>
  <si>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</si>
  <si>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</si>
  <si>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</si>
  <si>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</si>
  <si>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</si>
  <si>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</si>
  <si>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</si>
  <si>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</si>
  <si>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</si>
  <si>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</si>
  <si>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</si>
  <si>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</si>
  <si>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</si>
  <si>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</si>
  <si>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</si>
  <si>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</si>
  <si>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</si>
  <si>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</si>
  <si>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</si>
  <si>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</si>
  <si>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</si>
  <si>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</si>
  <si>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</si>
  <si>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</si>
  <si>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</si>
  <si>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</si>
  <si>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</si>
  <si>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</si>
  <si>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</si>
  <si>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</si>
  <si>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</si>
  <si>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</si>
  <si>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</si>
  <si>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</si>
  <si>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</si>
  <si>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</si>
  <si>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</si>
  <si>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</si>
  <si>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</si>
  <si>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</si>
  <si>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</si>
  <si>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</si>
  <si>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</si>
  <si>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</si>
  <si>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</si>
  <si>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</si>
  <si>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</si>
  <si>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</si>
  <si>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</si>
  <si>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</si>
  <si>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</si>
  <si>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</si>
  <si>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</si>
  <si>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</si>
  <si>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</si>
  <si>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</si>
  <si>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</si>
  <si>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</si>
  <si>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</si>
  <si>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</si>
  <si>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</si>
  <si>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</si>
  <si>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</si>
  <si>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</si>
  <si>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</si>
  <si>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</si>
  <si>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</si>
  <si>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</si>
  <si>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</si>
  <si>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</si>
  <si>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</si>
  <si>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</si>
  <si>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</si>
  <si>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</si>
  <si>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</si>
  <si>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</si>
  <si>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</si>
  <si>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</si>
  <si>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</si>
  <si>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</si>
  <si>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</si>
  <si>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</si>
  <si>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</si>
  <si>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</si>
  <si>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</si>
  <si>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</si>
  <si>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</si>
  <si>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</si>
  <si>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</si>
  <si>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</si>
  <si>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</si>
  <si>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</si>
  <si>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</si>
  <si>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</si>
  <si>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</si>
  <si>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</si>
  <si>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</si>
  <si>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</si>
  <si>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</si>
  <si>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</si>
  <si>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</si>
  <si>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</si>
  <si>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</si>
  <si>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</si>
  <si>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</si>
  <si>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</si>
  <si>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</si>
  <si>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</si>
  <si>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</si>
  <si>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</si>
  <si>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</si>
  <si>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</si>
  <si>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</si>
  <si>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</si>
  <si>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</si>
  <si>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</si>
  <si>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</si>
  <si>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</si>
  <si>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</si>
  <si>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</si>
  <si>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</si>
  <si>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</si>
  <si>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</si>
  <si>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</si>
  <si>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</si>
  <si>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</si>
  <si>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</si>
  <si>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</si>
  <si>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</si>
  <si>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</si>
  <si>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</si>
  <si>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</si>
  <si>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</si>
  <si>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</si>
  <si>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</si>
  <si>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</si>
  <si>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</si>
  <si>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</si>
  <si>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</si>
  <si>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</si>
  <si>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</si>
  <si>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</si>
  <si>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</si>
  <si>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</si>
  <si>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</si>
  <si>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</si>
  <si>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</si>
  <si>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</si>
  <si>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</si>
  <si>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</si>
  <si>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</si>
  <si>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</si>
  <si>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</si>
  <si>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</si>
  <si>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</si>
  <si>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</si>
  <si>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</si>
  <si>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</si>
  <si>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</si>
  <si>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</si>
  <si>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</si>
  <si>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</si>
  <si>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</si>
  <si>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</si>
  <si>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</si>
  <si>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</si>
  <si>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</si>
  <si>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</si>
  <si>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</si>
  <si>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</si>
  <si>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</si>
  <si>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</si>
  <si>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</si>
  <si>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</si>
  <si>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</si>
  <si>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</si>
  <si>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</si>
  <si>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</si>
  <si>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</si>
  <si>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</si>
  <si>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</si>
  <si>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</si>
  <si>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</si>
  <si>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</si>
  <si>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</si>
  <si>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</si>
  <si>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</si>
  <si>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</si>
  <si>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</si>
  <si>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</si>
  <si>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</si>
  <si>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</si>
  <si>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</si>
  <si>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</si>
  <si>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</si>
  <si>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</si>
  <si>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</si>
  <si>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</si>
  <si>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</si>
  <si>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</si>
  <si>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</si>
  <si>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</si>
  <si>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</si>
  <si>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</si>
  <si>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</si>
  <si>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</si>
  <si>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</si>
  <si>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</si>
  <si>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</si>
  <si>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</si>
  <si>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</si>
  <si>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</si>
  <si>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</si>
  <si>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</si>
  <si>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</si>
  <si>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</si>
  <si>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</si>
  <si>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</si>
  <si>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</si>
  <si>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</si>
  <si>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</si>
  <si>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</si>
  <si>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</si>
  <si>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</si>
  <si>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</si>
  <si>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</si>
  <si>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</si>
  <si>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</si>
  <si>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</si>
  <si>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</si>
  <si>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</si>
  <si>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</si>
  <si>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</si>
  <si>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</si>
  <si>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</si>
  <si>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</si>
  <si>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</si>
  <si>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</si>
  <si>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</si>
  <si>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</si>
  <si>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</si>
  <si>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</si>
  <si>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</si>
  <si>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</si>
  <si>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</si>
  <si>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</si>
  <si>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</si>
  <si>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</si>
  <si>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</si>
  <si>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</si>
  <si>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</si>
  <si>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</si>
  <si>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</si>
  <si>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</si>
  <si>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</si>
  <si>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</si>
  <si>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</si>
  <si>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</si>
  <si>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</si>
  <si>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</si>
  <si>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</si>
  <si>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</si>
  <si>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</si>
  <si>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</si>
  <si>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</si>
  <si>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</si>
  <si>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</si>
  <si>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</si>
  <si>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</si>
  <si>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</si>
  <si>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</si>
  <si>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</si>
  <si>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</si>
  <si>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</si>
  <si>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</si>
  <si>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</si>
  <si>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</si>
  <si>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</si>
  <si>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</si>
  <si>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</si>
  <si>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</si>
  <si>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</si>
  <si>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</si>
  <si>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</si>
  <si>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</si>
  <si>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</si>
  <si>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</si>
  <si>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</si>
  <si>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</si>
  <si>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</si>
  <si>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</si>
  <si>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</si>
  <si>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</si>
  <si>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</si>
  <si>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</si>
  <si>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</si>
  <si>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</si>
  <si>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</si>
  <si>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</si>
  <si>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</si>
  <si>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</si>
  <si>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</si>
  <si>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</si>
  <si>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</si>
  <si>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</si>
  <si>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</si>
  <si>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</si>
  <si>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</si>
  <si>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</si>
  <si>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</si>
  <si>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</si>
  <si>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</si>
  <si>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</si>
  <si>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</si>
  <si>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</si>
  <si>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</si>
  <si>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</si>
  <si>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</si>
  <si>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</si>
  <si>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</si>
  <si>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</si>
  <si>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</si>
  <si>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</si>
  <si>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</si>
  <si>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</si>
  <si>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</si>
  <si>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</si>
  <si>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</si>
  <si>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</si>
  <si>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</si>
  <si>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</si>
  <si>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</si>
  <si>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</si>
  <si>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</si>
  <si>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</si>
  <si>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</si>
  <si>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</si>
  <si>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</si>
  <si>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</si>
  <si>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</si>
  <si>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rPh sb="0" eb="2">
      <t>コクド</t>
    </rPh>
    <rPh sb="2" eb="5">
      <t>コウツウショウ</t>
    </rPh>
    <phoneticPr fontId="5"/>
  </si>
  <si>
    <t>道路事業（補助等）</t>
    <rPh sb="0" eb="2">
      <t>ドウロ</t>
    </rPh>
    <rPh sb="2" eb="4">
      <t>ジギョウ</t>
    </rPh>
    <rPh sb="5" eb="7">
      <t>ホジョ</t>
    </rPh>
    <rPh sb="7" eb="8">
      <t>トウ</t>
    </rPh>
    <phoneticPr fontId="5"/>
  </si>
  <si>
    <t>道路局、都市局</t>
    <rPh sb="0" eb="3">
      <t>ドウロキョク</t>
    </rPh>
    <rPh sb="4" eb="7">
      <t>トシキョク</t>
    </rPh>
    <phoneticPr fontId="5"/>
  </si>
  <si>
    <t>○</t>
  </si>
  <si>
    <t>道路法第50条
道路法第56条　等</t>
    <rPh sb="0" eb="3">
      <t>ドウロホウ</t>
    </rPh>
    <rPh sb="3" eb="4">
      <t>ダイ</t>
    </rPh>
    <rPh sb="6" eb="7">
      <t>ジョウ</t>
    </rPh>
    <rPh sb="8" eb="11">
      <t>ドウロホウ</t>
    </rPh>
    <rPh sb="11" eb="12">
      <t>ダイ</t>
    </rPh>
    <rPh sb="14" eb="15">
      <t>ジョウ</t>
    </rPh>
    <rPh sb="16" eb="17">
      <t>トウ</t>
    </rPh>
    <phoneticPr fontId="5"/>
  </si>
  <si>
    <t>-</t>
  </si>
  <si>
    <t>課長　森山　誠二
課長　渡邉　浩司 等</t>
    <rPh sb="3" eb="5">
      <t>モリヤマ</t>
    </rPh>
    <rPh sb="6" eb="8">
      <t>セイジ</t>
    </rPh>
    <phoneticPr fontId="5"/>
  </si>
  <si>
    <t>・道路の交通の安全の確保とその円滑化、生活環境の改善を図り、もって国民経済の健全な発展と国民生活の向上に寄与することを目的とする。</t>
  </si>
  <si>
    <t>平成32年度までに道路による都市間速達性の確保率※を約55%とする。
（※主要都市等を結ぶ都市間リンクのうち都市間連絡速度（都市間の最短道路距離を最短所要時間で除したもの）60km/hが確保されている割合）</t>
    <rPh sb="0" eb="2">
      <t>ヘイセイ</t>
    </rPh>
    <rPh sb="4" eb="6">
      <t>ネンド</t>
    </rPh>
    <rPh sb="9" eb="11">
      <t>ドウロ</t>
    </rPh>
    <rPh sb="14" eb="17">
      <t>トシカン</t>
    </rPh>
    <rPh sb="17" eb="19">
      <t>ソクタツ</t>
    </rPh>
    <rPh sb="19" eb="20">
      <t>セイ</t>
    </rPh>
    <rPh sb="21" eb="23">
      <t>カクホ</t>
    </rPh>
    <rPh sb="23" eb="24">
      <t>リツ</t>
    </rPh>
    <rPh sb="26" eb="27">
      <t>ヤク</t>
    </rPh>
    <rPh sb="37" eb="39">
      <t>シュヨウ</t>
    </rPh>
    <rPh sb="39" eb="41">
      <t>トシ</t>
    </rPh>
    <rPh sb="41" eb="42">
      <t>トウ</t>
    </rPh>
    <rPh sb="43" eb="44">
      <t>ムス</t>
    </rPh>
    <rPh sb="45" eb="48">
      <t>トシカン</t>
    </rPh>
    <rPh sb="54" eb="57">
      <t>トシカン</t>
    </rPh>
    <rPh sb="57" eb="59">
      <t>レンラク</t>
    </rPh>
    <rPh sb="59" eb="61">
      <t>ソクド</t>
    </rPh>
    <rPh sb="62" eb="65">
      <t>トシカン</t>
    </rPh>
    <rPh sb="66" eb="68">
      <t>サイタン</t>
    </rPh>
    <rPh sb="68" eb="70">
      <t>ドウロ</t>
    </rPh>
    <rPh sb="70" eb="72">
      <t>キョリ</t>
    </rPh>
    <rPh sb="73" eb="75">
      <t>サイタン</t>
    </rPh>
    <rPh sb="75" eb="77">
      <t>ショヨウ</t>
    </rPh>
    <rPh sb="77" eb="79">
      <t>ジカン</t>
    </rPh>
    <rPh sb="80" eb="81">
      <t>ジョ</t>
    </rPh>
    <rPh sb="93" eb="95">
      <t>カクホ</t>
    </rPh>
    <rPh sb="100" eb="102">
      <t>ワリアイ</t>
    </rPh>
    <phoneticPr fontId="5"/>
  </si>
  <si>
    <t>国土交通省道路局調べ（平成30年4月）</t>
    <rPh sb="0" eb="2">
      <t>コクド</t>
    </rPh>
    <rPh sb="2" eb="5">
      <t>コウツウショウ</t>
    </rPh>
    <rPh sb="5" eb="8">
      <t>ドウロキョク</t>
    </rPh>
    <rPh sb="8" eb="9">
      <t>シラ</t>
    </rPh>
    <rPh sb="11" eb="13">
      <t>ヘイセイ</t>
    </rPh>
    <rPh sb="15" eb="16">
      <t>ネン</t>
    </rPh>
    <rPh sb="17" eb="18">
      <t>ツキ</t>
    </rPh>
    <phoneticPr fontId="5"/>
  </si>
  <si>
    <t>６　国際競争力、観光交流、広域・地域間連携等の確保・強化</t>
  </si>
  <si>
    <t>２２　国際競争力・地域の自立等を強化する道路ネットワークを形成する</t>
  </si>
  <si>
    <t>地域高規格道路等（補助事業）の新規開通延長</t>
    <rPh sb="7" eb="8">
      <t>トウ</t>
    </rPh>
    <phoneticPr fontId="5"/>
  </si>
  <si>
    <t>km</t>
  </si>
  <si>
    <t>-</t>
    <phoneticPr fontId="5"/>
  </si>
  <si>
    <t>・平成22年度には国土交通省において地方公共団体にとって自由度が高く、創意工夫が生かせる総合的な交付金として社会資本整備総合交付金を創設したところである。
・道路事業についても、社会資本整備総合交付金に統合することにより、地方公共団体にとっての予算の使い勝手の向上（予算執行の効率化）を図ったところであり、地方の事業に対して国が施策支援を行う必要性を踏まえ、補助事業として真に支援が必要である大規模事業の地域高規格道路等に重点化して、補助事業を実施している。</t>
    <rPh sb="188" eb="190">
      <t>シエン</t>
    </rPh>
    <rPh sb="217" eb="219">
      <t>ホジョ</t>
    </rPh>
    <rPh sb="219" eb="221">
      <t>ジギョウ</t>
    </rPh>
    <rPh sb="222" eb="224">
      <t>ジッシ</t>
    </rPh>
    <phoneticPr fontId="5"/>
  </si>
  <si>
    <t>事業推進にあたり、技術面での確認等を行い、効果的・効率的な事業の実施を図る。</t>
    <rPh sb="0" eb="2">
      <t>ジギョウ</t>
    </rPh>
    <rPh sb="2" eb="4">
      <t>スイシン</t>
    </rPh>
    <rPh sb="9" eb="11">
      <t>ギジュツ</t>
    </rPh>
    <rPh sb="11" eb="12">
      <t>メン</t>
    </rPh>
    <rPh sb="14" eb="16">
      <t>カクニン</t>
    </rPh>
    <rPh sb="16" eb="17">
      <t>トウ</t>
    </rPh>
    <rPh sb="18" eb="19">
      <t>オコナ</t>
    </rPh>
    <rPh sb="21" eb="24">
      <t>コウカテキ</t>
    </rPh>
    <rPh sb="25" eb="28">
      <t>コウリツテキ</t>
    </rPh>
    <rPh sb="29" eb="31">
      <t>ジギョウ</t>
    </rPh>
    <rPh sb="32" eb="34">
      <t>ジッシ</t>
    </rPh>
    <rPh sb="35" eb="36">
      <t>ハカ</t>
    </rPh>
    <phoneticPr fontId="5"/>
  </si>
  <si>
    <t>・社会資本整備事業特別会計の廃止による予算計上の変更に伴い、平成26年度以降の予算については、北海道、沖縄の事業を含まない。
・道路事業（補助等）の個別事業については、事業毎に、事業の効率性及び透明性を評価し、第三者委員会等の意見を聴取するとともに、結果を公表している。詳細については、下記URLを参照されたい。
「個別道路事業の評価：http://www.mlit.go.jp/road/ir/ir-hyouka/ir-hyouka.html」
また、レビューシートの作成にあたっては、事業概要をより詳しく記載するなど、国民へのわかりやすさに配慮。</t>
    <rPh sb="64" eb="66">
      <t>ドウロ</t>
    </rPh>
    <rPh sb="66" eb="68">
      <t>ジギョウ</t>
    </rPh>
    <rPh sb="69" eb="71">
      <t>ホジョ</t>
    </rPh>
    <rPh sb="71" eb="72">
      <t>トウ</t>
    </rPh>
    <rPh sb="74" eb="76">
      <t>コベツ</t>
    </rPh>
    <rPh sb="76" eb="78">
      <t>ジギョウ</t>
    </rPh>
    <rPh sb="84" eb="86">
      <t>ジギョウ</t>
    </rPh>
    <rPh sb="86" eb="87">
      <t>マイ</t>
    </rPh>
    <rPh sb="89" eb="91">
      <t>ジギョウ</t>
    </rPh>
    <rPh sb="92" eb="95">
      <t>コウリツセイ</t>
    </rPh>
    <rPh sb="95" eb="96">
      <t>オヨ</t>
    </rPh>
    <rPh sb="97" eb="100">
      <t>トウメイセイ</t>
    </rPh>
    <rPh sb="101" eb="103">
      <t>ヒョウカ</t>
    </rPh>
    <rPh sb="105" eb="108">
      <t>ダイサンシャ</t>
    </rPh>
    <rPh sb="108" eb="111">
      <t>イインカイ</t>
    </rPh>
    <rPh sb="111" eb="112">
      <t>トウ</t>
    </rPh>
    <rPh sb="113" eb="115">
      <t>イケン</t>
    </rPh>
    <rPh sb="116" eb="118">
      <t>チョウシュ</t>
    </rPh>
    <rPh sb="125" eb="127">
      <t>ケッカ</t>
    </rPh>
    <rPh sb="128" eb="130">
      <t>コウヒョウ</t>
    </rPh>
    <rPh sb="135" eb="137">
      <t>ショウサイ</t>
    </rPh>
    <rPh sb="143" eb="145">
      <t>カキ</t>
    </rPh>
    <rPh sb="149" eb="151">
      <t>サンショウ</t>
    </rPh>
    <rPh sb="158" eb="160">
      <t>コベツ</t>
    </rPh>
    <rPh sb="160" eb="162">
      <t>ドウロ</t>
    </rPh>
    <rPh sb="162" eb="164">
      <t>ジギョウ</t>
    </rPh>
    <rPh sb="165" eb="167">
      <t>ヒョウカ</t>
    </rPh>
    <rPh sb="235" eb="237">
      <t>サクセイ</t>
    </rPh>
    <rPh sb="244" eb="248">
      <t>ジギョウガイヨウ</t>
    </rPh>
    <rPh sb="251" eb="252">
      <t>クワ</t>
    </rPh>
    <rPh sb="254" eb="256">
      <t>キサイ</t>
    </rPh>
    <rPh sb="261" eb="263">
      <t>コクミン</t>
    </rPh>
    <rPh sb="272" eb="274">
      <t>ハイリョ</t>
    </rPh>
    <phoneticPr fontId="5"/>
  </si>
  <si>
    <t>220</t>
    <phoneticPr fontId="5"/>
  </si>
  <si>
    <t>200</t>
    <phoneticPr fontId="5"/>
  </si>
  <si>
    <t>214</t>
    <phoneticPr fontId="5"/>
  </si>
  <si>
    <t>178</t>
    <phoneticPr fontId="5"/>
  </si>
  <si>
    <t>172</t>
    <phoneticPr fontId="5"/>
  </si>
  <si>
    <t>0189</t>
    <phoneticPr fontId="5"/>
  </si>
  <si>
    <t>‐</t>
  </si>
  <si>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</si>
  <si>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負担関係は法令に基づいており、妥当。</t>
    <rPh sb="0" eb="2">
      <t>フタン</t>
    </rPh>
    <rPh sb="2" eb="4">
      <t>カンケイ</t>
    </rPh>
    <rPh sb="5" eb="7">
      <t>ホウレイ</t>
    </rPh>
    <rPh sb="8" eb="9">
      <t>モト</t>
    </rPh>
    <rPh sb="15" eb="17">
      <t>ダトウ</t>
    </rPh>
    <phoneticPr fontId="5"/>
  </si>
  <si>
    <t>地方公共団体からの要望を精査し予算配分を実施。</t>
    <rPh sb="0" eb="2">
      <t>チホウ</t>
    </rPh>
    <rPh sb="2" eb="4">
      <t>コウキョウ</t>
    </rPh>
    <rPh sb="4" eb="6">
      <t>ダンタイ</t>
    </rPh>
    <rPh sb="9" eb="11">
      <t>ヨウボウ</t>
    </rPh>
    <rPh sb="12" eb="14">
      <t>セイサ</t>
    </rPh>
    <rPh sb="15" eb="17">
      <t>ヨサン</t>
    </rPh>
    <rPh sb="17" eb="19">
      <t>ハイブン</t>
    </rPh>
    <rPh sb="20" eb="22">
      <t>ジッシ</t>
    </rPh>
    <phoneticPr fontId="5"/>
  </si>
  <si>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</si>
  <si>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地方公共団体からの要望を精査し予算配分を実施。</t>
  </si>
  <si>
    <t>道路の交通の安全の確保とその円滑化、生活環境の改善に寄与。</t>
  </si>
  <si>
    <t>道路の交通の安全の確保とその円滑化、生活環境の改善のため、地方自治体等の事業に対して、国が補助することが必要。</t>
    <rPh sb="0" eb="2">
      <t>ドウロ</t>
    </rPh>
    <rPh sb="3" eb="5">
      <t>コウツウ</t>
    </rPh>
    <rPh sb="6" eb="8">
      <t>アンゼン</t>
    </rPh>
    <rPh sb="9" eb="11">
      <t>カクホ</t>
    </rPh>
    <rPh sb="14" eb="16">
      <t>エンカツ</t>
    </rPh>
    <rPh sb="16" eb="17">
      <t>カ</t>
    </rPh>
    <rPh sb="18" eb="20">
      <t>セイカツ</t>
    </rPh>
    <rPh sb="20" eb="22">
      <t>カンキョウ</t>
    </rPh>
    <rPh sb="23" eb="25">
      <t>カイゼン</t>
    </rPh>
    <rPh sb="29" eb="31">
      <t>チホウ</t>
    </rPh>
    <rPh sb="31" eb="34">
      <t>ジチタイ</t>
    </rPh>
    <rPh sb="34" eb="35">
      <t>トウ</t>
    </rPh>
    <rPh sb="36" eb="38">
      <t>ジギョウ</t>
    </rPh>
    <rPh sb="39" eb="40">
      <t>タイ</t>
    </rPh>
    <rPh sb="43" eb="44">
      <t>クニ</t>
    </rPh>
    <rPh sb="45" eb="47">
      <t>ホジョ</t>
    </rPh>
    <rPh sb="52" eb="54">
      <t>ヒツヨウ</t>
    </rPh>
    <phoneticPr fontId="5"/>
  </si>
  <si>
    <t>道路の交通の安全の確保とその円滑化、生活環境の改善のため、優先度の高い事業。</t>
    <rPh sb="0" eb="2">
      <t>ドウロ</t>
    </rPh>
    <rPh sb="3" eb="5">
      <t>コウツウ</t>
    </rPh>
    <rPh sb="6" eb="8">
      <t>アンゼン</t>
    </rPh>
    <rPh sb="9" eb="11">
      <t>カクホ</t>
    </rPh>
    <rPh sb="14" eb="17">
      <t>エンカツカ</t>
    </rPh>
    <rPh sb="18" eb="20">
      <t>セイカツ</t>
    </rPh>
    <rPh sb="20" eb="22">
      <t>カンキョウ</t>
    </rPh>
    <rPh sb="23" eb="25">
      <t>カイゼン</t>
    </rPh>
    <rPh sb="29" eb="32">
      <t>ユウセンド</t>
    </rPh>
    <rPh sb="33" eb="34">
      <t>タカ</t>
    </rPh>
    <rPh sb="35" eb="37">
      <t>ジギョウ</t>
    </rPh>
    <phoneticPr fontId="5"/>
  </si>
  <si>
    <t>道路による都市間速達性の確保率※
（※主要都市等を結ぶ都市間リンクのうち都市間連絡速度（都市間の最短道路距離を最短所要時間で除したもの）60km/hが確保されている割合）
（平成29年度の成果実績については集計中）</t>
    <phoneticPr fontId="5"/>
  </si>
  <si>
    <t>道路交通安全対策事業費</t>
    <rPh sb="0" eb="2">
      <t>ドウロ</t>
    </rPh>
    <rPh sb="2" eb="4">
      <t>コウツウ</t>
    </rPh>
    <rPh sb="4" eb="6">
      <t>アンゼン</t>
    </rPh>
    <rPh sb="6" eb="8">
      <t>タイサク</t>
    </rPh>
    <rPh sb="8" eb="11">
      <t>ジギョウヒ</t>
    </rPh>
    <phoneticPr fontId="5"/>
  </si>
  <si>
    <t>地域連携道路事業費</t>
    <rPh sb="0" eb="2">
      <t>チイキ</t>
    </rPh>
    <rPh sb="2" eb="4">
      <t>レンケイ</t>
    </rPh>
    <rPh sb="4" eb="6">
      <t>ドウロ</t>
    </rPh>
    <rPh sb="6" eb="9">
      <t>ジギョウヒ</t>
    </rPh>
    <phoneticPr fontId="5"/>
  </si>
  <si>
    <t>道路交通円滑化事業費</t>
    <rPh sb="0" eb="2">
      <t>ドウロ</t>
    </rPh>
    <rPh sb="2" eb="4">
      <t>コウツウ</t>
    </rPh>
    <rPh sb="4" eb="7">
      <t>エンカツカ</t>
    </rPh>
    <rPh sb="7" eb="10">
      <t>ジギョウヒ</t>
    </rPh>
    <phoneticPr fontId="5"/>
  </si>
  <si>
    <t>0176-01</t>
    <phoneticPr fontId="5"/>
  </si>
  <si>
    <t>道路による都市間速達性の確保
（平成29年度の成果実績については集計中）</t>
    <rPh sb="0" eb="2">
      <t>ドウロ</t>
    </rPh>
    <rPh sb="5" eb="8">
      <t>トシカン</t>
    </rPh>
    <rPh sb="8" eb="10">
      <t>ソクタツ</t>
    </rPh>
    <rPh sb="10" eb="11">
      <t>セイ</t>
    </rPh>
    <rPh sb="12" eb="14">
      <t>カクホ</t>
    </rPh>
    <rPh sb="16" eb="18">
      <t>ヘイセイ</t>
    </rPh>
    <rPh sb="20" eb="22">
      <t>ネンド</t>
    </rPh>
    <rPh sb="23" eb="25">
      <t>セイカ</t>
    </rPh>
    <rPh sb="25" eb="27">
      <t>ジッセキ</t>
    </rPh>
    <rPh sb="32" eb="35">
      <t>シュウケイチュウ</t>
    </rPh>
    <phoneticPr fontId="5"/>
  </si>
  <si>
    <t>環境安全・防災課
街路交通施設課　等</t>
    <rPh sb="0" eb="2">
      <t>カンキョウ</t>
    </rPh>
    <rPh sb="2" eb="4">
      <t>アンゼン</t>
    </rPh>
    <rPh sb="5" eb="8">
      <t>ボウサイカ</t>
    </rPh>
    <rPh sb="9" eb="11">
      <t>ガイロ</t>
    </rPh>
    <rPh sb="11" eb="13">
      <t>コウツウ</t>
    </rPh>
    <rPh sb="13" eb="16">
      <t>シセツカ</t>
    </rPh>
    <rPh sb="17" eb="18">
      <t>トウ</t>
    </rPh>
    <phoneticPr fontId="5"/>
  </si>
  <si>
    <t>-</t>
    <phoneticPr fontId="5"/>
  </si>
  <si>
    <t>整備された地域高規格道路等は、事業の目的に合った機能を発揮。</t>
    <rPh sb="0" eb="2">
      <t>セイビ</t>
    </rPh>
    <rPh sb="5" eb="7">
      <t>チイキ</t>
    </rPh>
    <rPh sb="7" eb="10">
      <t>コウキカク</t>
    </rPh>
    <rPh sb="10" eb="12">
      <t>ドウロ</t>
    </rPh>
    <rPh sb="12" eb="13">
      <t>トウ</t>
    </rPh>
    <rPh sb="15" eb="17">
      <t>ジギョウ</t>
    </rPh>
    <rPh sb="18" eb="20">
      <t>モクテキ</t>
    </rPh>
    <rPh sb="21" eb="22">
      <t>ア</t>
    </rPh>
    <rPh sb="24" eb="26">
      <t>キノウ</t>
    </rPh>
    <rPh sb="27" eb="29">
      <t>ハッキ</t>
    </rPh>
    <phoneticPr fontId="5"/>
  </si>
  <si>
    <t>工事遅延による開通年度の遅れが一部生じているが、活動実績は着実に向上。</t>
    <rPh sb="0" eb="2">
      <t>コウジ</t>
    </rPh>
    <rPh sb="2" eb="4">
      <t>チエン</t>
    </rPh>
    <rPh sb="7" eb="9">
      <t>カイツウ</t>
    </rPh>
    <rPh sb="9" eb="11">
      <t>ネンド</t>
    </rPh>
    <rPh sb="12" eb="13">
      <t>オク</t>
    </rPh>
    <rPh sb="15" eb="17">
      <t>イチブ</t>
    </rPh>
    <rPh sb="17" eb="18">
      <t>ショウ</t>
    </rPh>
    <rPh sb="24" eb="26">
      <t>カツドウ</t>
    </rPh>
    <phoneticPr fontId="5"/>
  </si>
  <si>
    <t>個別の新設・改築事業の実施にあたり、地方公共団体は事業評価を実施し、第三者委員会等で意見を聴取しながら、事業の効率性や透明性等を評価。</t>
    <rPh sb="0" eb="2">
      <t>コベツ</t>
    </rPh>
    <rPh sb="3" eb="5">
      <t>シンセツ</t>
    </rPh>
    <rPh sb="6" eb="8">
      <t>カイチク</t>
    </rPh>
    <rPh sb="8" eb="10">
      <t>ジギョウ</t>
    </rPh>
    <rPh sb="11" eb="13">
      <t>ジッシ</t>
    </rPh>
    <rPh sb="18" eb="20">
      <t>チホウ</t>
    </rPh>
    <rPh sb="20" eb="22">
      <t>コウキョウ</t>
    </rPh>
    <rPh sb="22" eb="24">
      <t>ダンタイ</t>
    </rPh>
    <rPh sb="25" eb="27">
      <t>ジギョウ</t>
    </rPh>
    <rPh sb="27" eb="29">
      <t>ヒョウカ</t>
    </rPh>
    <rPh sb="30" eb="32">
      <t>ジッシ</t>
    </rPh>
    <rPh sb="34" eb="37">
      <t>ダイサンシャ</t>
    </rPh>
    <rPh sb="37" eb="40">
      <t>イインカイ</t>
    </rPh>
    <rPh sb="40" eb="41">
      <t>トウ</t>
    </rPh>
    <rPh sb="42" eb="44">
      <t>イケン</t>
    </rPh>
    <rPh sb="45" eb="47">
      <t>チョウシュ</t>
    </rPh>
    <rPh sb="52" eb="54">
      <t>ジギョウ</t>
    </rPh>
    <rPh sb="55" eb="58">
      <t>コウリツセイ</t>
    </rPh>
    <rPh sb="59" eb="61">
      <t>トウメイ</t>
    </rPh>
    <rPh sb="61" eb="62">
      <t>セイ</t>
    </rPh>
    <rPh sb="62" eb="63">
      <t>トウ</t>
    </rPh>
    <rPh sb="64" eb="66">
      <t>ヒョウカ</t>
    </rPh>
    <phoneticPr fontId="5"/>
  </si>
  <si>
    <t>本工事費</t>
    <phoneticPr fontId="5"/>
  </si>
  <si>
    <t>後進地域特例法適用団体補助率差額</t>
    <phoneticPr fontId="5"/>
  </si>
  <si>
    <t>用地費及補償費</t>
    <rPh sb="0" eb="3">
      <t>ヨウチヒ</t>
    </rPh>
    <rPh sb="3" eb="4">
      <t>オヨ</t>
    </rPh>
    <rPh sb="4" eb="7">
      <t>ホショウヒ</t>
    </rPh>
    <phoneticPr fontId="5"/>
  </si>
  <si>
    <t>測量設計費</t>
    <rPh sb="0" eb="2">
      <t>ソクリョウ</t>
    </rPh>
    <rPh sb="2" eb="5">
      <t>セッケイヒ</t>
    </rPh>
    <phoneticPr fontId="5"/>
  </si>
  <si>
    <t>委託費</t>
    <rPh sb="0" eb="3">
      <t>イタクヒ</t>
    </rPh>
    <phoneticPr fontId="5"/>
  </si>
  <si>
    <t>指導監督事務費補助</t>
    <rPh sb="0" eb="2">
      <t>シドウ</t>
    </rPh>
    <rPh sb="2" eb="4">
      <t>カントク</t>
    </rPh>
    <rPh sb="4" eb="7">
      <t>ジムヒ</t>
    </rPh>
    <rPh sb="7" eb="9">
      <t>ホジョ</t>
    </rPh>
    <phoneticPr fontId="5"/>
  </si>
  <si>
    <t>A.鹿児島県</t>
    <rPh sb="2" eb="6">
      <t>カゴシマケン</t>
    </rPh>
    <phoneticPr fontId="5"/>
  </si>
  <si>
    <t>鹿児島県</t>
    <phoneticPr fontId="5"/>
  </si>
  <si>
    <t>工事の実施及び工事に係る調査・設計・用地取得等</t>
    <phoneticPr fontId="5"/>
  </si>
  <si>
    <t>補助金等交付</t>
  </si>
  <si>
    <t>横浜市</t>
    <phoneticPr fontId="5"/>
  </si>
  <si>
    <t>長崎県</t>
    <rPh sb="0" eb="3">
      <t>ナガサキケン</t>
    </rPh>
    <phoneticPr fontId="5"/>
  </si>
  <si>
    <t>和歌山県</t>
    <phoneticPr fontId="5"/>
  </si>
  <si>
    <t>佐賀県</t>
    <rPh sb="0" eb="3">
      <t>サガケン</t>
    </rPh>
    <phoneticPr fontId="5"/>
  </si>
  <si>
    <t>大分県</t>
    <rPh sb="0" eb="3">
      <t>オオイタケン</t>
    </rPh>
    <phoneticPr fontId="5"/>
  </si>
  <si>
    <t>群馬県</t>
    <phoneticPr fontId="5"/>
  </si>
  <si>
    <t>兵庫県</t>
    <phoneticPr fontId="5"/>
  </si>
  <si>
    <t>鳥取県</t>
    <phoneticPr fontId="5"/>
  </si>
  <si>
    <t>栃木県</t>
    <rPh sb="0" eb="3">
      <t>トチギケン</t>
    </rPh>
    <phoneticPr fontId="5"/>
  </si>
  <si>
    <t>横浜市</t>
    <rPh sb="0" eb="3">
      <t>ヨコハマシ</t>
    </rPh>
    <phoneticPr fontId="5"/>
  </si>
  <si>
    <t>鳥取県</t>
    <rPh sb="0" eb="3">
      <t>トットリケン</t>
    </rPh>
    <phoneticPr fontId="5"/>
  </si>
  <si>
    <t>宇城市</t>
    <rPh sb="0" eb="2">
      <t>ウキ</t>
    </rPh>
    <rPh sb="2" eb="3">
      <t>シ</t>
    </rPh>
    <phoneticPr fontId="5"/>
  </si>
  <si>
    <t>熊本県</t>
    <rPh sb="0" eb="3">
      <t>クマモトケン</t>
    </rPh>
    <phoneticPr fontId="5"/>
  </si>
  <si>
    <t>秋田市</t>
    <rPh sb="0" eb="3">
      <t>アキタシ</t>
    </rPh>
    <phoneticPr fontId="5"/>
  </si>
  <si>
    <t>金沢市</t>
    <rPh sb="0" eb="3">
      <t>カナザワシ</t>
    </rPh>
    <phoneticPr fontId="5"/>
  </si>
  <si>
    <t>奈良県</t>
    <rPh sb="0" eb="3">
      <t>ナラケン</t>
    </rPh>
    <phoneticPr fontId="5"/>
  </si>
  <si>
    <t>豊岡市</t>
    <rPh sb="0" eb="3">
      <t>トヨオカシ</t>
    </rPh>
    <phoneticPr fontId="5"/>
  </si>
  <si>
    <t>都城市</t>
    <rPh sb="0" eb="1">
      <t>ト</t>
    </rPh>
    <rPh sb="1" eb="2">
      <t>シロ</t>
    </rPh>
    <rPh sb="2" eb="3">
      <t>シ</t>
    </rPh>
    <phoneticPr fontId="5"/>
  </si>
  <si>
    <t>上天草市</t>
    <rPh sb="0" eb="1">
      <t>カミ</t>
    </rPh>
    <rPh sb="1" eb="3">
      <t>アマクサ</t>
    </rPh>
    <rPh sb="3" eb="4">
      <t>シ</t>
    </rPh>
    <phoneticPr fontId="5"/>
  </si>
  <si>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・補助率　１／２　等</t>
    <phoneticPr fontId="5"/>
  </si>
  <si>
    <t>-</t>
    <phoneticPr fontId="5"/>
  </si>
  <si>
    <t>無</t>
  </si>
  <si>
    <t>A</t>
  </si>
  <si>
    <t>・補助国道（一般国道のうち、政令で指定する区間以外）、都道府県道及び市町村道の新設・改築、修繕等について、地方公共団体に補助を行う。
・具体的には地域高規格道路の整備、インターチェンジへのアクセス道路整備により、幹線道路ネットワークの整備を推進するとともに、橋梁等の大規模修繕・更新を行うことで国民の命と暮らしを守るネットワークの代替性の確保や地域・拠点の連携強化及び我が国の成長力を高める物流ネットワークの整備を行う。
・活動実績として、平成29年度の新規開通延長は44kmとなっており、測定指標である「道路による都市間速達性の確保率」の向上に寄与。</t>
    <phoneticPr fontId="5"/>
  </si>
  <si>
    <t>国土交通省</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</si>
</sst>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69115</xdr:colOff>
      <xdr:row>744</xdr:row>
      <xdr:rowOff>353783</xdr:rowOff>
    </xdr:from>
    <xdr:to>
      <xdr:col>33</xdr:col>
      <xdr:colOff>69115</xdr:colOff>
      <xdr:row>746</xdr:row>
      <xdr:rowOff>283346</xdr:rowOff>
    </xdr:to>
    <xdr:sp macro="" textlink="">
      <xdr:nvSpPr>
        <xdr:cNvPr id="104" name="テキスト ボックス 103"/>
        <xdr:cNvSpPr txBox="1"/>
      </xdr:nvSpPr>
      <xdr:spPr>
        <a:xfrm>
          <a:off x="3947151" y="42971354"/>
          <a:ext cx="2857500" cy="6371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国土交通省</a:t>
          </a:r>
          <a:endParaRPr kumimoji="1" lang="en-US" altLang="ja-JP" sz="1400"/>
        </a:p>
        <a:p>
          <a:pPr algn="ctr"/>
          <a:r>
            <a:rPr kumimoji="1" lang="en-US" altLang="ja-JP" sz="1400"/>
            <a:t>93,155</a:t>
          </a:r>
          <a:r>
            <a:rPr kumimoji="1" lang="ja-JP" altLang="en-US" sz="1400"/>
            <a:t>百万円</a:t>
          </a:r>
          <a:endParaRPr kumimoji="1" lang="en-US" altLang="ja-JP" sz="1400"/>
        </a:p>
        <a:p>
          <a:endParaRPr kumimoji="1" lang="ja-JP" altLang="en-US" sz="1400"/>
        </a:p>
      </xdr:txBody>
    </xdr:sp>
    <xdr:clientData/>
  </xdr:twoCellAnchor>
  <xdr:twoCellAnchor>
    <xdr:from>
      <xdr:col>18</xdr:col>
      <xdr:colOff>191578</xdr:colOff>
      <xdr:row>747</xdr:row>
      <xdr:rowOff>87823</xdr:rowOff>
    </xdr:from>
    <xdr:to>
      <xdr:col>34</xdr:col>
      <xdr:colOff>32293</xdr:colOff>
      <xdr:row>750</xdr:row>
      <xdr:rowOff>275123</xdr:rowOff>
    </xdr:to>
    <xdr:sp macro="" textlink="">
      <xdr:nvSpPr>
        <xdr:cNvPr id="105" name="テキスト ボックス 104"/>
        <xdr:cNvSpPr txBox="1"/>
      </xdr:nvSpPr>
      <xdr:spPr>
        <a:xfrm>
          <a:off x="3865507" y="43766752"/>
          <a:ext cx="3106429" cy="1248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補助国道、都府県道及び市町村道の</a:t>
          </a:r>
          <a:endParaRPr kumimoji="1" lang="en-US" altLang="ja-JP" sz="1200"/>
        </a:p>
        <a:p>
          <a:r>
            <a:rPr kumimoji="1" lang="ja-JP" altLang="en-US" sz="1200"/>
            <a:t>新設・改築、修繕等について、地方公共</a:t>
          </a:r>
          <a:endParaRPr kumimoji="1" lang="en-US" altLang="ja-JP" sz="1200"/>
        </a:p>
        <a:p>
          <a:r>
            <a:rPr kumimoji="1" lang="ja-JP" altLang="en-US" sz="1200"/>
            <a:t>団体に補助を行う。</a:t>
          </a:r>
        </a:p>
      </xdr:txBody>
    </xdr:sp>
    <xdr:clientData/>
  </xdr:twoCellAnchor>
  <xdr:twoCellAnchor>
    <xdr:from>
      <xdr:col>18</xdr:col>
      <xdr:colOff>121068</xdr:colOff>
      <xdr:row>747</xdr:row>
      <xdr:rowOff>37107</xdr:rowOff>
    </xdr:from>
    <xdr:to>
      <xdr:col>34</xdr:col>
      <xdr:colOff>40662</xdr:colOff>
      <xdr:row>749</xdr:row>
      <xdr:rowOff>148439</xdr:rowOff>
    </xdr:to>
    <xdr:sp macro="" textlink="">
      <xdr:nvSpPr>
        <xdr:cNvPr id="106" name="大かっこ 105"/>
        <xdr:cNvSpPr/>
      </xdr:nvSpPr>
      <xdr:spPr>
        <a:xfrm>
          <a:off x="3794997" y="43716036"/>
          <a:ext cx="3185308" cy="81890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28292</xdr:colOff>
      <xdr:row>749</xdr:row>
      <xdr:rowOff>194522</xdr:rowOff>
    </xdr:from>
    <xdr:to>
      <xdr:col>26</xdr:col>
      <xdr:colOff>28292</xdr:colOff>
      <xdr:row>753</xdr:row>
      <xdr:rowOff>93521</xdr:rowOff>
    </xdr:to>
    <xdr:cxnSp macro="">
      <xdr:nvCxnSpPr>
        <xdr:cNvPr id="107" name="直線コネクタ 106"/>
        <xdr:cNvCxnSpPr/>
      </xdr:nvCxnSpPr>
      <xdr:spPr>
        <a:xfrm>
          <a:off x="5335078" y="44581022"/>
          <a:ext cx="0" cy="1314142"/>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56091</xdr:colOff>
      <xdr:row>756</xdr:row>
      <xdr:rowOff>600461</xdr:rowOff>
    </xdr:from>
    <xdr:to>
      <xdr:col>26</xdr:col>
      <xdr:colOff>56091</xdr:colOff>
      <xdr:row>759</xdr:row>
      <xdr:rowOff>217520</xdr:rowOff>
    </xdr:to>
    <xdr:cxnSp macro="">
      <xdr:nvCxnSpPr>
        <xdr:cNvPr id="108" name="直線コネクタ 107"/>
        <xdr:cNvCxnSpPr/>
      </xdr:nvCxnSpPr>
      <xdr:spPr>
        <a:xfrm>
          <a:off x="5362877" y="47463461"/>
          <a:ext cx="0" cy="1617309"/>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93112</xdr:colOff>
      <xdr:row>753</xdr:row>
      <xdr:rowOff>160809</xdr:rowOff>
    </xdr:from>
    <xdr:to>
      <xdr:col>30</xdr:col>
      <xdr:colOff>163406</xdr:colOff>
      <xdr:row>755</xdr:row>
      <xdr:rowOff>276870</xdr:rowOff>
    </xdr:to>
    <xdr:sp macro="" textlink="">
      <xdr:nvSpPr>
        <xdr:cNvPr id="109" name="テキスト ボックス 108"/>
        <xdr:cNvSpPr txBox="1"/>
      </xdr:nvSpPr>
      <xdr:spPr>
        <a:xfrm>
          <a:off x="4787576" y="45962452"/>
          <a:ext cx="1499044" cy="8236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16</xdr:col>
      <xdr:colOff>13058</xdr:colOff>
      <xdr:row>754</xdr:row>
      <xdr:rowOff>93350</xdr:rowOff>
    </xdr:from>
    <xdr:to>
      <xdr:col>38</xdr:col>
      <xdr:colOff>83094</xdr:colOff>
      <xdr:row>756</xdr:row>
      <xdr:rowOff>106266</xdr:rowOff>
    </xdr:to>
    <xdr:sp macro="" textlink="">
      <xdr:nvSpPr>
        <xdr:cNvPr id="110" name="テキスト ボックス 109"/>
        <xdr:cNvSpPr txBox="1"/>
      </xdr:nvSpPr>
      <xdr:spPr>
        <a:xfrm>
          <a:off x="3278772" y="46248779"/>
          <a:ext cx="4560393" cy="7204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地方公共団体（</a:t>
          </a:r>
          <a:r>
            <a:rPr kumimoji="1" lang="en-US" altLang="ja-JP" sz="1400"/>
            <a:t>377</a:t>
          </a:r>
          <a:r>
            <a:rPr kumimoji="1" lang="ja-JP" altLang="en-US" sz="1400"/>
            <a:t>団体）</a:t>
          </a:r>
        </a:p>
        <a:p>
          <a:pPr algn="ctr"/>
          <a:r>
            <a:rPr kumimoji="1" lang="en-US" altLang="ja-JP" sz="1400"/>
            <a:t>93,155</a:t>
          </a:r>
          <a:r>
            <a:rPr kumimoji="1" lang="ja-JP" altLang="en-US" sz="1400"/>
            <a:t>百万円</a:t>
          </a:r>
        </a:p>
      </xdr:txBody>
    </xdr:sp>
    <xdr:clientData/>
  </xdr:twoCellAnchor>
  <xdr:twoCellAnchor>
    <xdr:from>
      <xdr:col>19</xdr:col>
      <xdr:colOff>19871</xdr:colOff>
      <xdr:row>756</xdr:row>
      <xdr:rowOff>135289</xdr:rowOff>
    </xdr:from>
    <xdr:to>
      <xdr:col>36</xdr:col>
      <xdr:colOff>156848</xdr:colOff>
      <xdr:row>757</xdr:row>
      <xdr:rowOff>67912</xdr:rowOff>
    </xdr:to>
    <xdr:sp macro="" textlink="">
      <xdr:nvSpPr>
        <xdr:cNvPr id="111" name="テキスト ボックス 110"/>
        <xdr:cNvSpPr txBox="1"/>
      </xdr:nvSpPr>
      <xdr:spPr>
        <a:xfrm>
          <a:off x="3897907" y="46998289"/>
          <a:ext cx="3606798" cy="599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工事及び工事に係る調査・設計・用地取得等を</a:t>
          </a:r>
          <a:endParaRPr kumimoji="1" lang="en-US" altLang="ja-JP" sz="1100"/>
        </a:p>
        <a:p>
          <a:r>
            <a:rPr kumimoji="1" lang="ja-JP" altLang="en-US" sz="1100"/>
            <a:t>実施する地方公共団体に対する補助を実施</a:t>
          </a:r>
        </a:p>
      </xdr:txBody>
    </xdr:sp>
    <xdr:clientData/>
  </xdr:twoCellAnchor>
  <xdr:twoCellAnchor>
    <xdr:from>
      <xdr:col>15</xdr:col>
      <xdr:colOff>115379</xdr:colOff>
      <xdr:row>759</xdr:row>
      <xdr:rowOff>221021</xdr:rowOff>
    </xdr:from>
    <xdr:to>
      <xdr:col>38</xdr:col>
      <xdr:colOff>24110</xdr:colOff>
      <xdr:row>766</xdr:row>
      <xdr:rowOff>40818</xdr:rowOff>
    </xdr:to>
    <xdr:sp macro="" textlink="">
      <xdr:nvSpPr>
        <xdr:cNvPr id="112" name="テキスト ボックス 111"/>
        <xdr:cNvSpPr txBox="1"/>
      </xdr:nvSpPr>
      <xdr:spPr>
        <a:xfrm>
          <a:off x="3176986" y="49084271"/>
          <a:ext cx="4603195" cy="2187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工事費及び工事に係る調査・設計・用地取得費等</a:t>
          </a:r>
        </a:p>
        <a:p>
          <a:r>
            <a:rPr kumimoji="1" lang="ja-JP" altLang="en-US" sz="1200"/>
            <a:t>　　　　　　　　　　　　　　　　　</a:t>
          </a:r>
          <a:endParaRPr kumimoji="1" lang="en-US" altLang="ja-JP" sz="1200"/>
        </a:p>
        <a:p>
          <a:r>
            <a:rPr kumimoji="1" lang="en-US" altLang="ja-JP" sz="1200"/>
            <a:t>      </a:t>
          </a:r>
          <a:r>
            <a:rPr kumimoji="1" lang="ja-JP" altLang="en-US" sz="1200"/>
            <a:t>　本工事費　　　　　　　　　　　　　　　　　　　</a:t>
          </a:r>
          <a:r>
            <a:rPr kumimoji="1" lang="ja-JP" altLang="en-US" sz="1200" baseline="0"/>
            <a:t> </a:t>
          </a:r>
          <a:r>
            <a:rPr kumimoji="1" lang="en-US" altLang="ja-JP" sz="1200" baseline="0"/>
            <a:t>4,558</a:t>
          </a:r>
          <a:r>
            <a:rPr kumimoji="1" lang="ja-JP" altLang="en-US" sz="1200"/>
            <a:t>百万円</a:t>
          </a:r>
          <a:endParaRPr kumimoji="1" lang="en-US" altLang="ja-JP" sz="1200"/>
        </a:p>
        <a:p>
          <a:r>
            <a:rPr kumimoji="1" lang="ja-JP" altLang="en-US" sz="1200" baseline="0"/>
            <a:t>　　　後進地域特例法適用団体</a:t>
          </a:r>
          <a:r>
            <a:rPr kumimoji="1" lang="ja-JP" altLang="en-US" sz="1200" baseline="0">
              <a:solidFill>
                <a:schemeClr val="dk1"/>
              </a:solidFill>
              <a:effectLst/>
              <a:latin typeface="+mn-lt"/>
              <a:ea typeface="+mn-ea"/>
              <a:cs typeface="+mn-cs"/>
            </a:rPr>
            <a:t>補助率差額</a:t>
          </a:r>
          <a:r>
            <a:rPr kumimoji="1" lang="ja-JP" altLang="en-US" sz="1200"/>
            <a:t>　</a:t>
          </a:r>
          <a:r>
            <a:rPr kumimoji="1" lang="ja-JP" altLang="en-US" sz="1200" baseline="0"/>
            <a:t>　</a:t>
          </a:r>
          <a:r>
            <a:rPr kumimoji="1" lang="en-US" altLang="ja-JP" sz="1200" baseline="0"/>
            <a:t>915</a:t>
          </a:r>
          <a:r>
            <a:rPr kumimoji="1" lang="ja-JP" altLang="en-US" sz="1200" baseline="0"/>
            <a:t>百万円　　　　　　 　 　　　  </a:t>
          </a:r>
          <a:endParaRPr kumimoji="1" lang="en-US" altLang="ja-JP" sz="1200" baseline="0"/>
        </a:p>
        <a:p>
          <a:r>
            <a:rPr kumimoji="1" lang="ja-JP" altLang="en-US" sz="1200" baseline="0"/>
            <a:t>　　　用地費及補償費　　　　　　  　　　　　　　　  </a:t>
          </a:r>
          <a:r>
            <a:rPr kumimoji="1" lang="en-US" altLang="ja-JP" sz="1200" baseline="0"/>
            <a:t>495</a:t>
          </a:r>
          <a:r>
            <a:rPr kumimoji="1" lang="ja-JP" altLang="en-US" sz="1200" baseline="0"/>
            <a:t>百万円　　</a:t>
          </a:r>
          <a:endParaRPr kumimoji="1" lang="ja-JP" altLang="en-US" sz="1200"/>
        </a:p>
        <a:p>
          <a:r>
            <a:rPr kumimoji="1" lang="ja-JP" altLang="en-US" sz="1200"/>
            <a:t>　　　測量設計費　　　</a:t>
          </a:r>
          <a:r>
            <a:rPr kumimoji="1" lang="ja-JP" altLang="en-US" sz="1200" baseline="0"/>
            <a:t>   </a:t>
          </a:r>
          <a:r>
            <a:rPr kumimoji="1" lang="ja-JP" altLang="en-US" sz="1200"/>
            <a:t>　</a:t>
          </a:r>
          <a:r>
            <a:rPr kumimoji="1" lang="ja-JP" altLang="en-US" sz="1200" baseline="0"/>
            <a:t>    </a:t>
          </a:r>
          <a:r>
            <a:rPr kumimoji="1" lang="en-US" altLang="ja-JP" sz="1200" baseline="0"/>
            <a:t>     </a:t>
          </a:r>
          <a:r>
            <a:rPr kumimoji="1" lang="ja-JP" altLang="en-US" sz="1200" baseline="0"/>
            <a:t>　　　　　　　　　　</a:t>
          </a:r>
          <a:r>
            <a:rPr kumimoji="1" lang="en-US" altLang="ja-JP" sz="1200" baseline="0"/>
            <a:t>318</a:t>
          </a:r>
          <a:r>
            <a:rPr kumimoji="1" lang="ja-JP" altLang="en-US" sz="1200" baseline="0"/>
            <a:t>百万円</a:t>
          </a:r>
          <a:endParaRPr kumimoji="1" lang="en-US" altLang="ja-JP" sz="1200"/>
        </a:p>
        <a:p>
          <a:r>
            <a:rPr kumimoji="1" lang="en-US" altLang="ja-JP" sz="1200"/>
            <a:t>         </a:t>
          </a:r>
          <a:r>
            <a:rPr kumimoji="1" lang="ja-JP" altLang="en-US" sz="1200"/>
            <a:t>委託費</a:t>
          </a:r>
          <a:r>
            <a:rPr kumimoji="1" lang="en-US" altLang="ja-JP" sz="1200"/>
            <a:t>                                          </a:t>
          </a:r>
          <a:r>
            <a:rPr kumimoji="1" lang="ja-JP" altLang="en-US" sz="1200"/>
            <a:t>　　　　　　　　</a:t>
          </a:r>
          <a:r>
            <a:rPr kumimoji="1" lang="en-US" altLang="ja-JP" sz="1200"/>
            <a:t> 3 </a:t>
          </a:r>
          <a:r>
            <a:rPr kumimoji="1" lang="ja-JP" altLang="en-US" sz="1200"/>
            <a:t>百万円</a:t>
          </a:r>
        </a:p>
        <a:p>
          <a:r>
            <a:rPr kumimoji="1" lang="ja-JP" altLang="en-US" sz="1200"/>
            <a:t>　　　指導監督事務費補助　　　　　　　　　　　        </a:t>
          </a:r>
          <a:r>
            <a:rPr kumimoji="1" lang="en-US" altLang="ja-JP" sz="1200"/>
            <a:t>0.1</a:t>
          </a:r>
          <a:r>
            <a:rPr kumimoji="1" lang="ja-JP" altLang="en-US" sz="1200"/>
            <a:t>百万円              　　</a:t>
          </a:r>
          <a:endParaRPr kumimoji="1" lang="en-US" altLang="ja-JP" sz="1200"/>
        </a:p>
        <a:p>
          <a:r>
            <a:rPr kumimoji="1" lang="ja-JP" altLang="en-US" sz="1200"/>
            <a:t>　　　　　　　　　　　　　　　　　　　　　　　　　　　　     </a:t>
          </a:r>
          <a:r>
            <a:rPr kumimoji="1" lang="en-US" altLang="ja-JP" sz="1200"/>
            <a:t>6,289.1</a:t>
          </a:r>
          <a:r>
            <a:rPr kumimoji="1" lang="ja-JP" altLang="en-US" sz="1200"/>
            <a:t>百万</a:t>
          </a:r>
          <a:endParaRPr kumimoji="1" lang="en-US" altLang="ja-JP" sz="1200"/>
        </a:p>
        <a:p>
          <a:r>
            <a:rPr kumimoji="1" lang="ja-JP" altLang="en-US" sz="1200"/>
            <a:t>　　　　　　　　　　　　　　　　　　　　　　　　　　　　＜交付決定ベース＞</a:t>
          </a:r>
        </a:p>
      </xdr:txBody>
    </xdr:sp>
    <xdr:clientData/>
  </xdr:twoCellAnchor>
  <xdr:twoCellAnchor>
    <xdr:from>
      <xdr:col>15</xdr:col>
      <xdr:colOff>108857</xdr:colOff>
      <xdr:row>758</xdr:row>
      <xdr:rowOff>519212</xdr:rowOff>
    </xdr:from>
    <xdr:to>
      <xdr:col>24</xdr:col>
      <xdr:colOff>73420</xdr:colOff>
      <xdr:row>759</xdr:row>
      <xdr:rowOff>236372</xdr:rowOff>
    </xdr:to>
    <xdr:sp macro="" textlink="">
      <xdr:nvSpPr>
        <xdr:cNvPr id="113" name="テキスト ボックス 112"/>
        <xdr:cNvSpPr txBox="1"/>
      </xdr:nvSpPr>
      <xdr:spPr>
        <a:xfrm>
          <a:off x="3170464" y="48715712"/>
          <a:ext cx="1801527" cy="38391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＜鹿児島県の例＞</a:t>
          </a:r>
        </a:p>
      </xdr:txBody>
    </xdr:sp>
    <xdr:clientData/>
  </xdr:twoCellAnchor>
  <xdr:twoCellAnchor>
    <xdr:from>
      <xdr:col>34</xdr:col>
      <xdr:colOff>150757</xdr:colOff>
      <xdr:row>742</xdr:row>
      <xdr:rowOff>326572</xdr:rowOff>
    </xdr:from>
    <xdr:to>
      <xdr:col>49</xdr:col>
      <xdr:colOff>420499</xdr:colOff>
      <xdr:row>744</xdr:row>
      <xdr:rowOff>122464</xdr:rowOff>
    </xdr:to>
    <xdr:sp macro="" textlink="">
      <xdr:nvSpPr>
        <xdr:cNvPr id="114" name="テキスト ボックス 113"/>
        <xdr:cNvSpPr txBox="1"/>
      </xdr:nvSpPr>
      <xdr:spPr>
        <a:xfrm>
          <a:off x="7090400" y="42236572"/>
          <a:ext cx="3331349" cy="5034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0"/>
            <a:t>※</a:t>
          </a:r>
          <a:r>
            <a:rPr kumimoji="1" lang="ja-JP" altLang="en-US" sz="1400" b="0"/>
            <a:t>交付決定ベースにて作成</a:t>
          </a:r>
          <a:endParaRPr kumimoji="1" lang="en-US" altLang="ja-JP" sz="1400" b="0"/>
        </a:p>
        <a:p>
          <a:endParaRPr kumimoji="1" lang="ja-JP" altLang="en-US" sz="14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181</v>
      </c>
      <c r="AT2" s="218"/>
      <c r="AU2" s="218"/>
      <c r="AV2" s="52" t="str">
        <f>IF(AW2="", "", "-")</f>
        <v/>
      </c>
      <c r="AW2" s="396"/>
      <c r="AX2" s="396"/>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122</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590</v>
      </c>
      <c r="AF5" s="717"/>
      <c r="AG5" s="717"/>
      <c r="AH5" s="717"/>
      <c r="AI5" s="717"/>
      <c r="AJ5" s="717"/>
      <c r="AK5" s="717"/>
      <c r="AL5" s="717"/>
      <c r="AM5" s="717"/>
      <c r="AN5" s="717"/>
      <c r="AO5" s="717"/>
      <c r="AP5" s="718"/>
      <c r="AQ5" s="719" t="s">
        <v>557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549</v>
      </c>
      <c r="Z7" s="294"/>
      <c r="AA7" s="294"/>
      <c r="AB7" s="294"/>
      <c r="AC7" s="294"/>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389</v>
      </c>
      <c r="B8" s="830"/>
      <c r="C8" s="830"/>
      <c r="D8" s="830"/>
      <c r="E8" s="830"/>
      <c r="F8" s="831"/>
      <c r="G8" s="221" t="str">
        <f>入力規則等!A26</f>
        <v>国土強靱化施策、一億総活躍推進</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公共事業</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53549</v>
      </c>
      <c r="Q13" s="98"/>
      <c r="R13" s="98"/>
      <c r="S13" s="98"/>
      <c r="T13" s="98"/>
      <c r="U13" s="98"/>
      <c r="V13" s="99"/>
      <c r="W13" s="97">
        <v>59740</v>
      </c>
      <c r="X13" s="98"/>
      <c r="Y13" s="98"/>
      <c r="Z13" s="98"/>
      <c r="AA13" s="98"/>
      <c r="AB13" s="98"/>
      <c r="AC13" s="99"/>
      <c r="AD13" s="97">
        <v>70595</v>
      </c>
      <c r="AE13" s="98"/>
      <c r="AF13" s="98"/>
      <c r="AG13" s="98"/>
      <c r="AH13" s="98"/>
      <c r="AI13" s="98"/>
      <c r="AJ13" s="99"/>
      <c r="AK13" s="97">
        <v>80667</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v>25549</v>
      </c>
      <c r="Q14" s="98"/>
      <c r="R14" s="98"/>
      <c r="S14" s="98"/>
      <c r="T14" s="98"/>
      <c r="U14" s="98"/>
      <c r="V14" s="99"/>
      <c r="W14" s="97">
        <v>17009</v>
      </c>
      <c r="X14" s="98"/>
      <c r="Y14" s="98"/>
      <c r="Z14" s="98"/>
      <c r="AA14" s="98"/>
      <c r="AB14" s="98"/>
      <c r="AC14" s="99"/>
      <c r="AD14" s="97">
        <v>10300</v>
      </c>
      <c r="AE14" s="98"/>
      <c r="AF14" s="98"/>
      <c r="AG14" s="98"/>
      <c r="AH14" s="98"/>
      <c r="AI14" s="98"/>
      <c r="AJ14" s="99"/>
      <c r="AK14" s="97" t="s">
        <v>625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v>21066</v>
      </c>
      <c r="Q15" s="98"/>
      <c r="R15" s="98"/>
      <c r="S15" s="98"/>
      <c r="T15" s="98"/>
      <c r="U15" s="98"/>
      <c r="V15" s="99"/>
      <c r="W15" s="97">
        <v>38802</v>
      </c>
      <c r="X15" s="98"/>
      <c r="Y15" s="98"/>
      <c r="Z15" s="98"/>
      <c r="AA15" s="98"/>
      <c r="AB15" s="98"/>
      <c r="AC15" s="99"/>
      <c r="AD15" s="97">
        <v>36736</v>
      </c>
      <c r="AE15" s="98"/>
      <c r="AF15" s="98"/>
      <c r="AG15" s="98"/>
      <c r="AH15" s="98"/>
      <c r="AI15" s="98"/>
      <c r="AJ15" s="99"/>
      <c r="AK15" s="97">
        <v>35136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v>-38802</v>
      </c>
      <c r="Q16" s="98"/>
      <c r="R16" s="98"/>
      <c r="S16" s="98"/>
      <c r="T16" s="98"/>
      <c r="U16" s="98"/>
      <c r="V16" s="99"/>
      <c r="W16" s="97">
        <v>-36736</v>
      </c>
      <c r="X16" s="98"/>
      <c r="Y16" s="98"/>
      <c r="Z16" s="98"/>
      <c r="AA16" s="98"/>
      <c r="AB16" s="98"/>
      <c r="AC16" s="99"/>
      <c r="AD16" s="97">
        <v>-35136</v>
      </c>
      <c r="AE16" s="98"/>
      <c r="AF16" s="98"/>
      <c r="AG16" s="98"/>
      <c r="AH16" s="98"/>
      <c r="AI16" s="98"/>
      <c r="AJ16" s="99"/>
      <c r="AK16" s="97" t="s">
        <v>625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v>-431</v>
      </c>
      <c r="Q17" s="98"/>
      <c r="R17" s="98"/>
      <c r="S17" s="98"/>
      <c r="T17" s="98"/>
      <c r="U17" s="98"/>
      <c r="V17" s="99"/>
      <c r="W17" s="97" t="s">
        <v>556</v>
      </c>
      <c r="X17" s="98"/>
      <c r="Y17" s="98"/>
      <c r="Z17" s="98"/>
      <c r="AA17" s="98"/>
      <c r="AB17" s="98"/>
      <c r="AC17" s="99"/>
      <c r="AD17" s="97">
        <v>12278</v>
      </c>
      <c r="AE17" s="98"/>
      <c r="AF17" s="98"/>
      <c r="AG17" s="98"/>
      <c r="AH17" s="98"/>
      <c r="AI17" s="98"/>
      <c r="AJ17" s="99"/>
      <c r="AK17" s="97" t="s">
        <v>625</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60931</v>
      </c>
      <c r="Q18" s="104"/>
      <c r="R18" s="104"/>
      <c r="S18" s="104"/>
      <c r="T18" s="104"/>
      <c r="U18" s="104"/>
      <c r="V18" s="105"/>
      <c r="W18" s="103">
        <f>SUM(W13:AC17)</f>
        <v>78815</v>
      </c>
      <c r="X18" s="104"/>
      <c r="Y18" s="104"/>
      <c r="Z18" s="104"/>
      <c r="AA18" s="104"/>
      <c r="AB18" s="104"/>
      <c r="AC18" s="105"/>
      <c r="AD18" s="103">
        <f>SUM(AD13:AJ17)</f>
        <v>94773</v>
      </c>
      <c r="AE18" s="104"/>
      <c r="AF18" s="104"/>
      <c r="AG18" s="104"/>
      <c r="AH18" s="104"/>
      <c r="AI18" s="104"/>
      <c r="AJ18" s="105"/>
      <c r="AK18" s="103">
        <f>SUM(AK13:AQ17)</f>
        <v>115803</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60906</v>
      </c>
      <c r="Q19" s="98"/>
      <c r="R19" s="98"/>
      <c r="S19" s="98"/>
      <c r="T19" s="98"/>
      <c r="U19" s="98"/>
      <c r="V19" s="99"/>
      <c r="W19" s="97">
        <v>78728</v>
      </c>
      <c r="X19" s="98"/>
      <c r="Y19" s="98"/>
      <c r="Z19" s="98"/>
      <c r="AA19" s="98"/>
      <c r="AB19" s="98"/>
      <c r="AC19" s="99"/>
      <c r="AD19" s="97">
        <v>94596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0.9995896998243915</v>
      </c>
      <c r="Q20" s="539"/>
      <c r="R20" s="539"/>
      <c r="S20" s="539"/>
      <c r="T20" s="539"/>
      <c r="U20" s="539"/>
      <c r="V20" s="539"/>
      <c r="W20" s="539">
        <f t="shared" ref="W20" si="0">IF(W18=0, "-", SUM(W19)/W18)</f>
        <v>0.99889614921017578</v>
      </c>
      <c r="X20" s="539"/>
      <c r="Y20" s="539"/>
      <c r="Z20" s="539"/>
      <c r="AA20" s="539"/>
      <c r="AB20" s="539"/>
      <c r="AC20" s="539"/>
      <c r="AD20" s="539">
        <f t="shared" ref="AD20" si="1">IF(AD18=0, "-", SUM(AD19)/AD18)</f>
        <v>0.99813237947516698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0.77000682697413336</v>
      </c>
      <c r="Q21" s="539"/>
      <c r="R21" s="539"/>
      <c r="S21" s="539"/>
      <c r="T21" s="539"/>
      <c r="U21" s="539"/>
      <c r="V21" s="539"/>
      <c r="W21" s="539">
        <f t="shared" ref="W21" si="2">IF(W19=0, "-", SUM(W19)/SUM(W13,W14))</f>
        <v>1.0257853522521465</v>
      </c>
      <c r="X21" s="539"/>
      <c r="Y21" s="539"/>
      <c r="Z21" s="539"/>
      <c r="AA21" s="539"/>
      <c r="AB21" s="539"/>
      <c r="AC21" s="539"/>
      <c r="AD21" s="539">
        <f t="shared" ref="AD21" si="3">IF(AD19=0, "-", SUM(AD19)/SUM(AD13,AD14))</f>
        <v>1.1693676988689041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585</v>
      </c>
      <c r="H23" s="184"/>
      <c r="I23" s="184"/>
      <c r="J23" s="184"/>
      <c r="K23" s="184"/>
      <c r="L23" s="184"/>
      <c r="M23" s="184"/>
      <c r="N23" s="184"/>
      <c r="O23" s="185"/>
      <c r="P23" s="94">
        <v>6640</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586</v>
      </c>
      <c r="H24" s="187"/>
      <c r="I24" s="187"/>
      <c r="J24" s="187"/>
      <c r="K24" s="187"/>
      <c r="L24" s="187"/>
      <c r="M24" s="187"/>
      <c r="N24" s="187"/>
      <c r="O24" s="188"/>
      <c r="P24" s="97">
        <v>67416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587</v>
      </c>
      <c r="H25" s="187"/>
      <c r="I25" s="187"/>
      <c r="J25" s="187"/>
      <c r="K25" s="187"/>
      <c r="L25" s="187"/>
      <c r="M25" s="187"/>
      <c r="N25" s="187"/>
      <c r="O25" s="188"/>
      <c r="P25" s="97">
        <v>6611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80667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t="s">
        <v>556</v>
      </c>
      <c r="AR31" s="133"/>
      <c r="AS31" s="134" t="s">
        <v>356</v>
      </c>
      <c r="AT31" s="169"/>
      <c r="AU31" s="269">
        <v>32</v>
      </c>
      <c r="AV31" s="269"/>
      <c r="AW31" s="378" t="s">
        <v>300</v>
      </c>
      <c r="AX31" s="379"/>
    </row>
    <row r="32" spans="1:50" ht="45" customHeight="1" x14ac:dyDescent="0.15">
      <c r="A32" s="515"/>
      <c r="B32" s="513"/>
      <c r="C32" s="513"/>
      <c r="D32" s="513"/>
      <c r="E32" s="513"/>
      <c r="F32" s="514"/>
      <c r="G32" s="540" t="s">
        <v>559</v>
      </c>
      <c r="H32" s="541"/>
      <c r="I32" s="541"/>
      <c r="J32" s="541"/>
      <c r="K32" s="541"/>
      <c r="L32" s="541"/>
      <c r="M32" s="541"/>
      <c r="N32" s="541"/>
      <c r="O32" s="542"/>
      <c r="P32" s="158" t="s">
        <v>589</v>
      </c>
      <c r="Q32" s="158"/>
      <c r="R32" s="158"/>
      <c r="S32" s="158"/>
      <c r="T32" s="158"/>
      <c r="U32" s="158"/>
      <c r="V32" s="158"/>
      <c r="W32" s="158"/>
      <c r="X32" s="229"/>
      <c r="Y32" s="337" t="s">
        <v>12</v>
      </c>
      <c r="Z32" s="549"/>
      <c r="AA32" s="550"/>
      <c r="AB32" s="551" t="s">
        <v>519</v>
      </c>
      <c r="AC32" s="551"/>
      <c r="AD32" s="551"/>
      <c r="AE32" s="363">
        <v>53</v>
      </c>
      <c r="AF32" s="364"/>
      <c r="AG32" s="364"/>
      <c r="AH32" s="364"/>
      <c r="AI32" s="363">
        <v>54</v>
      </c>
      <c r="AJ32" s="364"/>
      <c r="AK32" s="364"/>
      <c r="AL32" s="364"/>
      <c r="AM32" s="363" t="s">
        <v>556</v>
      </c>
      <c r="AN32" s="364"/>
      <c r="AO32" s="364"/>
      <c r="AP32" s="364"/>
      <c r="AQ32" s="100" t="s">
        <v>556</v>
      </c>
      <c r="AR32" s="101"/>
      <c r="AS32" s="101"/>
      <c r="AT32" s="102"/>
      <c r="AU32" s="364" t="s">
        <v>556</v>
      </c>
      <c r="AV32" s="364"/>
      <c r="AW32" s="364"/>
      <c r="AX32" s="366"/>
    </row>
    <row r="33" spans="1:50" ht="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519</v>
      </c>
      <c r="AC33" s="522"/>
      <c r="AD33" s="522"/>
      <c r="AE33" s="363" t="s">
        <v>556</v>
      </c>
      <c r="AF33" s="364"/>
      <c r="AG33" s="364"/>
      <c r="AH33" s="364"/>
      <c r="AI33" s="363" t="s">
        <v>556</v>
      </c>
      <c r="AJ33" s="364"/>
      <c r="AK33" s="364"/>
      <c r="AL33" s="364"/>
      <c r="AM33" s="363" t="s">
        <v>556</v>
      </c>
      <c r="AN33" s="364"/>
      <c r="AO33" s="364"/>
      <c r="AP33" s="364"/>
      <c r="AQ33" s="100" t="s">
        <v>556</v>
      </c>
      <c r="AR33" s="101"/>
      <c r="AS33" s="101"/>
      <c r="AT33" s="102"/>
      <c r="AU33" s="364">
        <v>55</v>
      </c>
      <c r="AV33" s="364"/>
      <c r="AW33" s="364"/>
      <c r="AX33" s="366"/>
    </row>
    <row r="34" spans="1:50" ht="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96</v>
      </c>
      <c r="AF34" s="364"/>
      <c r="AG34" s="364"/>
      <c r="AH34" s="364"/>
      <c r="AI34" s="363">
        <v>98</v>
      </c>
      <c r="AJ34" s="364"/>
      <c r="AK34" s="364"/>
      <c r="AL34" s="364"/>
      <c r="AM34" s="363" t="s">
        <v>556</v>
      </c>
      <c r="AN34" s="364"/>
      <c r="AO34" s="364"/>
      <c r="AP34" s="364"/>
      <c r="AQ34" s="100" t="s">
        <v>556</v>
      </c>
      <c r="AR34" s="101"/>
      <c r="AS34" s="101"/>
      <c r="AT34" s="102"/>
      <c r="AU34" s="364" t="s">
        <v>556</v>
      </c>
      <c r="AV34" s="364"/>
      <c r="AW34" s="364"/>
      <c r="AX34" s="366"/>
    </row>
    <row r="35" spans="1:50" ht="23.25" customHeight="1" x14ac:dyDescent="0.15">
      <c r="A35" s="900" t="s">
        <v>528</v>
      </c>
      <c r="B35" s="901"/>
      <c r="C35" s="901"/>
      <c r="D35" s="901"/>
      <c r="E35" s="901"/>
      <c r="F35" s="902"/>
      <c r="G35" s="906" t="s">
        <v>560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3">
        <v>22</v>
      </c>
      <c r="AF101" s="364"/>
      <c r="AG101" s="364"/>
      <c r="AH101" s="365"/>
      <c r="AI101" s="363">
        <v>16</v>
      </c>
      <c r="AJ101" s="364"/>
      <c r="AK101" s="364"/>
      <c r="AL101" s="365"/>
      <c r="AM101" s="363">
        <v>44</v>
      </c>
      <c r="AN101" s="364"/>
      <c r="AO101" s="364"/>
      <c r="AP101" s="365"/>
      <c r="AQ101" s="363" t="s">
        <v>591</v>
      </c>
      <c r="AR101" s="364"/>
      <c r="AS101" s="364"/>
      <c r="AT101" s="365"/>
      <c r="AU101" s="363" t="s">
        <v>591</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564</v>
      </c>
      <c r="AC102" s="551"/>
      <c r="AD102" s="551"/>
      <c r="AE102" s="357">
        <v>23</v>
      </c>
      <c r="AF102" s="357"/>
      <c r="AG102" s="357"/>
      <c r="AH102" s="357"/>
      <c r="AI102" s="357">
        <v>11</v>
      </c>
      <c r="AJ102" s="357"/>
      <c r="AK102" s="357"/>
      <c r="AL102" s="357"/>
      <c r="AM102" s="357">
        <v>60</v>
      </c>
      <c r="AN102" s="357"/>
      <c r="AO102" s="357"/>
      <c r="AP102" s="357"/>
      <c r="AQ102" s="817">
        <v>39</v>
      </c>
      <c r="AR102" s="818"/>
      <c r="AS102" s="818"/>
      <c r="AT102" s="819"/>
      <c r="AU102" s="817" t="s">
        <v>591</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541</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541</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541</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541</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543</v>
      </c>
      <c r="AR115" s="335"/>
      <c r="AS115" s="335"/>
      <c r="AT115" s="335"/>
      <c r="AU115" s="335"/>
      <c r="AV115" s="335"/>
      <c r="AW115" s="335"/>
      <c r="AX115" s="336"/>
    </row>
    <row r="116" spans="1:50" ht="23.25" customHeight="1" x14ac:dyDescent="0.15">
      <c r="A116" s="290"/>
      <c r="B116" s="291"/>
      <c r="C116" s="291"/>
      <c r="D116" s="291"/>
      <c r="E116" s="291"/>
      <c r="F116" s="292"/>
      <c r="G116" s="350" t="s">
        <v>542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c r="AC116" s="299"/>
      <c r="AD116" s="300"/>
      <c r="AE116" s="357"/>
      <c r="AF116" s="357"/>
      <c r="AG116" s="357"/>
      <c r="AH116" s="357"/>
      <c r="AI116" s="357"/>
      <c r="AJ116" s="357"/>
      <c r="AK116" s="357"/>
      <c r="AL116" s="357"/>
      <c r="AM116" s="357"/>
      <c r="AN116" s="357"/>
      <c r="AO116" s="357"/>
      <c r="AP116" s="357"/>
      <c r="AQ116" s="363"/>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502</v>
      </c>
      <c r="AC117" s="341"/>
      <c r="AD117" s="342"/>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543</v>
      </c>
      <c r="AR118" s="335"/>
      <c r="AS118" s="335"/>
      <c r="AT118" s="335"/>
      <c r="AU118" s="335"/>
      <c r="AV118" s="335"/>
      <c r="AW118" s="335"/>
      <c r="AX118" s="336"/>
    </row>
    <row r="119" spans="1:50" ht="23.25" hidden="1" customHeight="1" x14ac:dyDescent="0.15">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543</v>
      </c>
      <c r="AR121" s="335"/>
      <c r="AS121" s="335"/>
      <c r="AT121" s="335"/>
      <c r="AU121" s="335"/>
      <c r="AV121" s="335"/>
      <c r="AW121" s="335"/>
      <c r="AX121" s="336"/>
    </row>
    <row r="122" spans="1:50" ht="23.25" hidden="1" customHeight="1" x14ac:dyDescent="0.15">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543</v>
      </c>
      <c r="AR124" s="335"/>
      <c r="AS124" s="335"/>
      <c r="AT124" s="335"/>
      <c r="AU124" s="335"/>
      <c r="AV124" s="335"/>
      <c r="AW124" s="335"/>
      <c r="AX124" s="336"/>
    </row>
    <row r="125" spans="1:50" ht="23.25" hidden="1" customHeight="1" x14ac:dyDescent="0.15">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543</v>
      </c>
      <c r="AR127" s="335"/>
      <c r="AS127" s="335"/>
      <c r="AT127" s="335"/>
      <c r="AU127" s="335"/>
      <c r="AV127" s="335"/>
      <c r="AW127" s="335"/>
      <c r="AX127" s="336"/>
    </row>
    <row r="128" spans="1:50" ht="23.25" hidden="1" customHeight="1" x14ac:dyDescent="0.15">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561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562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565</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584</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519</v>
      </c>
      <c r="AC134" s="219"/>
      <c r="AD134" s="219"/>
      <c r="AE134" s="264">
        <v>53</v>
      </c>
      <c r="AF134" s="101"/>
      <c r="AG134" s="101"/>
      <c r="AH134" s="101"/>
      <c r="AI134" s="264">
        <v>54</v>
      </c>
      <c r="AJ134" s="101"/>
      <c r="AK134" s="101"/>
      <c r="AL134" s="101"/>
      <c r="AM134" s="264" t="s">
        <v>556</v>
      </c>
      <c r="AN134" s="101"/>
      <c r="AO134" s="101"/>
      <c r="AP134" s="101"/>
      <c r="AQ134" s="264" t="s">
        <v>556</v>
      </c>
      <c r="AR134" s="101"/>
      <c r="AS134" s="101"/>
      <c r="AT134" s="101"/>
      <c r="AU134" s="264" t="s">
        <v>565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519</v>
      </c>
      <c r="AC135" s="130"/>
      <c r="AD135" s="130"/>
      <c r="AE135" s="264" t="s">
        <v>556</v>
      </c>
      <c r="AF135" s="101"/>
      <c r="AG135" s="101"/>
      <c r="AH135" s="101"/>
      <c r="AI135" s="264" t="s">
        <v>556</v>
      </c>
      <c r="AJ135" s="101"/>
      <c r="AK135" s="101"/>
      <c r="AL135" s="101"/>
      <c r="AM135" s="264" t="s">
        <v>556</v>
      </c>
      <c r="AN135" s="101"/>
      <c r="AO135" s="101"/>
      <c r="AP135" s="101"/>
      <c r="AQ135" s="264" t="s">
        <v>556</v>
      </c>
      <c r="AR135" s="101"/>
      <c r="AS135" s="101"/>
      <c r="AT135" s="101"/>
      <c r="AU135" s="264">
        <v>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8.25" customHeight="1" x14ac:dyDescent="0.15">
      <c r="A188" s="997"/>
      <c r="B188" s="250"/>
      <c r="C188" s="249"/>
      <c r="D188" s="250"/>
      <c r="E188" s="157" t="s">
        <v>628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8.2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565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625</v>
      </c>
      <c r="AF432" s="133"/>
      <c r="AG432" s="134" t="s">
        <v>356</v>
      </c>
      <c r="AH432" s="169"/>
      <c r="AI432" s="179"/>
      <c r="AJ432" s="179"/>
      <c r="AK432" s="179"/>
      <c r="AL432" s="174"/>
      <c r="AM432" s="179"/>
      <c r="AN432" s="179"/>
      <c r="AO432" s="179"/>
      <c r="AP432" s="174"/>
      <c r="AQ432" s="215" t="s">
        <v>625</v>
      </c>
      <c r="AR432" s="133"/>
      <c r="AS432" s="134" t="s">
        <v>356</v>
      </c>
      <c r="AT432" s="169"/>
      <c r="AU432" s="133" t="s">
        <v>625</v>
      </c>
      <c r="AV432" s="133"/>
      <c r="AW432" s="134" t="s">
        <v>300</v>
      </c>
      <c r="AX432" s="135"/>
    </row>
    <row r="433" spans="1:50" ht="23.25" customHeight="1" x14ac:dyDescent="0.15">
      <c r="A433" s="997"/>
      <c r="B433" s="250"/>
      <c r="C433" s="249"/>
      <c r="D433" s="250"/>
      <c r="E433" s="163"/>
      <c r="F433" s="164"/>
      <c r="G433" s="228" t="s">
        <v>625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625</v>
      </c>
      <c r="AC433" s="130"/>
      <c r="AD433" s="130"/>
      <c r="AE433" s="100" t="s">
        <v>625</v>
      </c>
      <c r="AF433" s="101"/>
      <c r="AG433" s="101"/>
      <c r="AH433" s="101"/>
      <c r="AI433" s="100" t="s">
        <v>625</v>
      </c>
      <c r="AJ433" s="101"/>
      <c r="AK433" s="101"/>
      <c r="AL433" s="101"/>
      <c r="AM433" s="100" t="s">
        <v>625</v>
      </c>
      <c r="AN433" s="101"/>
      <c r="AO433" s="101"/>
      <c r="AP433" s="102"/>
      <c r="AQ433" s="100" t="s">
        <v>625</v>
      </c>
      <c r="AR433" s="101"/>
      <c r="AS433" s="101"/>
      <c r="AT433" s="102"/>
      <c r="AU433" s="101" t="s">
        <v>625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625</v>
      </c>
      <c r="AC434" s="219"/>
      <c r="AD434" s="219"/>
      <c r="AE434" s="100" t="s">
        <v>625</v>
      </c>
      <c r="AF434" s="101"/>
      <c r="AG434" s="101"/>
      <c r="AH434" s="102"/>
      <c r="AI434" s="100" t="s">
        <v>625</v>
      </c>
      <c r="AJ434" s="101"/>
      <c r="AK434" s="101"/>
      <c r="AL434" s="101"/>
      <c r="AM434" s="100" t="s">
        <v>625</v>
      </c>
      <c r="AN434" s="101"/>
      <c r="AO434" s="101"/>
      <c r="AP434" s="102"/>
      <c r="AQ434" s="100" t="s">
        <v>625</v>
      </c>
      <c r="AR434" s="101"/>
      <c r="AS434" s="101"/>
      <c r="AT434" s="102"/>
      <c r="AU434" s="101" t="s">
        <v>625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625</v>
      </c>
      <c r="AF435" s="101"/>
      <c r="AG435" s="101"/>
      <c r="AH435" s="102"/>
      <c r="AI435" s="100" t="s">
        <v>625</v>
      </c>
      <c r="AJ435" s="101"/>
      <c r="AK435" s="101"/>
      <c r="AL435" s="101"/>
      <c r="AM435" s="100" t="s">
        <v>625</v>
      </c>
      <c r="AN435" s="101"/>
      <c r="AO435" s="101"/>
      <c r="AP435" s="102"/>
      <c r="AQ435" s="100" t="s">
        <v>625</v>
      </c>
      <c r="AR435" s="101"/>
      <c r="AS435" s="101"/>
      <c r="AT435" s="102"/>
      <c r="AU435" s="101" t="s">
        <v>625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625</v>
      </c>
      <c r="AF457" s="133"/>
      <c r="AG457" s="134" t="s">
        <v>356</v>
      </c>
      <c r="AH457" s="169"/>
      <c r="AI457" s="179"/>
      <c r="AJ457" s="179"/>
      <c r="AK457" s="179"/>
      <c r="AL457" s="174"/>
      <c r="AM457" s="179"/>
      <c r="AN457" s="179"/>
      <c r="AO457" s="179"/>
      <c r="AP457" s="174"/>
      <c r="AQ457" s="215" t="s">
        <v>625</v>
      </c>
      <c r="AR457" s="133"/>
      <c r="AS457" s="134" t="s">
        <v>356</v>
      </c>
      <c r="AT457" s="169"/>
      <c r="AU457" s="133" t="s">
        <v>625</v>
      </c>
      <c r="AV457" s="133"/>
      <c r="AW457" s="134" t="s">
        <v>300</v>
      </c>
      <c r="AX457" s="135"/>
    </row>
    <row r="458" spans="1:50" ht="23.25" customHeight="1" x14ac:dyDescent="0.15">
      <c r="A458" s="997"/>
      <c r="B458" s="250"/>
      <c r="C458" s="249"/>
      <c r="D458" s="250"/>
      <c r="E458" s="163"/>
      <c r="F458" s="164"/>
      <c r="G458" s="228" t="s">
        <v>625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625</v>
      </c>
      <c r="AC458" s="130"/>
      <c r="AD458" s="130"/>
      <c r="AE458" s="100" t="s">
        <v>625</v>
      </c>
      <c r="AF458" s="101"/>
      <c r="AG458" s="101"/>
      <c r="AH458" s="101"/>
      <c r="AI458" s="100" t="s">
        <v>625</v>
      </c>
      <c r="AJ458" s="101"/>
      <c r="AK458" s="101"/>
      <c r="AL458" s="101"/>
      <c r="AM458" s="100" t="s">
        <v>625</v>
      </c>
      <c r="AN458" s="101"/>
      <c r="AO458" s="101"/>
      <c r="AP458" s="102"/>
      <c r="AQ458" s="100" t="s">
        <v>625</v>
      </c>
      <c r="AR458" s="101"/>
      <c r="AS458" s="101"/>
      <c r="AT458" s="102"/>
      <c r="AU458" s="101" t="s">
        <v>625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625</v>
      </c>
      <c r="AC459" s="219"/>
      <c r="AD459" s="219"/>
      <c r="AE459" s="100" t="s">
        <v>625</v>
      </c>
      <c r="AF459" s="101"/>
      <c r="AG459" s="101"/>
      <c r="AH459" s="102"/>
      <c r="AI459" s="100" t="s">
        <v>625</v>
      </c>
      <c r="AJ459" s="101"/>
      <c r="AK459" s="101"/>
      <c r="AL459" s="101"/>
      <c r="AM459" s="100" t="s">
        <v>625</v>
      </c>
      <c r="AN459" s="101"/>
      <c r="AO459" s="101"/>
      <c r="AP459" s="102"/>
      <c r="AQ459" s="100" t="s">
        <v>625</v>
      </c>
      <c r="AR459" s="101"/>
      <c r="AS459" s="101"/>
      <c r="AT459" s="102"/>
      <c r="AU459" s="101" t="s">
        <v>625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625</v>
      </c>
      <c r="AF460" s="101"/>
      <c r="AG460" s="101"/>
      <c r="AH460" s="102"/>
      <c r="AI460" s="100" t="s">
        <v>625</v>
      </c>
      <c r="AJ460" s="101"/>
      <c r="AK460" s="101"/>
      <c r="AL460" s="101"/>
      <c r="AM460" s="100" t="s">
        <v>625</v>
      </c>
      <c r="AN460" s="101"/>
      <c r="AO460" s="101"/>
      <c r="AP460" s="102"/>
      <c r="AQ460" s="100" t="s">
        <v>625</v>
      </c>
      <c r="AR460" s="101"/>
      <c r="AS460" s="101"/>
      <c r="AT460" s="102"/>
      <c r="AU460" s="101" t="s">
        <v>625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625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581</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57" t="s">
        <v>556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577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578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575</v>
      </c>
      <c r="AE710" s="152"/>
      <c r="AF710" s="152"/>
      <c r="AG710" s="664" t="s">
        <v>556</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578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575</v>
      </c>
      <c r="AE712" s="586"/>
      <c r="AF712" s="586"/>
      <c r="AG712" s="594" t="s">
        <v>556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554</v>
      </c>
      <c r="AE713" s="152"/>
      <c r="AF713" s="153"/>
      <c r="AG713" s="664" t="s">
        <v>579</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580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576</v>
      </c>
      <c r="AH715" s="527"/>
      <c r="AI715" s="527"/>
      <c r="AJ715" s="527"/>
      <c r="AK715" s="527"/>
      <c r="AL715" s="527"/>
      <c r="AM715" s="527"/>
      <c r="AN715" s="527"/>
      <c r="AO715" s="527"/>
      <c r="AP715" s="527"/>
      <c r="AQ715" s="527"/>
      <c r="AR715" s="527"/>
      <c r="AS715" s="527"/>
      <c r="AT715" s="527"/>
      <c r="AU715" s="527"/>
      <c r="AV715" s="527"/>
      <c r="AW715" s="527"/>
      <c r="AX715" s="528"/>
    </row>
    <row r="716" spans="1:50" ht="60"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594</v>
      </c>
      <c r="AH716" s="665"/>
      <c r="AI716" s="665"/>
      <c r="AJ716" s="665"/>
      <c r="AK716" s="665"/>
      <c r="AL716" s="665"/>
      <c r="AM716" s="665"/>
      <c r="AN716" s="665"/>
      <c r="AO716" s="665"/>
      <c r="AP716" s="665"/>
      <c r="AQ716" s="665"/>
      <c r="AR716" s="665"/>
      <c r="AS716" s="665"/>
      <c r="AT716" s="665"/>
      <c r="AU716" s="665"/>
      <c r="AV716" s="665"/>
      <c r="AW716" s="665"/>
      <c r="AX716" s="666"/>
    </row>
    <row r="717" spans="1:50" ht="60"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593</v>
      </c>
      <c r="AH717" s="665"/>
      <c r="AI717" s="665"/>
      <c r="AJ717" s="665"/>
      <c r="AK717" s="665"/>
      <c r="AL717" s="665"/>
      <c r="AM717" s="665"/>
      <c r="AN717" s="665"/>
      <c r="AO717" s="665"/>
      <c r="AP717" s="665"/>
      <c r="AQ717" s="665"/>
      <c r="AR717" s="665"/>
      <c r="AS717" s="665"/>
      <c r="AT717" s="665"/>
      <c r="AU717" s="665"/>
      <c r="AV717" s="665"/>
      <c r="AW717" s="665"/>
      <c r="AX717" s="666"/>
    </row>
    <row r="718" spans="1:50" ht="60"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575</v>
      </c>
      <c r="AE719" s="668"/>
      <c r="AF719" s="668"/>
      <c r="AG719" s="157" t="s">
        <v>565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t="s">
        <v>565</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81" customHeight="1" x14ac:dyDescent="0.15">
      <c r="A726" s="621" t="s">
        <v>48</v>
      </c>
      <c r="B726" s="622"/>
      <c r="C726" s="444" t="s">
        <v>53</v>
      </c>
      <c r="D726" s="581"/>
      <c r="E726" s="581"/>
      <c r="F726" s="582"/>
      <c r="G726" s="797" t="s">
        <v>566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567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5.2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1.5"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87.75" customHeight="1" thickBot="1" x14ac:dyDescent="0.2">
      <c r="A735" s="611" t="s">
        <v>568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569</v>
      </c>
      <c r="F737" s="111"/>
      <c r="G737" s="111"/>
      <c r="H737" s="111"/>
      <c r="I737" s="111"/>
      <c r="J737" s="111"/>
      <c r="K737" s="111"/>
      <c r="L737" s="111"/>
      <c r="M737" s="111"/>
      <c r="N737" s="112" t="s">
        <v>358</v>
      </c>
      <c r="O737" s="112"/>
      <c r="P737" s="112"/>
      <c r="Q737" s="112"/>
      <c r="R737" s="111" t="s">
        <v>570</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x14ac:dyDescent="0.15">
      <c r="A738" s="116" t="s">
        <v>361</v>
      </c>
      <c r="B738" s="117"/>
      <c r="C738" s="117"/>
      <c r="D738" s="118"/>
      <c r="E738" s="111" t="s">
        <v>573</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574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544</v>
      </c>
      <c r="B739" s="123"/>
      <c r="C739" s="123"/>
      <c r="D739" s="124"/>
      <c r="E739" s="125" t="s">
        <v>629</v>
      </c>
      <c r="F739" s="126"/>
      <c r="G739" s="126"/>
      <c r="H739" s="91" t="str">
        <f>IF(E739="", "", "(")</f>
        <v>(</v>
      </c>
      <c r="I739" s="106"/>
      <c r="J739" s="106"/>
      <c r="K739" s="91" t="str">
        <f>IF(OR(I739="　", I739=""), "", "-")</f>
        <v/>
      </c>
      <c r="L739" s="107">
        <v>183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595</v>
      </c>
      <c r="H781" s="450"/>
      <c r="I781" s="450"/>
      <c r="J781" s="450"/>
      <c r="K781" s="451"/>
      <c r="L781" s="452"/>
      <c r="M781" s="453"/>
      <c r="N781" s="453"/>
      <c r="O781" s="453"/>
      <c r="P781" s="453"/>
      <c r="Q781" s="453"/>
      <c r="R781" s="453"/>
      <c r="S781" s="453"/>
      <c r="T781" s="453"/>
      <c r="U781" s="453"/>
      <c r="V781" s="453"/>
      <c r="W781" s="453"/>
      <c r="X781" s="454"/>
      <c r="Y781" s="455">
        <v>4558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51" customHeight="1" x14ac:dyDescent="0.15">
      <c r="A782" s="556"/>
      <c r="B782" s="763"/>
      <c r="C782" s="763"/>
      <c r="D782" s="763"/>
      <c r="E782" s="763"/>
      <c r="F782" s="764"/>
      <c r="G782" s="347" t="s">
        <v>596</v>
      </c>
      <c r="H782" s="348"/>
      <c r="I782" s="348"/>
      <c r="J782" s="348"/>
      <c r="K782" s="349"/>
      <c r="L782" s="400"/>
      <c r="M782" s="401"/>
      <c r="N782" s="401"/>
      <c r="O782" s="401"/>
      <c r="P782" s="401"/>
      <c r="Q782" s="401"/>
      <c r="R782" s="401"/>
      <c r="S782" s="401"/>
      <c r="T782" s="401"/>
      <c r="U782" s="401"/>
      <c r="V782" s="401"/>
      <c r="W782" s="401"/>
      <c r="X782" s="402"/>
      <c r="Y782" s="397">
        <v>915</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t="s">
        <v>597</v>
      </c>
      <c r="H783" s="348"/>
      <c r="I783" s="348"/>
      <c r="J783" s="348"/>
      <c r="K783" s="349"/>
      <c r="L783" s="400"/>
      <c r="M783" s="401"/>
      <c r="N783" s="401"/>
      <c r="O783" s="401"/>
      <c r="P783" s="401"/>
      <c r="Q783" s="401"/>
      <c r="R783" s="401"/>
      <c r="S783" s="401"/>
      <c r="T783" s="401"/>
      <c r="U783" s="401"/>
      <c r="V783" s="401"/>
      <c r="W783" s="401"/>
      <c r="X783" s="402"/>
      <c r="Y783" s="397">
        <v>495</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6"/>
      <c r="B784" s="763"/>
      <c r="C784" s="763"/>
      <c r="D784" s="763"/>
      <c r="E784" s="763"/>
      <c r="F784" s="764"/>
      <c r="G784" s="347" t="s">
        <v>598</v>
      </c>
      <c r="H784" s="348"/>
      <c r="I784" s="348"/>
      <c r="J784" s="348"/>
      <c r="K784" s="349"/>
      <c r="L784" s="400"/>
      <c r="M784" s="401"/>
      <c r="N784" s="401"/>
      <c r="O784" s="401"/>
      <c r="P784" s="401"/>
      <c r="Q784" s="401"/>
      <c r="R784" s="401"/>
      <c r="S784" s="401"/>
      <c r="T784" s="401"/>
      <c r="U784" s="401"/>
      <c r="V784" s="401"/>
      <c r="W784" s="401"/>
      <c r="X784" s="402"/>
      <c r="Y784" s="397">
        <v>318</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6"/>
      <c r="B785" s="763"/>
      <c r="C785" s="763"/>
      <c r="D785" s="763"/>
      <c r="E785" s="763"/>
      <c r="F785" s="764"/>
      <c r="G785" s="347" t="s">
        <v>599</v>
      </c>
      <c r="H785" s="348"/>
      <c r="I785" s="348"/>
      <c r="J785" s="348"/>
      <c r="K785" s="349"/>
      <c r="L785" s="400"/>
      <c r="M785" s="401"/>
      <c r="N785" s="401"/>
      <c r="O785" s="401"/>
      <c r="P785" s="401"/>
      <c r="Q785" s="401"/>
      <c r="R785" s="401"/>
      <c r="S785" s="401"/>
      <c r="T785" s="401"/>
      <c r="U785" s="401"/>
      <c r="V785" s="401"/>
      <c r="W785" s="401"/>
      <c r="X785" s="402"/>
      <c r="Y785" s="397">
        <v>3</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39.75" customHeight="1" x14ac:dyDescent="0.15">
      <c r="A786" s="556"/>
      <c r="B786" s="763"/>
      <c r="C786" s="763"/>
      <c r="D786" s="763"/>
      <c r="E786" s="763"/>
      <c r="F786" s="764"/>
      <c r="G786" s="347" t="s">
        <v>600</v>
      </c>
      <c r="H786" s="348"/>
      <c r="I786" s="348"/>
      <c r="J786" s="348"/>
      <c r="K786" s="349"/>
      <c r="L786" s="400"/>
      <c r="M786" s="401"/>
      <c r="N786" s="401"/>
      <c r="O786" s="401"/>
      <c r="P786" s="401"/>
      <c r="Q786" s="401"/>
      <c r="R786" s="401"/>
      <c r="S786" s="401"/>
      <c r="T786" s="401"/>
      <c r="U786" s="401"/>
      <c r="V786" s="401"/>
      <c r="W786" s="401"/>
      <c r="X786" s="402"/>
      <c r="Y786" s="397">
        <v>0.1</v>
      </c>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6289.1</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x14ac:dyDescent="0.15">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515</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602</v>
      </c>
      <c r="D837" s="417"/>
      <c r="E837" s="417"/>
      <c r="F837" s="417"/>
      <c r="G837" s="417"/>
      <c r="H837" s="417"/>
      <c r="I837" s="417"/>
      <c r="J837" s="418">
        <v>8000020460001</v>
      </c>
      <c r="K837" s="419"/>
      <c r="L837" s="419"/>
      <c r="M837" s="419"/>
      <c r="N837" s="419"/>
      <c r="O837" s="419"/>
      <c r="P837" s="315" t="s">
        <v>603</v>
      </c>
      <c r="Q837" s="316"/>
      <c r="R837" s="316"/>
      <c r="S837" s="316"/>
      <c r="T837" s="316"/>
      <c r="U837" s="316"/>
      <c r="V837" s="316"/>
      <c r="W837" s="316"/>
      <c r="X837" s="316"/>
      <c r="Y837" s="317">
        <v>6289</v>
      </c>
      <c r="Z837" s="318"/>
      <c r="AA837" s="318"/>
      <c r="AB837" s="319"/>
      <c r="AC837" s="327" t="s">
        <v>604</v>
      </c>
      <c r="AD837" s="425"/>
      <c r="AE837" s="425"/>
      <c r="AF837" s="425"/>
      <c r="AG837" s="425"/>
      <c r="AH837" s="420" t="s">
        <v>625</v>
      </c>
      <c r="AI837" s="421"/>
      <c r="AJ837" s="421"/>
      <c r="AK837" s="421"/>
      <c r="AL837" s="324" t="s">
        <v>625</v>
      </c>
      <c r="AM837" s="325"/>
      <c r="AN837" s="325"/>
      <c r="AO837" s="326"/>
      <c r="AP837" s="320" t="s">
        <v>625</v>
      </c>
      <c r="AQ837" s="320"/>
      <c r="AR837" s="320"/>
      <c r="AS837" s="320"/>
      <c r="AT837" s="320"/>
      <c r="AU837" s="320"/>
      <c r="AV837" s="320"/>
      <c r="AW837" s="320"/>
      <c r="AX837" s="320"/>
    </row>
    <row r="838" spans="1:50" ht="30" customHeight="1" x14ac:dyDescent="0.15">
      <c r="A838" s="403">
        <v>2</v>
      </c>
      <c r="B838" s="403">
        <v>1</v>
      </c>
      <c r="C838" s="426" t="s">
        <v>605</v>
      </c>
      <c r="D838" s="417"/>
      <c r="E838" s="417"/>
      <c r="F838" s="417"/>
      <c r="G838" s="417"/>
      <c r="H838" s="417"/>
      <c r="I838" s="417"/>
      <c r="J838" s="418">
        <v>3000020141003</v>
      </c>
      <c r="K838" s="419"/>
      <c r="L838" s="419"/>
      <c r="M838" s="419"/>
      <c r="N838" s="419"/>
      <c r="O838" s="419"/>
      <c r="P838" s="315" t="s">
        <v>603</v>
      </c>
      <c r="Q838" s="316"/>
      <c r="R838" s="316"/>
      <c r="S838" s="316"/>
      <c r="T838" s="316"/>
      <c r="U838" s="316"/>
      <c r="V838" s="316"/>
      <c r="W838" s="316"/>
      <c r="X838" s="316"/>
      <c r="Y838" s="317">
        <v>6042</v>
      </c>
      <c r="Z838" s="318"/>
      <c r="AA838" s="318"/>
      <c r="AB838" s="319"/>
      <c r="AC838" s="327" t="s">
        <v>604</v>
      </c>
      <c r="AD838" s="327"/>
      <c r="AE838" s="327"/>
      <c r="AF838" s="327"/>
      <c r="AG838" s="327"/>
      <c r="AH838" s="420" t="s">
        <v>625</v>
      </c>
      <c r="AI838" s="421"/>
      <c r="AJ838" s="421"/>
      <c r="AK838" s="421"/>
      <c r="AL838" s="324" t="s">
        <v>625</v>
      </c>
      <c r="AM838" s="325"/>
      <c r="AN838" s="325"/>
      <c r="AO838" s="326"/>
      <c r="AP838" s="320" t="s">
        <v>625</v>
      </c>
      <c r="AQ838" s="320"/>
      <c r="AR838" s="320"/>
      <c r="AS838" s="320"/>
      <c r="AT838" s="320"/>
      <c r="AU838" s="320"/>
      <c r="AV838" s="320"/>
      <c r="AW838" s="320"/>
      <c r="AX838" s="320"/>
    </row>
    <row r="839" spans="1:50" ht="30" customHeight="1" x14ac:dyDescent="0.15">
      <c r="A839" s="403">
        <v>3</v>
      </c>
      <c r="B839" s="403">
        <v>1</v>
      </c>
      <c r="C839" s="426" t="s">
        <v>606</v>
      </c>
      <c r="D839" s="417"/>
      <c r="E839" s="417"/>
      <c r="F839" s="417"/>
      <c r="G839" s="417"/>
      <c r="H839" s="417"/>
      <c r="I839" s="417"/>
      <c r="J839" s="418">
        <v>4000020420000</v>
      </c>
      <c r="K839" s="419"/>
      <c r="L839" s="419"/>
      <c r="M839" s="419"/>
      <c r="N839" s="419"/>
      <c r="O839" s="419"/>
      <c r="P839" s="315" t="s">
        <v>603</v>
      </c>
      <c r="Q839" s="316"/>
      <c r="R839" s="316"/>
      <c r="S839" s="316"/>
      <c r="T839" s="316"/>
      <c r="U839" s="316"/>
      <c r="V839" s="316"/>
      <c r="W839" s="316"/>
      <c r="X839" s="316"/>
      <c r="Y839" s="317">
        <v>5669</v>
      </c>
      <c r="Z839" s="318"/>
      <c r="AA839" s="318"/>
      <c r="AB839" s="319"/>
      <c r="AC839" s="327" t="s">
        <v>604</v>
      </c>
      <c r="AD839" s="327"/>
      <c r="AE839" s="327"/>
      <c r="AF839" s="327"/>
      <c r="AG839" s="327"/>
      <c r="AH839" s="322" t="s">
        <v>625</v>
      </c>
      <c r="AI839" s="323"/>
      <c r="AJ839" s="323"/>
      <c r="AK839" s="323"/>
      <c r="AL839" s="324" t="s">
        <v>625</v>
      </c>
      <c r="AM839" s="325"/>
      <c r="AN839" s="325"/>
      <c r="AO839" s="326"/>
      <c r="AP839" s="320" t="s">
        <v>625</v>
      </c>
      <c r="AQ839" s="320"/>
      <c r="AR839" s="320"/>
      <c r="AS839" s="320"/>
      <c r="AT839" s="320"/>
      <c r="AU839" s="320"/>
      <c r="AV839" s="320"/>
      <c r="AW839" s="320"/>
      <c r="AX839" s="320"/>
    </row>
    <row r="840" spans="1:50" ht="30" customHeight="1" x14ac:dyDescent="0.15">
      <c r="A840" s="403">
        <v>4</v>
      </c>
      <c r="B840" s="403">
        <v>1</v>
      </c>
      <c r="C840" s="426" t="s">
        <v>607</v>
      </c>
      <c r="D840" s="417"/>
      <c r="E840" s="417"/>
      <c r="F840" s="417"/>
      <c r="G840" s="417"/>
      <c r="H840" s="417"/>
      <c r="I840" s="417"/>
      <c r="J840" s="418">
        <v>4000020300004</v>
      </c>
      <c r="K840" s="419"/>
      <c r="L840" s="419"/>
      <c r="M840" s="419"/>
      <c r="N840" s="419"/>
      <c r="O840" s="419"/>
      <c r="P840" s="315" t="s">
        <v>603</v>
      </c>
      <c r="Q840" s="316"/>
      <c r="R840" s="316"/>
      <c r="S840" s="316"/>
      <c r="T840" s="316"/>
      <c r="U840" s="316"/>
      <c r="V840" s="316"/>
      <c r="W840" s="316"/>
      <c r="X840" s="316"/>
      <c r="Y840" s="317">
        <v>3892</v>
      </c>
      <c r="Z840" s="318"/>
      <c r="AA840" s="318"/>
      <c r="AB840" s="319"/>
      <c r="AC840" s="327" t="s">
        <v>604</v>
      </c>
      <c r="AD840" s="327"/>
      <c r="AE840" s="327"/>
      <c r="AF840" s="327"/>
      <c r="AG840" s="327"/>
      <c r="AH840" s="322" t="s">
        <v>625</v>
      </c>
      <c r="AI840" s="323"/>
      <c r="AJ840" s="323"/>
      <c r="AK840" s="323"/>
      <c r="AL840" s="324" t="s">
        <v>625</v>
      </c>
      <c r="AM840" s="325"/>
      <c r="AN840" s="325"/>
      <c r="AO840" s="326"/>
      <c r="AP840" s="320" t="s">
        <v>625</v>
      </c>
      <c r="AQ840" s="320"/>
      <c r="AR840" s="320"/>
      <c r="AS840" s="320"/>
      <c r="AT840" s="320"/>
      <c r="AU840" s="320"/>
      <c r="AV840" s="320"/>
      <c r="AW840" s="320"/>
      <c r="AX840" s="320"/>
    </row>
    <row r="841" spans="1:50" ht="30" customHeight="1" x14ac:dyDescent="0.15">
      <c r="A841" s="403">
        <v>5</v>
      </c>
      <c r="B841" s="403">
        <v>1</v>
      </c>
      <c r="C841" s="426" t="s">
        <v>608</v>
      </c>
      <c r="D841" s="417"/>
      <c r="E841" s="417"/>
      <c r="F841" s="417"/>
      <c r="G841" s="417"/>
      <c r="H841" s="417"/>
      <c r="I841" s="417"/>
      <c r="J841" s="418">
        <v>1000020410004</v>
      </c>
      <c r="K841" s="419"/>
      <c r="L841" s="419"/>
      <c r="M841" s="419"/>
      <c r="N841" s="419"/>
      <c r="O841" s="419"/>
      <c r="P841" s="315" t="s">
        <v>603</v>
      </c>
      <c r="Q841" s="316"/>
      <c r="R841" s="316"/>
      <c r="S841" s="316"/>
      <c r="T841" s="316"/>
      <c r="U841" s="316"/>
      <c r="V841" s="316"/>
      <c r="W841" s="316"/>
      <c r="X841" s="316"/>
      <c r="Y841" s="317">
        <v>3681</v>
      </c>
      <c r="Z841" s="318"/>
      <c r="AA841" s="318"/>
      <c r="AB841" s="319"/>
      <c r="AC841" s="321" t="s">
        <v>604</v>
      </c>
      <c r="AD841" s="321"/>
      <c r="AE841" s="321"/>
      <c r="AF841" s="321"/>
      <c r="AG841" s="321"/>
      <c r="AH841" s="322" t="s">
        <v>625</v>
      </c>
      <c r="AI841" s="323"/>
      <c r="AJ841" s="323"/>
      <c r="AK841" s="323"/>
      <c r="AL841" s="324" t="s">
        <v>625</v>
      </c>
      <c r="AM841" s="325"/>
      <c r="AN841" s="325"/>
      <c r="AO841" s="326"/>
      <c r="AP841" s="320" t="s">
        <v>625</v>
      </c>
      <c r="AQ841" s="320"/>
      <c r="AR841" s="320"/>
      <c r="AS841" s="320"/>
      <c r="AT841" s="320"/>
      <c r="AU841" s="320"/>
      <c r="AV841" s="320"/>
      <c r="AW841" s="320"/>
      <c r="AX841" s="320"/>
    </row>
    <row r="842" spans="1:50" ht="30" customHeight="1" x14ac:dyDescent="0.15">
      <c r="A842" s="403">
        <v>6</v>
      </c>
      <c r="B842" s="403">
        <v>1</v>
      </c>
      <c r="C842" s="426" t="s">
        <v>609</v>
      </c>
      <c r="D842" s="417"/>
      <c r="E842" s="417"/>
      <c r="F842" s="417"/>
      <c r="G842" s="417"/>
      <c r="H842" s="417"/>
      <c r="I842" s="417"/>
      <c r="J842" s="418">
        <v>1000020440001</v>
      </c>
      <c r="K842" s="419"/>
      <c r="L842" s="419"/>
      <c r="M842" s="419"/>
      <c r="N842" s="419"/>
      <c r="O842" s="419"/>
      <c r="P842" s="315" t="s">
        <v>603</v>
      </c>
      <c r="Q842" s="316"/>
      <c r="R842" s="316"/>
      <c r="S842" s="316"/>
      <c r="T842" s="316"/>
      <c r="U842" s="316"/>
      <c r="V842" s="316"/>
      <c r="W842" s="316"/>
      <c r="X842" s="316"/>
      <c r="Y842" s="317">
        <v>3584</v>
      </c>
      <c r="Z842" s="318"/>
      <c r="AA842" s="318"/>
      <c r="AB842" s="319"/>
      <c r="AC842" s="321" t="s">
        <v>604</v>
      </c>
      <c r="AD842" s="321"/>
      <c r="AE842" s="321"/>
      <c r="AF842" s="321"/>
      <c r="AG842" s="321"/>
      <c r="AH842" s="322" t="s">
        <v>625</v>
      </c>
      <c r="AI842" s="323"/>
      <c r="AJ842" s="323"/>
      <c r="AK842" s="323"/>
      <c r="AL842" s="324" t="s">
        <v>625</v>
      </c>
      <c r="AM842" s="325"/>
      <c r="AN842" s="325"/>
      <c r="AO842" s="326"/>
      <c r="AP842" s="320" t="s">
        <v>625</v>
      </c>
      <c r="AQ842" s="320"/>
      <c r="AR842" s="320"/>
      <c r="AS842" s="320"/>
      <c r="AT842" s="320"/>
      <c r="AU842" s="320"/>
      <c r="AV842" s="320"/>
      <c r="AW842" s="320"/>
      <c r="AX842" s="320"/>
    </row>
    <row r="843" spans="1:50" ht="30" customHeight="1" x14ac:dyDescent="0.15">
      <c r="A843" s="403">
        <v>7</v>
      </c>
      <c r="B843" s="403">
        <v>1</v>
      </c>
      <c r="C843" s="426" t="s">
        <v>610</v>
      </c>
      <c r="D843" s="417"/>
      <c r="E843" s="417"/>
      <c r="F843" s="417"/>
      <c r="G843" s="417"/>
      <c r="H843" s="417"/>
      <c r="I843" s="417"/>
      <c r="J843" s="418">
        <v>7000020100005</v>
      </c>
      <c r="K843" s="419"/>
      <c r="L843" s="419"/>
      <c r="M843" s="419"/>
      <c r="N843" s="419"/>
      <c r="O843" s="419"/>
      <c r="P843" s="315" t="s">
        <v>603</v>
      </c>
      <c r="Q843" s="316"/>
      <c r="R843" s="316"/>
      <c r="S843" s="316"/>
      <c r="T843" s="316"/>
      <c r="U843" s="316"/>
      <c r="V843" s="316"/>
      <c r="W843" s="316"/>
      <c r="X843" s="316"/>
      <c r="Y843" s="317">
        <v>2858</v>
      </c>
      <c r="Z843" s="318"/>
      <c r="AA843" s="318"/>
      <c r="AB843" s="319"/>
      <c r="AC843" s="321" t="s">
        <v>604</v>
      </c>
      <c r="AD843" s="321"/>
      <c r="AE843" s="321"/>
      <c r="AF843" s="321"/>
      <c r="AG843" s="321"/>
      <c r="AH843" s="322" t="s">
        <v>625</v>
      </c>
      <c r="AI843" s="323"/>
      <c r="AJ843" s="323"/>
      <c r="AK843" s="323"/>
      <c r="AL843" s="324" t="s">
        <v>625</v>
      </c>
      <c r="AM843" s="325"/>
      <c r="AN843" s="325"/>
      <c r="AO843" s="326"/>
      <c r="AP843" s="320" t="s">
        <v>625</v>
      </c>
      <c r="AQ843" s="320"/>
      <c r="AR843" s="320"/>
      <c r="AS843" s="320"/>
      <c r="AT843" s="320"/>
      <c r="AU843" s="320"/>
      <c r="AV843" s="320"/>
      <c r="AW843" s="320"/>
      <c r="AX843" s="320"/>
    </row>
    <row r="844" spans="1:50" ht="30" customHeight="1" x14ac:dyDescent="0.15">
      <c r="A844" s="403">
        <v>8</v>
      </c>
      <c r="B844" s="403">
        <v>1</v>
      </c>
      <c r="C844" s="426" t="s">
        <v>611</v>
      </c>
      <c r="D844" s="417"/>
      <c r="E844" s="417"/>
      <c r="F844" s="417"/>
      <c r="G844" s="417"/>
      <c r="H844" s="417"/>
      <c r="I844" s="417"/>
      <c r="J844" s="418">
        <v>8000020280003</v>
      </c>
      <c r="K844" s="419"/>
      <c r="L844" s="419"/>
      <c r="M844" s="419"/>
      <c r="N844" s="419"/>
      <c r="O844" s="419"/>
      <c r="P844" s="315" t="s">
        <v>603</v>
      </c>
      <c r="Q844" s="316"/>
      <c r="R844" s="316"/>
      <c r="S844" s="316"/>
      <c r="T844" s="316"/>
      <c r="U844" s="316"/>
      <c r="V844" s="316"/>
      <c r="W844" s="316"/>
      <c r="X844" s="316"/>
      <c r="Y844" s="317">
        <v>2558</v>
      </c>
      <c r="Z844" s="318"/>
      <c r="AA844" s="318"/>
      <c r="AB844" s="319"/>
      <c r="AC844" s="321" t="s">
        <v>604</v>
      </c>
      <c r="AD844" s="321"/>
      <c r="AE844" s="321"/>
      <c r="AF844" s="321"/>
      <c r="AG844" s="321"/>
      <c r="AH844" s="322" t="s">
        <v>625</v>
      </c>
      <c r="AI844" s="323"/>
      <c r="AJ844" s="323"/>
      <c r="AK844" s="323"/>
      <c r="AL844" s="324" t="s">
        <v>625</v>
      </c>
      <c r="AM844" s="325"/>
      <c r="AN844" s="325"/>
      <c r="AO844" s="326"/>
      <c r="AP844" s="320" t="s">
        <v>625</v>
      </c>
      <c r="AQ844" s="320"/>
      <c r="AR844" s="320"/>
      <c r="AS844" s="320"/>
      <c r="AT844" s="320"/>
      <c r="AU844" s="320"/>
      <c r="AV844" s="320"/>
      <c r="AW844" s="320"/>
      <c r="AX844" s="320"/>
    </row>
    <row r="845" spans="1:50" ht="30" customHeight="1" x14ac:dyDescent="0.15">
      <c r="A845" s="403">
        <v>9</v>
      </c>
      <c r="B845" s="403">
        <v>1</v>
      </c>
      <c r="C845" s="426" t="s">
        <v>612</v>
      </c>
      <c r="D845" s="417"/>
      <c r="E845" s="417"/>
      <c r="F845" s="417"/>
      <c r="G845" s="417"/>
      <c r="H845" s="417"/>
      <c r="I845" s="417"/>
      <c r="J845" s="418">
        <v>7000020310000</v>
      </c>
      <c r="K845" s="419"/>
      <c r="L845" s="419"/>
      <c r="M845" s="419"/>
      <c r="N845" s="419"/>
      <c r="O845" s="419"/>
      <c r="P845" s="315" t="s">
        <v>603</v>
      </c>
      <c r="Q845" s="316"/>
      <c r="R845" s="316"/>
      <c r="S845" s="316"/>
      <c r="T845" s="316"/>
      <c r="U845" s="316"/>
      <c r="V845" s="316"/>
      <c r="W845" s="316"/>
      <c r="X845" s="316"/>
      <c r="Y845" s="317">
        <v>2545</v>
      </c>
      <c r="Z845" s="318"/>
      <c r="AA845" s="318"/>
      <c r="AB845" s="319"/>
      <c r="AC845" s="321" t="s">
        <v>604</v>
      </c>
      <c r="AD845" s="321"/>
      <c r="AE845" s="321"/>
      <c r="AF845" s="321"/>
      <c r="AG845" s="321"/>
      <c r="AH845" s="322" t="s">
        <v>625</v>
      </c>
      <c r="AI845" s="323"/>
      <c r="AJ845" s="323"/>
      <c r="AK845" s="323"/>
      <c r="AL845" s="324" t="s">
        <v>625</v>
      </c>
      <c r="AM845" s="325"/>
      <c r="AN845" s="325"/>
      <c r="AO845" s="326"/>
      <c r="AP845" s="320" t="s">
        <v>625</v>
      </c>
      <c r="AQ845" s="320"/>
      <c r="AR845" s="320"/>
      <c r="AS845" s="320"/>
      <c r="AT845" s="320"/>
      <c r="AU845" s="320"/>
      <c r="AV845" s="320"/>
      <c r="AW845" s="320"/>
      <c r="AX845" s="320"/>
    </row>
    <row r="846" spans="1:50" ht="30" customHeight="1" x14ac:dyDescent="0.15">
      <c r="A846" s="403">
        <v>10</v>
      </c>
      <c r="B846" s="403">
        <v>1</v>
      </c>
      <c r="C846" s="426" t="s">
        <v>613</v>
      </c>
      <c r="D846" s="417"/>
      <c r="E846" s="417"/>
      <c r="F846" s="417"/>
      <c r="G846" s="417"/>
      <c r="H846" s="417"/>
      <c r="I846" s="417"/>
      <c r="J846" s="418">
        <v>5000020090000</v>
      </c>
      <c r="K846" s="419"/>
      <c r="L846" s="419"/>
      <c r="M846" s="419"/>
      <c r="N846" s="419"/>
      <c r="O846" s="419"/>
      <c r="P846" s="315" t="s">
        <v>603</v>
      </c>
      <c r="Q846" s="316"/>
      <c r="R846" s="316"/>
      <c r="S846" s="316"/>
      <c r="T846" s="316"/>
      <c r="U846" s="316"/>
      <c r="V846" s="316"/>
      <c r="W846" s="316"/>
      <c r="X846" s="316"/>
      <c r="Y846" s="317">
        <v>2486</v>
      </c>
      <c r="Z846" s="318"/>
      <c r="AA846" s="318"/>
      <c r="AB846" s="319"/>
      <c r="AC846" s="321" t="s">
        <v>604</v>
      </c>
      <c r="AD846" s="321"/>
      <c r="AE846" s="321"/>
      <c r="AF846" s="321"/>
      <c r="AG846" s="321"/>
      <c r="AH846" s="322" t="s">
        <v>625</v>
      </c>
      <c r="AI846" s="323"/>
      <c r="AJ846" s="323"/>
      <c r="AK846" s="323"/>
      <c r="AL846" s="324" t="s">
        <v>625</v>
      </c>
      <c r="AM846" s="325"/>
      <c r="AN846" s="325"/>
      <c r="AO846" s="326"/>
      <c r="AP846" s="320" t="s">
        <v>625</v>
      </c>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515</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15">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515</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515</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515</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515</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515</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515</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x14ac:dyDescent="0.15">
      <c r="A1102" s="403">
        <v>1</v>
      </c>
      <c r="B1102" s="403">
        <v>1</v>
      </c>
      <c r="C1102" s="896" t="s">
        <v>627</v>
      </c>
      <c r="D1102" s="896"/>
      <c r="E1102" s="259" t="s">
        <v>614</v>
      </c>
      <c r="F1102" s="895"/>
      <c r="G1102" s="895"/>
      <c r="H1102" s="895"/>
      <c r="I1102" s="895"/>
      <c r="J1102" s="418">
        <v>3000020141003</v>
      </c>
      <c r="K1102" s="419"/>
      <c r="L1102" s="419"/>
      <c r="M1102" s="419"/>
      <c r="N1102" s="419"/>
      <c r="O1102" s="419"/>
      <c r="P1102" s="315" t="s">
        <v>603</v>
      </c>
      <c r="Q1102" s="316"/>
      <c r="R1102" s="316"/>
      <c r="S1102" s="316"/>
      <c r="T1102" s="316"/>
      <c r="U1102" s="316"/>
      <c r="V1102" s="316"/>
      <c r="W1102" s="316"/>
      <c r="X1102" s="316"/>
      <c r="Y1102" s="317">
        <v>5043</v>
      </c>
      <c r="Z1102" s="318"/>
      <c r="AA1102" s="318"/>
      <c r="AB1102" s="319"/>
      <c r="AC1102" s="321"/>
      <c r="AD1102" s="321"/>
      <c r="AE1102" s="321"/>
      <c r="AF1102" s="321"/>
      <c r="AG1102" s="321"/>
      <c r="AH1102" s="322" t="s">
        <v>625</v>
      </c>
      <c r="AI1102" s="323"/>
      <c r="AJ1102" s="323"/>
      <c r="AK1102" s="323"/>
      <c r="AL1102" s="324" t="s">
        <v>625</v>
      </c>
      <c r="AM1102" s="325"/>
      <c r="AN1102" s="325"/>
      <c r="AO1102" s="326"/>
      <c r="AP1102" s="320" t="s">
        <v>625</v>
      </c>
      <c r="AQ1102" s="320"/>
      <c r="AR1102" s="320"/>
      <c r="AS1102" s="320"/>
      <c r="AT1102" s="320"/>
      <c r="AU1102" s="320"/>
      <c r="AV1102" s="320"/>
      <c r="AW1102" s="320"/>
      <c r="AX1102" s="320"/>
    </row>
    <row r="1103" spans="1:50" ht="30" customHeight="1" x14ac:dyDescent="0.15">
      <c r="A1103" s="403">
        <v>2</v>
      </c>
      <c r="B1103" s="403">
        <v>1</v>
      </c>
      <c r="C1103" s="896" t="s">
        <v>627</v>
      </c>
      <c r="D1103" s="896"/>
      <c r="E1103" s="259" t="s">
        <v>615</v>
      </c>
      <c r="F1103" s="895"/>
      <c r="G1103" s="895"/>
      <c r="H1103" s="895"/>
      <c r="I1103" s="895"/>
      <c r="J1103" s="418">
        <v>7000020310000</v>
      </c>
      <c r="K1103" s="419"/>
      <c r="L1103" s="419"/>
      <c r="M1103" s="419"/>
      <c r="N1103" s="419"/>
      <c r="O1103" s="419"/>
      <c r="P1103" s="315" t="s">
        <v>603</v>
      </c>
      <c r="Q1103" s="316"/>
      <c r="R1103" s="316"/>
      <c r="S1103" s="316"/>
      <c r="T1103" s="316"/>
      <c r="U1103" s="316"/>
      <c r="V1103" s="316"/>
      <c r="W1103" s="316"/>
      <c r="X1103" s="316"/>
      <c r="Y1103" s="317">
        <v>532</v>
      </c>
      <c r="Z1103" s="318"/>
      <c r="AA1103" s="318"/>
      <c r="AB1103" s="319"/>
      <c r="AC1103" s="321"/>
      <c r="AD1103" s="321"/>
      <c r="AE1103" s="321"/>
      <c r="AF1103" s="321"/>
      <c r="AG1103" s="321"/>
      <c r="AH1103" s="322" t="s">
        <v>625</v>
      </c>
      <c r="AI1103" s="323"/>
      <c r="AJ1103" s="323"/>
      <c r="AK1103" s="323"/>
      <c r="AL1103" s="324" t="s">
        <v>625</v>
      </c>
      <c r="AM1103" s="325"/>
      <c r="AN1103" s="325"/>
      <c r="AO1103" s="326"/>
      <c r="AP1103" s="320" t="s">
        <v>625</v>
      </c>
      <c r="AQ1103" s="320"/>
      <c r="AR1103" s="320"/>
      <c r="AS1103" s="320"/>
      <c r="AT1103" s="320"/>
      <c r="AU1103" s="320"/>
      <c r="AV1103" s="320"/>
      <c r="AW1103" s="320"/>
      <c r="AX1103" s="320"/>
    </row>
    <row r="1104" spans="1:50" ht="30" customHeight="1" x14ac:dyDescent="0.15">
      <c r="A1104" s="403">
        <v>3</v>
      </c>
      <c r="B1104" s="403">
        <v>1</v>
      </c>
      <c r="C1104" s="896" t="s">
        <v>627</v>
      </c>
      <c r="D1104" s="896"/>
      <c r="E1104" s="259" t="s">
        <v>616</v>
      </c>
      <c r="F1104" s="895"/>
      <c r="G1104" s="895"/>
      <c r="H1104" s="895"/>
      <c r="I1104" s="895"/>
      <c r="J1104" s="418">
        <v>1000020432130</v>
      </c>
      <c r="K1104" s="419"/>
      <c r="L1104" s="419"/>
      <c r="M1104" s="419"/>
      <c r="N1104" s="419"/>
      <c r="O1104" s="419"/>
      <c r="P1104" s="315" t="s">
        <v>603</v>
      </c>
      <c r="Q1104" s="316"/>
      <c r="R1104" s="316"/>
      <c r="S1104" s="316"/>
      <c r="T1104" s="316"/>
      <c r="U1104" s="316"/>
      <c r="V1104" s="316"/>
      <c r="W1104" s="316"/>
      <c r="X1104" s="316"/>
      <c r="Y1104" s="317">
        <v>330</v>
      </c>
      <c r="Z1104" s="318"/>
      <c r="AA1104" s="318"/>
      <c r="AB1104" s="319"/>
      <c r="AC1104" s="321"/>
      <c r="AD1104" s="321"/>
      <c r="AE1104" s="321"/>
      <c r="AF1104" s="321"/>
      <c r="AG1104" s="321"/>
      <c r="AH1104" s="322" t="s">
        <v>625</v>
      </c>
      <c r="AI1104" s="323"/>
      <c r="AJ1104" s="323"/>
      <c r="AK1104" s="323"/>
      <c r="AL1104" s="324" t="s">
        <v>625</v>
      </c>
      <c r="AM1104" s="325"/>
      <c r="AN1104" s="325"/>
      <c r="AO1104" s="326"/>
      <c r="AP1104" s="320" t="s">
        <v>625</v>
      </c>
      <c r="AQ1104" s="320"/>
      <c r="AR1104" s="320"/>
      <c r="AS1104" s="320"/>
      <c r="AT1104" s="320"/>
      <c r="AU1104" s="320"/>
      <c r="AV1104" s="320"/>
      <c r="AW1104" s="320"/>
      <c r="AX1104" s="320"/>
    </row>
    <row r="1105" spans="1:50" ht="30" customHeight="1" x14ac:dyDescent="0.15">
      <c r="A1105" s="403">
        <v>4</v>
      </c>
      <c r="B1105" s="403">
        <v>1</v>
      </c>
      <c r="C1105" s="896" t="s">
        <v>627</v>
      </c>
      <c r="D1105" s="896"/>
      <c r="E1105" s="259" t="s">
        <v>617</v>
      </c>
      <c r="F1105" s="895"/>
      <c r="G1105" s="895"/>
      <c r="H1105" s="895"/>
      <c r="I1105" s="895"/>
      <c r="J1105" s="418">
        <v>7000020430005</v>
      </c>
      <c r="K1105" s="419"/>
      <c r="L1105" s="419"/>
      <c r="M1105" s="419"/>
      <c r="N1105" s="419"/>
      <c r="O1105" s="419"/>
      <c r="P1105" s="315" t="s">
        <v>603</v>
      </c>
      <c r="Q1105" s="316"/>
      <c r="R1105" s="316"/>
      <c r="S1105" s="316"/>
      <c r="T1105" s="316"/>
      <c r="U1105" s="316"/>
      <c r="V1105" s="316"/>
      <c r="W1105" s="316"/>
      <c r="X1105" s="316"/>
      <c r="Y1105" s="317">
        <v>297</v>
      </c>
      <c r="Z1105" s="318"/>
      <c r="AA1105" s="318"/>
      <c r="AB1105" s="319"/>
      <c r="AC1105" s="321"/>
      <c r="AD1105" s="321"/>
      <c r="AE1105" s="321"/>
      <c r="AF1105" s="321"/>
      <c r="AG1105" s="321"/>
      <c r="AH1105" s="322" t="s">
        <v>625</v>
      </c>
      <c r="AI1105" s="323"/>
      <c r="AJ1105" s="323"/>
      <c r="AK1105" s="323"/>
      <c r="AL1105" s="324" t="s">
        <v>625</v>
      </c>
      <c r="AM1105" s="325"/>
      <c r="AN1105" s="325"/>
      <c r="AO1105" s="326"/>
      <c r="AP1105" s="320" t="s">
        <v>625</v>
      </c>
      <c r="AQ1105" s="320"/>
      <c r="AR1105" s="320"/>
      <c r="AS1105" s="320"/>
      <c r="AT1105" s="320"/>
      <c r="AU1105" s="320"/>
      <c r="AV1105" s="320"/>
      <c r="AW1105" s="320"/>
      <c r="AX1105" s="320"/>
    </row>
    <row r="1106" spans="1:50" ht="30" customHeight="1" x14ac:dyDescent="0.15">
      <c r="A1106" s="403">
        <v>5</v>
      </c>
      <c r="B1106" s="403">
        <v>1</v>
      </c>
      <c r="C1106" s="896" t="s">
        <v>627</v>
      </c>
      <c r="D1106" s="896"/>
      <c r="E1106" s="259" t="s">
        <v>618</v>
      </c>
      <c r="F1106" s="895"/>
      <c r="G1106" s="895"/>
      <c r="H1106" s="895"/>
      <c r="I1106" s="895"/>
      <c r="J1106" s="418">
        <v>3000020052019</v>
      </c>
      <c r="K1106" s="419"/>
      <c r="L1106" s="419"/>
      <c r="M1106" s="419"/>
      <c r="N1106" s="419"/>
      <c r="O1106" s="419"/>
      <c r="P1106" s="315" t="s">
        <v>603</v>
      </c>
      <c r="Q1106" s="316"/>
      <c r="R1106" s="316"/>
      <c r="S1106" s="316"/>
      <c r="T1106" s="316"/>
      <c r="U1106" s="316"/>
      <c r="V1106" s="316"/>
      <c r="W1106" s="316"/>
      <c r="X1106" s="316"/>
      <c r="Y1106" s="317">
        <v>200</v>
      </c>
      <c r="Z1106" s="318"/>
      <c r="AA1106" s="318"/>
      <c r="AB1106" s="319"/>
      <c r="AC1106" s="321"/>
      <c r="AD1106" s="321"/>
      <c r="AE1106" s="321"/>
      <c r="AF1106" s="321"/>
      <c r="AG1106" s="321"/>
      <c r="AH1106" s="322" t="s">
        <v>625</v>
      </c>
      <c r="AI1106" s="323"/>
      <c r="AJ1106" s="323"/>
      <c r="AK1106" s="323"/>
      <c r="AL1106" s="324" t="s">
        <v>625</v>
      </c>
      <c r="AM1106" s="325"/>
      <c r="AN1106" s="325"/>
      <c r="AO1106" s="326"/>
      <c r="AP1106" s="320" t="s">
        <v>625</v>
      </c>
      <c r="AQ1106" s="320"/>
      <c r="AR1106" s="320"/>
      <c r="AS1106" s="320"/>
      <c r="AT1106" s="320"/>
      <c r="AU1106" s="320"/>
      <c r="AV1106" s="320"/>
      <c r="AW1106" s="320"/>
      <c r="AX1106" s="320"/>
    </row>
    <row r="1107" spans="1:50" ht="30" customHeight="1" x14ac:dyDescent="0.15">
      <c r="A1107" s="403">
        <v>6</v>
      </c>
      <c r="B1107" s="403">
        <v>1</v>
      </c>
      <c r="C1107" s="896" t="s">
        <v>627</v>
      </c>
      <c r="D1107" s="896"/>
      <c r="E1107" s="259" t="s">
        <v>619</v>
      </c>
      <c r="F1107" s="895"/>
      <c r="G1107" s="895"/>
      <c r="H1107" s="895"/>
      <c r="I1107" s="895"/>
      <c r="J1107" s="418">
        <v>4000020172014</v>
      </c>
      <c r="K1107" s="419"/>
      <c r="L1107" s="419"/>
      <c r="M1107" s="419"/>
      <c r="N1107" s="419"/>
      <c r="O1107" s="419"/>
      <c r="P1107" s="315" t="s">
        <v>603</v>
      </c>
      <c r="Q1107" s="316"/>
      <c r="R1107" s="316"/>
      <c r="S1107" s="316"/>
      <c r="T1107" s="316"/>
      <c r="U1107" s="316"/>
      <c r="V1107" s="316"/>
      <c r="W1107" s="316"/>
      <c r="X1107" s="316"/>
      <c r="Y1107" s="317">
        <v>194</v>
      </c>
      <c r="Z1107" s="318"/>
      <c r="AA1107" s="318"/>
      <c r="AB1107" s="319"/>
      <c r="AC1107" s="321"/>
      <c r="AD1107" s="321"/>
      <c r="AE1107" s="321"/>
      <c r="AF1107" s="321"/>
      <c r="AG1107" s="321"/>
      <c r="AH1107" s="322" t="s">
        <v>625</v>
      </c>
      <c r="AI1107" s="323"/>
      <c r="AJ1107" s="323"/>
      <c r="AK1107" s="323"/>
      <c r="AL1107" s="324" t="s">
        <v>625</v>
      </c>
      <c r="AM1107" s="325"/>
      <c r="AN1107" s="325"/>
      <c r="AO1107" s="326"/>
      <c r="AP1107" s="320" t="s">
        <v>625</v>
      </c>
      <c r="AQ1107" s="320"/>
      <c r="AR1107" s="320"/>
      <c r="AS1107" s="320"/>
      <c r="AT1107" s="320"/>
      <c r="AU1107" s="320"/>
      <c r="AV1107" s="320"/>
      <c r="AW1107" s="320"/>
      <c r="AX1107" s="320"/>
    </row>
    <row r="1108" spans="1:50" ht="30" customHeight="1" x14ac:dyDescent="0.15">
      <c r="A1108" s="403">
        <v>7</v>
      </c>
      <c r="B1108" s="403">
        <v>1</v>
      </c>
      <c r="C1108" s="896" t="s">
        <v>627</v>
      </c>
      <c r="D1108" s="896"/>
      <c r="E1108" s="259" t="s">
        <v>620</v>
      </c>
      <c r="F1108" s="895"/>
      <c r="G1108" s="895"/>
      <c r="H1108" s="895"/>
      <c r="I1108" s="895"/>
      <c r="J1108" s="418">
        <v>1000020290009</v>
      </c>
      <c r="K1108" s="419"/>
      <c r="L1108" s="419"/>
      <c r="M1108" s="419"/>
      <c r="N1108" s="419"/>
      <c r="O1108" s="419"/>
      <c r="P1108" s="315" t="s">
        <v>603</v>
      </c>
      <c r="Q1108" s="316"/>
      <c r="R1108" s="316"/>
      <c r="S1108" s="316"/>
      <c r="T1108" s="316"/>
      <c r="U1108" s="316"/>
      <c r="V1108" s="316"/>
      <c r="W1108" s="316"/>
      <c r="X1108" s="316"/>
      <c r="Y1108" s="317">
        <v>138</v>
      </c>
      <c r="Z1108" s="318"/>
      <c r="AA1108" s="318"/>
      <c r="AB1108" s="319"/>
      <c r="AC1108" s="321"/>
      <c r="AD1108" s="321"/>
      <c r="AE1108" s="321"/>
      <c r="AF1108" s="321"/>
      <c r="AG1108" s="321"/>
      <c r="AH1108" s="322" t="s">
        <v>625</v>
      </c>
      <c r="AI1108" s="323"/>
      <c r="AJ1108" s="323"/>
      <c r="AK1108" s="323"/>
      <c r="AL1108" s="324" t="s">
        <v>625</v>
      </c>
      <c r="AM1108" s="325"/>
      <c r="AN1108" s="325"/>
      <c r="AO1108" s="326"/>
      <c r="AP1108" s="320" t="s">
        <v>625</v>
      </c>
      <c r="AQ1108" s="320"/>
      <c r="AR1108" s="320"/>
      <c r="AS1108" s="320"/>
      <c r="AT1108" s="320"/>
      <c r="AU1108" s="320"/>
      <c r="AV1108" s="320"/>
      <c r="AW1108" s="320"/>
      <c r="AX1108" s="320"/>
    </row>
    <row r="1109" spans="1:50" ht="30" customHeight="1" x14ac:dyDescent="0.15">
      <c r="A1109" s="403">
        <v>8</v>
      </c>
      <c r="B1109" s="403">
        <v>1</v>
      </c>
      <c r="C1109" s="896" t="s">
        <v>627</v>
      </c>
      <c r="D1109" s="896"/>
      <c r="E1109" s="259" t="s">
        <v>621</v>
      </c>
      <c r="F1109" s="895"/>
      <c r="G1109" s="895"/>
      <c r="H1109" s="895"/>
      <c r="I1109" s="895"/>
      <c r="J1109" s="418">
        <v>7000020282090</v>
      </c>
      <c r="K1109" s="419"/>
      <c r="L1109" s="419"/>
      <c r="M1109" s="419"/>
      <c r="N1109" s="419"/>
      <c r="O1109" s="419"/>
      <c r="P1109" s="315" t="s">
        <v>603</v>
      </c>
      <c r="Q1109" s="316"/>
      <c r="R1109" s="316"/>
      <c r="S1109" s="316"/>
      <c r="T1109" s="316"/>
      <c r="U1109" s="316"/>
      <c r="V1109" s="316"/>
      <c r="W1109" s="316"/>
      <c r="X1109" s="316"/>
      <c r="Y1109" s="317">
        <v>100</v>
      </c>
      <c r="Z1109" s="318"/>
      <c r="AA1109" s="318"/>
      <c r="AB1109" s="319"/>
      <c r="AC1109" s="321"/>
      <c r="AD1109" s="321"/>
      <c r="AE1109" s="321"/>
      <c r="AF1109" s="321"/>
      <c r="AG1109" s="321"/>
      <c r="AH1109" s="322" t="s">
        <v>625</v>
      </c>
      <c r="AI1109" s="323"/>
      <c r="AJ1109" s="323"/>
      <c r="AK1109" s="323"/>
      <c r="AL1109" s="324" t="s">
        <v>625</v>
      </c>
      <c r="AM1109" s="325"/>
      <c r="AN1109" s="325"/>
      <c r="AO1109" s="326"/>
      <c r="AP1109" s="320" t="s">
        <v>625</v>
      </c>
      <c r="AQ1109" s="320"/>
      <c r="AR1109" s="320"/>
      <c r="AS1109" s="320"/>
      <c r="AT1109" s="320"/>
      <c r="AU1109" s="320"/>
      <c r="AV1109" s="320"/>
      <c r="AW1109" s="320"/>
      <c r="AX1109" s="320"/>
    </row>
    <row r="1110" spans="1:50" ht="30" customHeight="1" x14ac:dyDescent="0.15">
      <c r="A1110" s="403">
        <v>9</v>
      </c>
      <c r="B1110" s="403">
        <v>1</v>
      </c>
      <c r="C1110" s="896" t="s">
        <v>627</v>
      </c>
      <c r="D1110" s="896"/>
      <c r="E1110" s="259" t="s">
        <v>622</v>
      </c>
      <c r="F1110" s="895"/>
      <c r="G1110" s="895"/>
      <c r="H1110" s="895"/>
      <c r="I1110" s="895"/>
      <c r="J1110" s="418">
        <v>6000020452025</v>
      </c>
      <c r="K1110" s="419"/>
      <c r="L1110" s="419"/>
      <c r="M1110" s="419"/>
      <c r="N1110" s="419"/>
      <c r="O1110" s="419"/>
      <c r="P1110" s="315" t="s">
        <v>603</v>
      </c>
      <c r="Q1110" s="316"/>
      <c r="R1110" s="316"/>
      <c r="S1110" s="316"/>
      <c r="T1110" s="316"/>
      <c r="U1110" s="316"/>
      <c r="V1110" s="316"/>
      <c r="W1110" s="316"/>
      <c r="X1110" s="316"/>
      <c r="Y1110" s="317">
        <v>85</v>
      </c>
      <c r="Z1110" s="318"/>
      <c r="AA1110" s="318"/>
      <c r="AB1110" s="319"/>
      <c r="AC1110" s="321"/>
      <c r="AD1110" s="321"/>
      <c r="AE1110" s="321"/>
      <c r="AF1110" s="321"/>
      <c r="AG1110" s="321"/>
      <c r="AH1110" s="322" t="s">
        <v>625</v>
      </c>
      <c r="AI1110" s="323"/>
      <c r="AJ1110" s="323"/>
      <c r="AK1110" s="323"/>
      <c r="AL1110" s="324" t="s">
        <v>625</v>
      </c>
      <c r="AM1110" s="325"/>
      <c r="AN1110" s="325"/>
      <c r="AO1110" s="326"/>
      <c r="AP1110" s="320" t="s">
        <v>625</v>
      </c>
      <c r="AQ1110" s="320"/>
      <c r="AR1110" s="320"/>
      <c r="AS1110" s="320"/>
      <c r="AT1110" s="320"/>
      <c r="AU1110" s="320"/>
      <c r="AV1110" s="320"/>
      <c r="AW1110" s="320"/>
      <c r="AX1110" s="320"/>
    </row>
    <row r="1111" spans="1:50" ht="30" customHeight="1" x14ac:dyDescent="0.15">
      <c r="A1111" s="403">
        <v>10</v>
      </c>
      <c r="B1111" s="403">
        <v>1</v>
      </c>
      <c r="C1111" s="896" t="s">
        <v>627</v>
      </c>
      <c r="D1111" s="896"/>
      <c r="E1111" s="259" t="s">
        <v>623</v>
      </c>
      <c r="F1111" s="895"/>
      <c r="G1111" s="895"/>
      <c r="H1111" s="895"/>
      <c r="I1111" s="895"/>
      <c r="J1111" s="418">
        <v>2000020432121</v>
      </c>
      <c r="K1111" s="419"/>
      <c r="L1111" s="419"/>
      <c r="M1111" s="419"/>
      <c r="N1111" s="419"/>
      <c r="O1111" s="419"/>
      <c r="P1111" s="315" t="s">
        <v>603</v>
      </c>
      <c r="Q1111" s="316"/>
      <c r="R1111" s="316"/>
      <c r="S1111" s="316"/>
      <c r="T1111" s="316"/>
      <c r="U1111" s="316"/>
      <c r="V1111" s="316"/>
      <c r="W1111" s="316"/>
      <c r="X1111" s="316"/>
      <c r="Y1111" s="317">
        <v>50</v>
      </c>
      <c r="Z1111" s="318"/>
      <c r="AA1111" s="318"/>
      <c r="AB1111" s="319"/>
      <c r="AC1111" s="321"/>
      <c r="AD1111" s="321"/>
      <c r="AE1111" s="321"/>
      <c r="AF1111" s="321"/>
      <c r="AG1111" s="321"/>
      <c r="AH1111" s="322" t="s">
        <v>625</v>
      </c>
      <c r="AI1111" s="323"/>
      <c r="AJ1111" s="323"/>
      <c r="AK1111" s="323"/>
      <c r="AL1111" s="324" t="s">
        <v>625</v>
      </c>
      <c r="AM1111" s="325"/>
      <c r="AN1111" s="325"/>
      <c r="AO1111" s="326"/>
      <c r="AP1111" s="320" t="s">
        <v>625</v>
      </c>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P16:AQ17 P15:AX15 P13:AX13">
    <cfRule type="expression" dxfId="2795" priority="13713">
      <formula>IF(RIGHT(TEXT(P13,"0.#"),1)=".",FALSE,TRUE)</formula>
    </cfRule>
    <cfRule type="expression" dxfId="2794" priority="13714">
      <formula>IF(RIGHT(TEXT(P13,"0.#"),1)=".",TRUE,FALSE)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7:Y790">
    <cfRule type="expression" dxfId="2789" priority="13689">
      <formula>IF(RIGHT(TEXT(Y787,"0.#"),1)=".",FALSE,TRUE)</formula>
    </cfRule>
    <cfRule type="expression" dxfId="2788" priority="13690">
      <formula>IF(RIGHT(TEXT(Y787,"0.#"),1)=".",TRUE,FALSE)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47:Y866">
    <cfRule type="expression" dxfId="2433" priority="2965">
      <formula>IF(RIGHT(TEXT(Y847,"0.#"),1)=".",FALSE,TRUE)</formula>
    </cfRule>
    <cfRule type="expression" dxfId="2432" priority="2966">
      <formula>IF(RIGHT(TEXT(Y847,"0.#"),1)=".",TRUE,FALSE)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12:Y1131">
    <cfRule type="expression" dxfId="2399" priority="2869">
      <formula>IF(RIGHT(TEXT(Y1112,"0.#"),1)=".",FALSE,TRUE)</formula>
    </cfRule>
    <cfRule type="expression" dxfId="2398" priority="2870">
      <formula>IF(RIGHT(TEXT(Y1112,"0.#"),1)=".",TRUE,FALSE)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7">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Y782">
    <cfRule type="expression" dxfId="713" priority="13">
      <formula>IF(RIGHT(TEXT(Y782,"0.#"),1)=".",FALSE,TRUE)</formula>
    </cfRule>
    <cfRule type="expression" dxfId="712" priority="14">
      <formula>IF(RIGHT(TEXT(Y782,"0.#"),1)=".",TRUE,FALSE)</formula>
    </cfRule>
  </conditionalFormatting>
  <conditionalFormatting sqref="Y783:Y786 Y781">
    <cfRule type="expression" dxfId="711" priority="11">
      <formula>IF(RIGHT(TEXT(Y781,"0.#"),1)=".",FALSE,TRUE)</formula>
    </cfRule>
    <cfRule type="expression" dxfId="710" priority="12">
      <formula>IF(RIGHT(TEXT(Y781,"0.#"),1)=".",TRUE,FALSE)</formula>
    </cfRule>
  </conditionalFormatting>
  <conditionalFormatting sqref="Y839:Y846">
    <cfRule type="expression" dxfId="709" priority="9">
      <formula>IF(RIGHT(TEXT(Y839,"0.#"),1)=".",FALSE,TRUE)</formula>
    </cfRule>
    <cfRule type="expression" dxfId="708" priority="10">
      <formula>IF(RIGHT(TEXT(Y839,"0.#"),1)=".",TRUE,FALSE)</formula>
    </cfRule>
  </conditionalFormatting>
  <conditionalFormatting sqref="Y837:Y838">
    <cfRule type="expression" dxfId="707" priority="7">
      <formula>IF(RIGHT(TEXT(Y837,"0.#"),1)=".",FALSE,TRUE)</formula>
    </cfRule>
    <cfRule type="expression" dxfId="706" priority="8">
      <formula>IF(RIGHT(TEXT(Y837,"0.#"),1)=".",TRUE,FALSE)</formula>
    </cfRule>
  </conditionalFormatting>
  <conditionalFormatting sqref="Y1102:Y1111">
    <cfRule type="expression" dxfId="705" priority="5">
      <formula>IF(RIGHT(TEXT(Y1102,"0.#"),1)=".",FALSE,TRUE)</formula>
    </cfRule>
    <cfRule type="expression" dxfId="704" priority="6">
      <formula>IF(RIGHT(TEXT(Y1102,"0.#"),1)=".",TRUE,FALSE)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5" max="49" man="1"/>
    <brk id="778" max="49" man="1"/>
    <brk id="11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547</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546</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t="s">
        <v>554</v>
      </c>
      <c r="C25" s="13" t="str">
        <f t="shared" si="0"/>
        <v>一億総活躍推進</v>
      </c>
      <c r="D25" s="13" t="str">
        <f>IF(C25="",D24,IF(D24&lt;&gt;"",CONCATENATE(D24,"、",C25),C25))</f>
        <v>国土強靱化施策、一億総活躍推進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1"/>
      <c r="AA2" s="412"/>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08"/>
      <c r="Z3" s="1009"/>
      <c r="AA3" s="1010"/>
      <c r="AB3" s="1014"/>
      <c r="AC3" s="1015"/>
      <c r="AD3" s="101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1"/>
      <c r="AA9" s="412"/>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08"/>
      <c r="Z10" s="1009"/>
      <c r="AA10" s="1010"/>
      <c r="AB10" s="1014"/>
      <c r="AC10" s="1015"/>
      <c r="AD10" s="101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1"/>
      <c r="AA16" s="412"/>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08"/>
      <c r="Z17" s="1009"/>
      <c r="AA17" s="1010"/>
      <c r="AB17" s="1014"/>
      <c r="AC17" s="1015"/>
      <c r="AD17" s="101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1"/>
      <c r="AA23" s="412"/>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08"/>
      <c r="Z24" s="1009"/>
      <c r="AA24" s="1010"/>
      <c r="AB24" s="1014"/>
      <c r="AC24" s="1015"/>
      <c r="AD24" s="101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1"/>
      <c r="AA30" s="412"/>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08"/>
      <c r="Z31" s="1009"/>
      <c r="AA31" s="1010"/>
      <c r="AB31" s="1014"/>
      <c r="AC31" s="1015"/>
      <c r="AD31" s="101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1"/>
      <c r="AA37" s="412"/>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08"/>
      <c r="Z38" s="1009"/>
      <c r="AA38" s="1010"/>
      <c r="AB38" s="1014"/>
      <c r="AC38" s="1015"/>
      <c r="AD38" s="101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1"/>
      <c r="AA44" s="412"/>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08"/>
      <c r="Z45" s="1009"/>
      <c r="AA45" s="1010"/>
      <c r="AB45" s="1014"/>
      <c r="AC45" s="1015"/>
      <c r="AD45" s="101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1"/>
      <c r="AA51" s="412"/>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08"/>
      <c r="Z52" s="1009"/>
      <c r="AA52" s="1010"/>
      <c r="AB52" s="1014"/>
      <c r="AC52" s="1015"/>
      <c r="AD52" s="101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1"/>
      <c r="AA58" s="412"/>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08"/>
      <c r="Z59" s="1009"/>
      <c r="AA59" s="1010"/>
      <c r="AB59" s="1014"/>
      <c r="AC59" s="1015"/>
      <c r="AD59" s="101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1"/>
      <c r="AA65" s="412"/>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08"/>
      <c r="Z66" s="1009"/>
      <c r="AA66" s="1010"/>
      <c r="AB66" s="1014"/>
      <c r="AC66" s="1015"/>
      <c r="AD66" s="101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9"/>
      <c r="B6" s="1040"/>
      <c r="C6" s="1040"/>
      <c r="D6" s="1040"/>
      <c r="E6" s="1040"/>
      <c r="F6" s="104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9"/>
      <c r="B7" s="1040"/>
      <c r="C7" s="1040"/>
      <c r="D7" s="1040"/>
      <c r="E7" s="1040"/>
      <c r="F7" s="104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9"/>
      <c r="B8" s="1040"/>
      <c r="C8" s="1040"/>
      <c r="D8" s="1040"/>
      <c r="E8" s="1040"/>
      <c r="F8" s="104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9"/>
      <c r="B9" s="1040"/>
      <c r="C9" s="1040"/>
      <c r="D9" s="1040"/>
      <c r="E9" s="1040"/>
      <c r="F9" s="104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9"/>
      <c r="B10" s="1040"/>
      <c r="C10" s="1040"/>
      <c r="D10" s="1040"/>
      <c r="E10" s="1040"/>
      <c r="F10" s="104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9"/>
      <c r="B11" s="1040"/>
      <c r="C11" s="1040"/>
      <c r="D11" s="1040"/>
      <c r="E11" s="1040"/>
      <c r="F11" s="104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9"/>
      <c r="B12" s="1040"/>
      <c r="C12" s="1040"/>
      <c r="D12" s="1040"/>
      <c r="E12" s="1040"/>
      <c r="F12" s="104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9"/>
      <c r="B13" s="1040"/>
      <c r="C13" s="1040"/>
      <c r="D13" s="1040"/>
      <c r="E13" s="1040"/>
      <c r="F13" s="104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9"/>
      <c r="B19" s="1040"/>
      <c r="C19" s="1040"/>
      <c r="D19" s="1040"/>
      <c r="E19" s="1040"/>
      <c r="F19" s="104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9"/>
      <c r="B20" s="1040"/>
      <c r="C20" s="1040"/>
      <c r="D20" s="1040"/>
      <c r="E20" s="1040"/>
      <c r="F20" s="104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9"/>
      <c r="B21" s="1040"/>
      <c r="C21" s="1040"/>
      <c r="D21" s="1040"/>
      <c r="E21" s="1040"/>
      <c r="F21" s="104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9"/>
      <c r="B22" s="1040"/>
      <c r="C22" s="1040"/>
      <c r="D22" s="1040"/>
      <c r="E22" s="1040"/>
      <c r="F22" s="104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9"/>
      <c r="B23" s="1040"/>
      <c r="C23" s="1040"/>
      <c r="D23" s="1040"/>
      <c r="E23" s="1040"/>
      <c r="F23" s="104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9"/>
      <c r="B24" s="1040"/>
      <c r="C24" s="1040"/>
      <c r="D24" s="1040"/>
      <c r="E24" s="1040"/>
      <c r="F24" s="104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9"/>
      <c r="B25" s="1040"/>
      <c r="C25" s="1040"/>
      <c r="D25" s="1040"/>
      <c r="E25" s="1040"/>
      <c r="F25" s="104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9"/>
      <c r="B26" s="1040"/>
      <c r="C26" s="1040"/>
      <c r="D26" s="1040"/>
      <c r="E26" s="1040"/>
      <c r="F26" s="104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9"/>
      <c r="B32" s="1040"/>
      <c r="C32" s="1040"/>
      <c r="D32" s="1040"/>
      <c r="E32" s="1040"/>
      <c r="F32" s="104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9"/>
      <c r="B33" s="1040"/>
      <c r="C33" s="1040"/>
      <c r="D33" s="1040"/>
      <c r="E33" s="1040"/>
      <c r="F33" s="104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9"/>
      <c r="B34" s="1040"/>
      <c r="C34" s="1040"/>
      <c r="D34" s="1040"/>
      <c r="E34" s="1040"/>
      <c r="F34" s="104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9"/>
      <c r="B35" s="1040"/>
      <c r="C35" s="1040"/>
      <c r="D35" s="1040"/>
      <c r="E35" s="1040"/>
      <c r="F35" s="104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9"/>
      <c r="B36" s="1040"/>
      <c r="C36" s="1040"/>
      <c r="D36" s="1040"/>
      <c r="E36" s="1040"/>
      <c r="F36" s="104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9"/>
      <c r="B37" s="1040"/>
      <c r="C37" s="1040"/>
      <c r="D37" s="1040"/>
      <c r="E37" s="1040"/>
      <c r="F37" s="104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9"/>
      <c r="B38" s="1040"/>
      <c r="C38" s="1040"/>
      <c r="D38" s="1040"/>
      <c r="E38" s="1040"/>
      <c r="F38" s="104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9"/>
      <c r="B39" s="1040"/>
      <c r="C39" s="1040"/>
      <c r="D39" s="1040"/>
      <c r="E39" s="1040"/>
      <c r="F39" s="104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9"/>
      <c r="B45" s="1040"/>
      <c r="C45" s="1040"/>
      <c r="D45" s="1040"/>
      <c r="E45" s="1040"/>
      <c r="F45" s="104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9"/>
      <c r="B46" s="1040"/>
      <c r="C46" s="1040"/>
      <c r="D46" s="1040"/>
      <c r="E46" s="1040"/>
      <c r="F46" s="104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9"/>
      <c r="B47" s="1040"/>
      <c r="C47" s="1040"/>
      <c r="D47" s="1040"/>
      <c r="E47" s="1040"/>
      <c r="F47" s="104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9"/>
      <c r="B48" s="1040"/>
      <c r="C48" s="1040"/>
      <c r="D48" s="1040"/>
      <c r="E48" s="1040"/>
      <c r="F48" s="104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9"/>
      <c r="B49" s="1040"/>
      <c r="C49" s="1040"/>
      <c r="D49" s="1040"/>
      <c r="E49" s="1040"/>
      <c r="F49" s="104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9"/>
      <c r="B50" s="1040"/>
      <c r="C50" s="1040"/>
      <c r="D50" s="1040"/>
      <c r="E50" s="1040"/>
      <c r="F50" s="104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9"/>
      <c r="B51" s="1040"/>
      <c r="C51" s="1040"/>
      <c r="D51" s="1040"/>
      <c r="E51" s="1040"/>
      <c r="F51" s="104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9"/>
      <c r="B52" s="1040"/>
      <c r="C52" s="1040"/>
      <c r="D52" s="1040"/>
      <c r="E52" s="1040"/>
      <c r="F52" s="104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9"/>
      <c r="B59" s="1040"/>
      <c r="C59" s="1040"/>
      <c r="D59" s="1040"/>
      <c r="E59" s="1040"/>
      <c r="F59" s="104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9"/>
      <c r="B60" s="1040"/>
      <c r="C60" s="1040"/>
      <c r="D60" s="1040"/>
      <c r="E60" s="1040"/>
      <c r="F60" s="104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9"/>
      <c r="B61" s="1040"/>
      <c r="C61" s="1040"/>
      <c r="D61" s="1040"/>
      <c r="E61" s="1040"/>
      <c r="F61" s="104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9"/>
      <c r="B62" s="1040"/>
      <c r="C62" s="1040"/>
      <c r="D62" s="1040"/>
      <c r="E62" s="1040"/>
      <c r="F62" s="104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9"/>
      <c r="B63" s="1040"/>
      <c r="C63" s="1040"/>
      <c r="D63" s="1040"/>
      <c r="E63" s="1040"/>
      <c r="F63" s="104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9"/>
      <c r="B64" s="1040"/>
      <c r="C64" s="1040"/>
      <c r="D64" s="1040"/>
      <c r="E64" s="1040"/>
      <c r="F64" s="104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9"/>
      <c r="B65" s="1040"/>
      <c r="C65" s="1040"/>
      <c r="D65" s="1040"/>
      <c r="E65" s="1040"/>
      <c r="F65" s="104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9"/>
      <c r="B66" s="1040"/>
      <c r="C66" s="1040"/>
      <c r="D66" s="1040"/>
      <c r="E66" s="1040"/>
      <c r="F66" s="104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9"/>
      <c r="B72" s="1040"/>
      <c r="C72" s="1040"/>
      <c r="D72" s="1040"/>
      <c r="E72" s="1040"/>
      <c r="F72" s="104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9"/>
      <c r="B73" s="1040"/>
      <c r="C73" s="1040"/>
      <c r="D73" s="1040"/>
      <c r="E73" s="1040"/>
      <c r="F73" s="104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9"/>
      <c r="B74" s="1040"/>
      <c r="C74" s="1040"/>
      <c r="D74" s="1040"/>
      <c r="E74" s="1040"/>
      <c r="F74" s="104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9"/>
      <c r="B75" s="1040"/>
      <c r="C75" s="1040"/>
      <c r="D75" s="1040"/>
      <c r="E75" s="1040"/>
      <c r="F75" s="104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9"/>
      <c r="B76" s="1040"/>
      <c r="C76" s="1040"/>
      <c r="D76" s="1040"/>
      <c r="E76" s="1040"/>
      <c r="F76" s="104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9"/>
      <c r="B77" s="1040"/>
      <c r="C77" s="1040"/>
      <c r="D77" s="1040"/>
      <c r="E77" s="1040"/>
      <c r="F77" s="104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9"/>
      <c r="B78" s="1040"/>
      <c r="C78" s="1040"/>
      <c r="D78" s="1040"/>
      <c r="E78" s="1040"/>
      <c r="F78" s="104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9"/>
      <c r="B79" s="1040"/>
      <c r="C79" s="1040"/>
      <c r="D79" s="1040"/>
      <c r="E79" s="1040"/>
      <c r="F79" s="104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9"/>
      <c r="B85" s="1040"/>
      <c r="C85" s="1040"/>
      <c r="D85" s="1040"/>
      <c r="E85" s="1040"/>
      <c r="F85" s="104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9"/>
      <c r="B86" s="1040"/>
      <c r="C86" s="1040"/>
      <c r="D86" s="1040"/>
      <c r="E86" s="1040"/>
      <c r="F86" s="104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9"/>
      <c r="B87" s="1040"/>
      <c r="C87" s="1040"/>
      <c r="D87" s="1040"/>
      <c r="E87" s="1040"/>
      <c r="F87" s="104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9"/>
      <c r="B88" s="1040"/>
      <c r="C88" s="1040"/>
      <c r="D88" s="1040"/>
      <c r="E88" s="1040"/>
      <c r="F88" s="104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9"/>
      <c r="B89" s="1040"/>
      <c r="C89" s="1040"/>
      <c r="D89" s="1040"/>
      <c r="E89" s="1040"/>
      <c r="F89" s="104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9"/>
      <c r="B90" s="1040"/>
      <c r="C90" s="1040"/>
      <c r="D90" s="1040"/>
      <c r="E90" s="1040"/>
      <c r="F90" s="104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9"/>
      <c r="B91" s="1040"/>
      <c r="C91" s="1040"/>
      <c r="D91" s="1040"/>
      <c r="E91" s="1040"/>
      <c r="F91" s="104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9"/>
      <c r="B92" s="1040"/>
      <c r="C92" s="1040"/>
      <c r="D92" s="1040"/>
      <c r="E92" s="1040"/>
      <c r="F92" s="104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9"/>
      <c r="B98" s="1040"/>
      <c r="C98" s="1040"/>
      <c r="D98" s="1040"/>
      <c r="E98" s="1040"/>
      <c r="F98" s="104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9"/>
      <c r="B99" s="1040"/>
      <c r="C99" s="1040"/>
      <c r="D99" s="1040"/>
      <c r="E99" s="1040"/>
      <c r="F99" s="104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9"/>
      <c r="B100" s="1040"/>
      <c r="C100" s="1040"/>
      <c r="D100" s="1040"/>
      <c r="E100" s="1040"/>
      <c r="F100" s="104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9"/>
      <c r="B101" s="1040"/>
      <c r="C101" s="1040"/>
      <c r="D101" s="1040"/>
      <c r="E101" s="1040"/>
      <c r="F101" s="104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9"/>
      <c r="B102" s="1040"/>
      <c r="C102" s="1040"/>
      <c r="D102" s="1040"/>
      <c r="E102" s="1040"/>
      <c r="F102" s="104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9"/>
      <c r="B103" s="1040"/>
      <c r="C103" s="1040"/>
      <c r="D103" s="1040"/>
      <c r="E103" s="1040"/>
      <c r="F103" s="104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9"/>
      <c r="B104" s="1040"/>
      <c r="C104" s="1040"/>
      <c r="D104" s="1040"/>
      <c r="E104" s="1040"/>
      <c r="F104" s="104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9"/>
      <c r="B105" s="1040"/>
      <c r="C105" s="1040"/>
      <c r="D105" s="1040"/>
      <c r="E105" s="1040"/>
      <c r="F105" s="104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9"/>
      <c r="B112" s="1040"/>
      <c r="C112" s="1040"/>
      <c r="D112" s="1040"/>
      <c r="E112" s="1040"/>
      <c r="F112" s="104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9"/>
      <c r="B113" s="1040"/>
      <c r="C113" s="1040"/>
      <c r="D113" s="1040"/>
      <c r="E113" s="1040"/>
      <c r="F113" s="104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9"/>
      <c r="B114" s="1040"/>
      <c r="C114" s="1040"/>
      <c r="D114" s="1040"/>
      <c r="E114" s="1040"/>
      <c r="F114" s="104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9"/>
      <c r="B115" s="1040"/>
      <c r="C115" s="1040"/>
      <c r="D115" s="1040"/>
      <c r="E115" s="1040"/>
      <c r="F115" s="104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9"/>
      <c r="B116" s="1040"/>
      <c r="C116" s="1040"/>
      <c r="D116" s="1040"/>
      <c r="E116" s="1040"/>
      <c r="F116" s="104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9"/>
      <c r="B117" s="1040"/>
      <c r="C117" s="1040"/>
      <c r="D117" s="1040"/>
      <c r="E117" s="1040"/>
      <c r="F117" s="104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9"/>
      <c r="B118" s="1040"/>
      <c r="C118" s="1040"/>
      <c r="D118" s="1040"/>
      <c r="E118" s="1040"/>
      <c r="F118" s="104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9"/>
      <c r="B119" s="1040"/>
      <c r="C119" s="1040"/>
      <c r="D119" s="1040"/>
      <c r="E119" s="1040"/>
      <c r="F119" s="104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9"/>
      <c r="B125" s="1040"/>
      <c r="C125" s="1040"/>
      <c r="D125" s="1040"/>
      <c r="E125" s="1040"/>
      <c r="F125" s="104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9"/>
      <c r="B126" s="1040"/>
      <c r="C126" s="1040"/>
      <c r="D126" s="1040"/>
      <c r="E126" s="1040"/>
      <c r="F126" s="104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9"/>
      <c r="B127" s="1040"/>
      <c r="C127" s="1040"/>
      <c r="D127" s="1040"/>
      <c r="E127" s="1040"/>
      <c r="F127" s="104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9"/>
      <c r="B128" s="1040"/>
      <c r="C128" s="1040"/>
      <c r="D128" s="1040"/>
      <c r="E128" s="1040"/>
      <c r="F128" s="104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9"/>
      <c r="B129" s="1040"/>
      <c r="C129" s="1040"/>
      <c r="D129" s="1040"/>
      <c r="E129" s="1040"/>
      <c r="F129" s="104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9"/>
      <c r="B130" s="1040"/>
      <c r="C130" s="1040"/>
      <c r="D130" s="1040"/>
      <c r="E130" s="1040"/>
      <c r="F130" s="104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9"/>
      <c r="B131" s="1040"/>
      <c r="C131" s="1040"/>
      <c r="D131" s="1040"/>
      <c r="E131" s="1040"/>
      <c r="F131" s="104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9"/>
      <c r="B132" s="1040"/>
      <c r="C132" s="1040"/>
      <c r="D132" s="1040"/>
      <c r="E132" s="1040"/>
      <c r="F132" s="104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9"/>
      <c r="B138" s="1040"/>
      <c r="C138" s="1040"/>
      <c r="D138" s="1040"/>
      <c r="E138" s="1040"/>
      <c r="F138" s="104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9"/>
      <c r="B139" s="1040"/>
      <c r="C139" s="1040"/>
      <c r="D139" s="1040"/>
      <c r="E139" s="1040"/>
      <c r="F139" s="104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9"/>
      <c r="B140" s="1040"/>
      <c r="C140" s="1040"/>
      <c r="D140" s="1040"/>
      <c r="E140" s="1040"/>
      <c r="F140" s="104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9"/>
      <c r="B141" s="1040"/>
      <c r="C141" s="1040"/>
      <c r="D141" s="1040"/>
      <c r="E141" s="1040"/>
      <c r="F141" s="104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9"/>
      <c r="B142" s="1040"/>
      <c r="C142" s="1040"/>
      <c r="D142" s="1040"/>
      <c r="E142" s="1040"/>
      <c r="F142" s="104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9"/>
      <c r="B143" s="1040"/>
      <c r="C143" s="1040"/>
      <c r="D143" s="1040"/>
      <c r="E143" s="1040"/>
      <c r="F143" s="104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9"/>
      <c r="B144" s="1040"/>
      <c r="C144" s="1040"/>
      <c r="D144" s="1040"/>
      <c r="E144" s="1040"/>
      <c r="F144" s="104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9"/>
      <c r="B145" s="1040"/>
      <c r="C145" s="1040"/>
      <c r="D145" s="1040"/>
      <c r="E145" s="1040"/>
      <c r="F145" s="104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9"/>
      <c r="B151" s="1040"/>
      <c r="C151" s="1040"/>
      <c r="D151" s="1040"/>
      <c r="E151" s="1040"/>
      <c r="F151" s="104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9"/>
      <c r="B152" s="1040"/>
      <c r="C152" s="1040"/>
      <c r="D152" s="1040"/>
      <c r="E152" s="1040"/>
      <c r="F152" s="104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9"/>
      <c r="B153" s="1040"/>
      <c r="C153" s="1040"/>
      <c r="D153" s="1040"/>
      <c r="E153" s="1040"/>
      <c r="F153" s="104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9"/>
      <c r="B154" s="1040"/>
      <c r="C154" s="1040"/>
      <c r="D154" s="1040"/>
      <c r="E154" s="1040"/>
      <c r="F154" s="104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9"/>
      <c r="B155" s="1040"/>
      <c r="C155" s="1040"/>
      <c r="D155" s="1040"/>
      <c r="E155" s="1040"/>
      <c r="F155" s="104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9"/>
      <c r="B156" s="1040"/>
      <c r="C156" s="1040"/>
      <c r="D156" s="1040"/>
      <c r="E156" s="1040"/>
      <c r="F156" s="104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9"/>
      <c r="B157" s="1040"/>
      <c r="C157" s="1040"/>
      <c r="D157" s="1040"/>
      <c r="E157" s="1040"/>
      <c r="F157" s="104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9"/>
      <c r="B158" s="1040"/>
      <c r="C158" s="1040"/>
      <c r="D158" s="1040"/>
      <c r="E158" s="1040"/>
      <c r="F158" s="104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9"/>
      <c r="B165" s="1040"/>
      <c r="C165" s="1040"/>
      <c r="D165" s="1040"/>
      <c r="E165" s="1040"/>
      <c r="F165" s="104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9"/>
      <c r="B166" s="1040"/>
      <c r="C166" s="1040"/>
      <c r="D166" s="1040"/>
      <c r="E166" s="1040"/>
      <c r="F166" s="104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9"/>
      <c r="B167" s="1040"/>
      <c r="C167" s="1040"/>
      <c r="D167" s="1040"/>
      <c r="E167" s="1040"/>
      <c r="F167" s="104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9"/>
      <c r="B168" s="1040"/>
      <c r="C168" s="1040"/>
      <c r="D168" s="1040"/>
      <c r="E168" s="1040"/>
      <c r="F168" s="104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9"/>
      <c r="B169" s="1040"/>
      <c r="C169" s="1040"/>
      <c r="D169" s="1040"/>
      <c r="E169" s="1040"/>
      <c r="F169" s="104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9"/>
      <c r="B170" s="1040"/>
      <c r="C170" s="1040"/>
      <c r="D170" s="1040"/>
      <c r="E170" s="1040"/>
      <c r="F170" s="104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9"/>
      <c r="B171" s="1040"/>
      <c r="C171" s="1040"/>
      <c r="D171" s="1040"/>
      <c r="E171" s="1040"/>
      <c r="F171" s="104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9"/>
      <c r="B172" s="1040"/>
      <c r="C172" s="1040"/>
      <c r="D172" s="1040"/>
      <c r="E172" s="1040"/>
      <c r="F172" s="104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9"/>
      <c r="B178" s="1040"/>
      <c r="C178" s="1040"/>
      <c r="D178" s="1040"/>
      <c r="E178" s="1040"/>
      <c r="F178" s="104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9"/>
      <c r="B179" s="1040"/>
      <c r="C179" s="1040"/>
      <c r="D179" s="1040"/>
      <c r="E179" s="1040"/>
      <c r="F179" s="104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9"/>
      <c r="B180" s="1040"/>
      <c r="C180" s="1040"/>
      <c r="D180" s="1040"/>
      <c r="E180" s="1040"/>
      <c r="F180" s="104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9"/>
      <c r="B181" s="1040"/>
      <c r="C181" s="1040"/>
      <c r="D181" s="1040"/>
      <c r="E181" s="1040"/>
      <c r="F181" s="104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9"/>
      <c r="B182" s="1040"/>
      <c r="C182" s="1040"/>
      <c r="D182" s="1040"/>
      <c r="E182" s="1040"/>
      <c r="F182" s="104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9"/>
      <c r="B183" s="1040"/>
      <c r="C183" s="1040"/>
      <c r="D183" s="1040"/>
      <c r="E183" s="1040"/>
      <c r="F183" s="104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9"/>
      <c r="B184" s="1040"/>
      <c r="C184" s="1040"/>
      <c r="D184" s="1040"/>
      <c r="E184" s="1040"/>
      <c r="F184" s="104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9"/>
      <c r="B185" s="1040"/>
      <c r="C185" s="1040"/>
      <c r="D185" s="1040"/>
      <c r="E185" s="1040"/>
      <c r="F185" s="104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9"/>
      <c r="B191" s="1040"/>
      <c r="C191" s="1040"/>
      <c r="D191" s="1040"/>
      <c r="E191" s="1040"/>
      <c r="F191" s="104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9"/>
      <c r="B192" s="1040"/>
      <c r="C192" s="1040"/>
      <c r="D192" s="1040"/>
      <c r="E192" s="1040"/>
      <c r="F192" s="104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9"/>
      <c r="B193" s="1040"/>
      <c r="C193" s="1040"/>
      <c r="D193" s="1040"/>
      <c r="E193" s="1040"/>
      <c r="F193" s="104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9"/>
      <c r="B194" s="1040"/>
      <c r="C194" s="1040"/>
      <c r="D194" s="1040"/>
      <c r="E194" s="1040"/>
      <c r="F194" s="104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9"/>
      <c r="B195" s="1040"/>
      <c r="C195" s="1040"/>
      <c r="D195" s="1040"/>
      <c r="E195" s="1040"/>
      <c r="F195" s="104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9"/>
      <c r="B196" s="1040"/>
      <c r="C196" s="1040"/>
      <c r="D196" s="1040"/>
      <c r="E196" s="1040"/>
      <c r="F196" s="104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9"/>
      <c r="B197" s="1040"/>
      <c r="C197" s="1040"/>
      <c r="D197" s="1040"/>
      <c r="E197" s="1040"/>
      <c r="F197" s="104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9"/>
      <c r="B198" s="1040"/>
      <c r="C198" s="1040"/>
      <c r="D198" s="1040"/>
      <c r="E198" s="1040"/>
      <c r="F198" s="104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9"/>
      <c r="B204" s="1040"/>
      <c r="C204" s="1040"/>
      <c r="D204" s="1040"/>
      <c r="E204" s="1040"/>
      <c r="F204" s="104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9"/>
      <c r="B205" s="1040"/>
      <c r="C205" s="1040"/>
      <c r="D205" s="1040"/>
      <c r="E205" s="1040"/>
      <c r="F205" s="104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9"/>
      <c r="B206" s="1040"/>
      <c r="C206" s="1040"/>
      <c r="D206" s="1040"/>
      <c r="E206" s="1040"/>
      <c r="F206" s="104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9"/>
      <c r="B207" s="1040"/>
      <c r="C207" s="1040"/>
      <c r="D207" s="1040"/>
      <c r="E207" s="1040"/>
      <c r="F207" s="104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9"/>
      <c r="B208" s="1040"/>
      <c r="C208" s="1040"/>
      <c r="D208" s="1040"/>
      <c r="E208" s="1040"/>
      <c r="F208" s="104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9"/>
      <c r="B209" s="1040"/>
      <c r="C209" s="1040"/>
      <c r="D209" s="1040"/>
      <c r="E209" s="1040"/>
      <c r="F209" s="104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9"/>
      <c r="B210" s="1040"/>
      <c r="C210" s="1040"/>
      <c r="D210" s="1040"/>
      <c r="E210" s="1040"/>
      <c r="F210" s="104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9"/>
      <c r="B211" s="1040"/>
      <c r="C211" s="1040"/>
      <c r="D211" s="1040"/>
      <c r="E211" s="1040"/>
      <c r="F211" s="104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9"/>
      <c r="B218" s="1040"/>
      <c r="C218" s="1040"/>
      <c r="D218" s="1040"/>
      <c r="E218" s="1040"/>
      <c r="F218" s="104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9"/>
      <c r="B219" s="1040"/>
      <c r="C219" s="1040"/>
      <c r="D219" s="1040"/>
      <c r="E219" s="1040"/>
      <c r="F219" s="104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9"/>
      <c r="B220" s="1040"/>
      <c r="C220" s="1040"/>
      <c r="D220" s="1040"/>
      <c r="E220" s="1040"/>
      <c r="F220" s="104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9"/>
      <c r="B221" s="1040"/>
      <c r="C221" s="1040"/>
      <c r="D221" s="1040"/>
      <c r="E221" s="1040"/>
      <c r="F221" s="104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9"/>
      <c r="B222" s="1040"/>
      <c r="C222" s="1040"/>
      <c r="D222" s="1040"/>
      <c r="E222" s="1040"/>
      <c r="F222" s="104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9"/>
      <c r="B223" s="1040"/>
      <c r="C223" s="1040"/>
      <c r="D223" s="1040"/>
      <c r="E223" s="1040"/>
      <c r="F223" s="104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9"/>
      <c r="B224" s="1040"/>
      <c r="C224" s="1040"/>
      <c r="D224" s="1040"/>
      <c r="E224" s="1040"/>
      <c r="F224" s="104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9"/>
      <c r="B225" s="1040"/>
      <c r="C225" s="1040"/>
      <c r="D225" s="1040"/>
      <c r="E225" s="1040"/>
      <c r="F225" s="104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9"/>
      <c r="B231" s="1040"/>
      <c r="C231" s="1040"/>
      <c r="D231" s="1040"/>
      <c r="E231" s="1040"/>
      <c r="F231" s="104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9"/>
      <c r="B232" s="1040"/>
      <c r="C232" s="1040"/>
      <c r="D232" s="1040"/>
      <c r="E232" s="1040"/>
      <c r="F232" s="104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9"/>
      <c r="B233" s="1040"/>
      <c r="C233" s="1040"/>
      <c r="D233" s="1040"/>
      <c r="E233" s="1040"/>
      <c r="F233" s="104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9"/>
      <c r="B234" s="1040"/>
      <c r="C234" s="1040"/>
      <c r="D234" s="1040"/>
      <c r="E234" s="1040"/>
      <c r="F234" s="104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9"/>
      <c r="B235" s="1040"/>
      <c r="C235" s="1040"/>
      <c r="D235" s="1040"/>
      <c r="E235" s="1040"/>
      <c r="F235" s="104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9"/>
      <c r="B236" s="1040"/>
      <c r="C236" s="1040"/>
      <c r="D236" s="1040"/>
      <c r="E236" s="1040"/>
      <c r="F236" s="104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9"/>
      <c r="B237" s="1040"/>
      <c r="C237" s="1040"/>
      <c r="D237" s="1040"/>
      <c r="E237" s="1040"/>
      <c r="F237" s="104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9"/>
      <c r="B238" s="1040"/>
      <c r="C238" s="1040"/>
      <c r="D238" s="1040"/>
      <c r="E238" s="1040"/>
      <c r="F238" s="104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9"/>
      <c r="B244" s="1040"/>
      <c r="C244" s="1040"/>
      <c r="D244" s="1040"/>
      <c r="E244" s="1040"/>
      <c r="F244" s="104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9"/>
      <c r="B245" s="1040"/>
      <c r="C245" s="1040"/>
      <c r="D245" s="1040"/>
      <c r="E245" s="1040"/>
      <c r="F245" s="104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9"/>
      <c r="B246" s="1040"/>
      <c r="C246" s="1040"/>
      <c r="D246" s="1040"/>
      <c r="E246" s="1040"/>
      <c r="F246" s="104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9"/>
      <c r="B247" s="1040"/>
      <c r="C247" s="1040"/>
      <c r="D247" s="1040"/>
      <c r="E247" s="1040"/>
      <c r="F247" s="104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9"/>
      <c r="B248" s="1040"/>
      <c r="C248" s="1040"/>
      <c r="D248" s="1040"/>
      <c r="E248" s="1040"/>
      <c r="F248" s="104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9"/>
      <c r="B249" s="1040"/>
      <c r="C249" s="1040"/>
      <c r="D249" s="1040"/>
      <c r="E249" s="1040"/>
      <c r="F249" s="104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9"/>
      <c r="B250" s="1040"/>
      <c r="C250" s="1040"/>
      <c r="D250" s="1040"/>
      <c r="E250" s="1040"/>
      <c r="F250" s="104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9"/>
      <c r="B251" s="1040"/>
      <c r="C251" s="1040"/>
      <c r="D251" s="1040"/>
      <c r="E251" s="1040"/>
      <c r="F251" s="104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9"/>
      <c r="B257" s="1040"/>
      <c r="C257" s="1040"/>
      <c r="D257" s="1040"/>
      <c r="E257" s="1040"/>
      <c r="F257" s="104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9"/>
      <c r="B258" s="1040"/>
      <c r="C258" s="1040"/>
      <c r="D258" s="1040"/>
      <c r="E258" s="1040"/>
      <c r="F258" s="104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9"/>
      <c r="B259" s="1040"/>
      <c r="C259" s="1040"/>
      <c r="D259" s="1040"/>
      <c r="E259" s="1040"/>
      <c r="F259" s="104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9"/>
      <c r="B260" s="1040"/>
      <c r="C260" s="1040"/>
      <c r="D260" s="1040"/>
      <c r="E260" s="1040"/>
      <c r="F260" s="104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9"/>
      <c r="B261" s="1040"/>
      <c r="C261" s="1040"/>
      <c r="D261" s="1040"/>
      <c r="E261" s="1040"/>
      <c r="F261" s="104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9"/>
      <c r="B262" s="1040"/>
      <c r="C262" s="1040"/>
      <c r="D262" s="1040"/>
      <c r="E262" s="1040"/>
      <c r="F262" s="104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9"/>
      <c r="B263" s="1040"/>
      <c r="C263" s="1040"/>
      <c r="D263" s="1040"/>
      <c r="E263" s="1040"/>
      <c r="F263" s="104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9"/>
      <c r="B264" s="1040"/>
      <c r="C264" s="1040"/>
      <c r="D264" s="1040"/>
      <c r="E264" s="1040"/>
      <c r="F264" s="104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59">
        <v>1</v>
      </c>
      <c r="B4" s="105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59">
        <v>1</v>
      </c>
      <c r="B37" s="105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59">
        <v>1</v>
      </c>
      <c r="B70" s="105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59">
        <v>1</v>
      </c>
      <c r="B103" s="105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59">
        <v>1</v>
      </c>
      <c r="B136" s="105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59">
        <v>1</v>
      </c>
      <c r="B169" s="105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59">
        <v>1</v>
      </c>
      <c r="B202" s="105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59">
        <v>1</v>
      </c>
      <c r="B235" s="105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59">
        <v>1</v>
      </c>
      <c r="B268" s="105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59">
        <v>1</v>
      </c>
      <c r="B301" s="105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59">
        <v>1</v>
      </c>
      <c r="B334" s="105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59">
        <v>1</v>
      </c>
      <c r="B367" s="105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59">
        <v>1</v>
      </c>
      <c r="B400" s="105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59">
        <v>1</v>
      </c>
      <c r="B433" s="105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59">
        <v>1</v>
      </c>
      <c r="B466" s="105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59">
        <v>1</v>
      </c>
      <c r="B499" s="105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59">
        <v>1</v>
      </c>
      <c r="B532" s="105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59">
        <v>1</v>
      </c>
      <c r="B565" s="105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59">
        <v>1</v>
      </c>
      <c r="B598" s="105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59">
        <v>1</v>
      </c>
      <c r="B631" s="105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59">
        <v>1</v>
      </c>
      <c r="B664" s="105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59">
        <v>1</v>
      </c>
      <c r="B697" s="105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59">
        <v>1</v>
      </c>
      <c r="B730" s="105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59">
        <v>1</v>
      </c>
      <c r="B763" s="105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59">
        <v>1</v>
      </c>
      <c r="B796" s="105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59">
        <v>1</v>
      </c>
      <c r="B829" s="105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59">
        <v>1</v>
      </c>
      <c r="B862" s="105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59">
        <v>1</v>
      </c>
      <c r="B895" s="105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59">
        <v>1</v>
      </c>
      <c r="B928" s="105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59">
        <v>1</v>
      </c>
      <c r="B961" s="105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59">
        <v>1</v>
      </c>
      <c r="B994" s="105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59">
        <v>1</v>
      </c>
      <c r="B1027" s="105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59">
        <v>1</v>
      </c>
      <c r="B1060" s="105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59">
        <v>1</v>
      </c>
      <c r="B1093" s="105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59">
        <v>1</v>
      </c>
      <c r="B1126" s="105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59">
        <v>1</v>
      </c>
      <c r="B1159" s="105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59">
        <v>1</v>
      </c>
      <c r="B1192" s="105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59">
        <v>1</v>
      </c>
      <c r="B1225" s="105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59">
        <v>1</v>
      </c>
      <c r="B1258" s="105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59">
        <v>1</v>
      </c>
      <c r="B1291" s="105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2018-06-05T07:08:22Z</cp:lastPrinted>
  <dcterms:created xsi:type="dcterms:W3CDTF">2012-03-13T00:50:25Z</dcterms:created>
  <dcterms:modified xsi:type="dcterms:W3CDTF">2018-07-09T04:04:27Z</dcterms:modified>
</cp:coreProperties>
</file>