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<sst xmlns="http://schemas.openxmlformats.org/spreadsheetml/2006/main" count="2957" uniqueCount="612">
  <si>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</si>
  <si>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</si>
  <si>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</si>
  <si>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</si>
  <si>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</si>
  <si>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</si>
  <si>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</si>
  <si>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</si>
  <si>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</si>
  <si>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</si>
  <si>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</si>
  <si>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</si>
  <si>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</si>
  <si>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</si>
  <si>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</si>
  <si>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</si>
  <si>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</si>
  <si>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</si>
  <si>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</si>
  <si>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</si>
  <si>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</si>
  <si>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</si>
  <si>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</si>
  <si>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</si>
  <si>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</si>
  <si>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</si>
  <si>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</si>
  <si>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</si>
  <si>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</si>
  <si>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</si>
  <si>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</si>
  <si>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</si>
  <si>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</si>
  <si>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</si>
  <si>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</si>
  <si>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</si>
  <si>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</si>
  <si>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</si>
  <si>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</si>
  <si>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</si>
  <si>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</si>
  <si>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</si>
  <si>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</si>
  <si>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</si>
  <si>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</si>
  <si>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</si>
  <si>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</si>
  <si>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</si>
  <si>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</si>
  <si>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</si>
  <si>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</si>
  <si>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</si>
  <si>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</si>
  <si>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</si>
  <si>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</si>
  <si>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</si>
  <si>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</si>
  <si>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</si>
  <si>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</si>
  <si>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</si>
  <si>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</si>
  <si>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</si>
  <si>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</si>
  <si>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</si>
  <si>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</si>
  <si>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</si>
  <si>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</si>
  <si>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</si>
  <si>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</si>
  <si>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</si>
  <si>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</si>
  <si>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</si>
  <si>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</si>
  <si>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</si>
  <si>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</si>
  <si>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</si>
  <si>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</si>
  <si>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</si>
  <si>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</si>
  <si>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</si>
  <si>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</si>
  <si>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</si>
  <si>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</si>
  <si>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</si>
  <si>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</si>
  <si>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</si>
  <si>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</si>
  <si>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</si>
  <si>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</si>
  <si>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</si>
  <si>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</si>
  <si>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</si>
  <si>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</si>
  <si>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</si>
  <si>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</si>
  <si>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</si>
  <si>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</si>
  <si>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</si>
  <si>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</si>
  <si>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</si>
  <si>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</si>
  <si>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</si>
  <si>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</si>
  <si>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</si>
  <si>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</si>
  <si>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</si>
  <si>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</si>
  <si>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</si>
  <si>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</si>
  <si>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</si>
  <si>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</si>
  <si>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</si>
  <si>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</si>
  <si>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</si>
  <si>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</si>
  <si>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</si>
  <si>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</si>
  <si>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</si>
  <si>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</si>
  <si>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</si>
  <si>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</si>
  <si>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</si>
  <si>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</si>
  <si>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</si>
  <si>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</si>
  <si>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</si>
  <si>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</si>
  <si>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</si>
  <si>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</si>
  <si>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</si>
  <si>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</si>
  <si>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</si>
  <si>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</si>
  <si>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</si>
  <si>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</si>
  <si>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</si>
  <si>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</si>
  <si>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</si>
  <si>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</si>
  <si>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</si>
  <si>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</si>
  <si>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</si>
  <si>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</si>
  <si>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</si>
  <si>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</si>
  <si>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</si>
  <si>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</si>
  <si>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</si>
  <si>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</si>
  <si>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</si>
  <si>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</si>
  <si>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</si>
  <si>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</si>
  <si>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</si>
  <si>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</si>
  <si>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</si>
  <si>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</si>
  <si>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</si>
  <si>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</si>
  <si>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</si>
  <si>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</si>
  <si>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</si>
  <si>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</si>
  <si>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</si>
  <si>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</si>
  <si>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</si>
  <si>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</si>
  <si>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</si>
  <si>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</si>
  <si>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</si>
  <si>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</si>
  <si>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</si>
  <si>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</si>
  <si>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</si>
  <si>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</si>
  <si>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</si>
  <si>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</si>
  <si>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</si>
  <si>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</si>
  <si>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</si>
  <si>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</si>
  <si>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</si>
  <si>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</si>
  <si>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</si>
  <si>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</si>
  <si>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</si>
  <si>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</si>
  <si>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</si>
  <si>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</si>
  <si>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</si>
  <si>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</si>
  <si>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</si>
  <si>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</si>
  <si>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</si>
  <si>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</si>
  <si>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</si>
  <si>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</si>
  <si>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</si>
  <si>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</si>
  <si>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</si>
  <si>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</si>
  <si>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</si>
  <si>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</si>
  <si>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</si>
  <si>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</si>
  <si>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</si>
  <si>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</si>
  <si>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</si>
  <si>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</si>
  <si>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</si>
  <si>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</si>
  <si>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</si>
  <si>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</si>
  <si>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</si>
  <si>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</si>
  <si>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</si>
  <si>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</si>
  <si>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</si>
  <si>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</si>
  <si>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</si>
  <si>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</si>
  <si>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</si>
  <si>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</si>
  <si>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</si>
  <si>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</si>
  <si>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</si>
  <si>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</si>
  <si>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</si>
  <si>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</si>
  <si>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</si>
  <si>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</si>
  <si>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</si>
  <si>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</si>
  <si>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</si>
  <si>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</si>
  <si>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</si>
  <si>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</si>
  <si>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</si>
  <si>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</si>
  <si>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</si>
  <si>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</si>
  <si>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</si>
  <si>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</si>
  <si>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</si>
  <si>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</si>
  <si>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</si>
  <si>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</si>
  <si>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</si>
  <si>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</si>
  <si>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</si>
  <si>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</si>
  <si>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</si>
  <si>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</si>
  <si>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</si>
  <si>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</si>
  <si>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</si>
  <si>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</si>
  <si>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</si>
  <si>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</si>
  <si>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</si>
  <si>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</si>
  <si>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</si>
  <si>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</si>
  <si>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</si>
  <si>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</si>
  <si>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</si>
  <si>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</si>
  <si>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</si>
  <si>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</si>
  <si>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</si>
  <si>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</si>
  <si>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</si>
  <si>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</si>
  <si>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</si>
  <si>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</si>
  <si>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</si>
  <si>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</si>
  <si>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</si>
  <si>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</si>
  <si>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</si>
  <si>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</si>
  <si>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</si>
  <si>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</si>
  <si>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</si>
  <si>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</si>
  <si>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</si>
  <si>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</si>
  <si>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</si>
  <si>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</si>
  <si>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</si>
  <si>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</si>
  <si>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</si>
  <si>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</si>
  <si>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</si>
  <si>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</si>
  <si>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</si>
  <si>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</si>
  <si>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</si>
  <si>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</si>
  <si>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</si>
  <si>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</si>
  <si>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</si>
  <si>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</si>
  <si>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</si>
  <si>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</si>
  <si>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</si>
  <si>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</si>
  <si>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</si>
  <si>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</si>
  <si>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</si>
  <si>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</si>
  <si>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</si>
  <si>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</si>
  <si>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</si>
  <si>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</si>
  <si>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</si>
  <si>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</si>
  <si>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</si>
  <si>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</si>
  <si>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</si>
  <si>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</si>
  <si>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</si>
  <si>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</si>
  <si>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</si>
  <si>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</si>
  <si>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</si>
  <si>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</si>
  <si>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</si>
  <si>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</si>
  <si>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</si>
  <si>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</si>
  <si>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</si>
  <si>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</si>
  <si>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</si>
  <si>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</si>
  <si>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</si>
  <si>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</si>
  <si>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</si>
  <si>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</si>
  <si>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</si>
  <si>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</si>
  <si>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</si>
  <si>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</si>
  <si>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</si>
  <si>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</si>
  <si>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</si>
  <si>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</si>
  <si>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</si>
  <si>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</si>
  <si>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</si>
  <si>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</si>
  <si>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</si>
  <si>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</si>
  <si>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</si>
  <si>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</si>
  <si>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</si>
  <si>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</si>
  <si>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</si>
  <si>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</si>
  <si>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</si>
  <si>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</si>
  <si>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</si>
  <si>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</si>
  <si>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</si>
  <si>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</si>
  <si>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</si>
  <si>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</si>
  <si>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</si>
  <si>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</si>
  <si>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</si>
  <si>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</si>
  <si>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</si>
  <si>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</si>
  <si>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</si>
  <si>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</si>
  <si>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</si>
  <si>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</si>
  <si>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</si>
  <si>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</si>
  <si>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</si>
  <si>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</si>
  <si>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</si>
  <si>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</si>
  <si>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</si>
  <si>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</si>
  <si>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</si>
  <si>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</si>
  <si>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</si>
  <si>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</si>
  <si>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</si>
  <si>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</si>
  <si>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</si>
  <si>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</si>
  <si>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</si>
  <si>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</si>
  <si>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</si>
  <si>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</si>
  <si>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</si>
  <si>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</si>
  <si>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</si>
  <si>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</si>
  <si>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</si>
  <si>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</si>
  <si>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</si>
  <si>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</si>
  <si>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</si>
  <si>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</si>
  <si>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</si>
  <si>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</si>
  <si>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</si>
  <si>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</si>
  <si>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</si>
  <si>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</si>
  <si>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</si>
  <si>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</si>
  <si>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</si>
  <si>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</si>
  <si>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</si>
  <si>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</si>
  <si>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</si>
  <si>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</si>
  <si>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</si>
  <si>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</si>
  <si>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</si>
  <si>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</si>
  <si>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</si>
  <si>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</si>
  <si>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</si>
  <si>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</si>
  <si>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</si>
  <si>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</si>
  <si>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</si>
  <si>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</si>
  <si>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</si>
  <si>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</si>
  <si>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</si>
  <si>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</si>
  <si>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</si>
  <si>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</si>
  <si>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</si>
  <si>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</si>
  <si>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</si>
  <si>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</si>
  <si>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</si>
  <si>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</si>
  <si>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</si>
  <si>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</si>
  <si>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</si>
  <si>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</si>
  <si>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</si>
  <si>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</si>
  <si>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</si>
  <si>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</si>
  <si>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</si>
  <si>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</si>
  <si>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</si>
  <si>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</si>
  <si>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</si>
  <si>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</si>
  <si>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</si>
  <si>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</si>
  <si>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</si>
  <si>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</si>
  <si>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</si>
  <si>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</si>
  <si>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</si>
  <si>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</si>
  <si>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</si>
  <si>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</si>
  <si>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</si>
  <si>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</si>
  <si>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</si>
  <si>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</si>
  <si>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</si>
  <si>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</si>
  <si>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</si>
  <si>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</si>
  <si>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</si>
  <si>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</si>
  <si>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</si>
  <si>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</si>
  <si>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</si>
  <si>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</si>
  <si>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</si>
  <si>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</si>
  <si>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</si>
  <si>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</si>
  <si>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</si>
  <si>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</si>
  <si>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</si>
  <si>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</si>
  <si>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</si>
  <si>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</si>
  <si>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</si>
  <si>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</si>
  <si>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</si>
  <si>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</si>
  <si>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</si>
  <si>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</si>
  <si>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</si>
  <si>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</si>
  <si>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</si>
  <si>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</si>
  <si>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</si>
  <si>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</si>
  <si>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</si>
  <si>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</si>
  <si>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</si>
  <si>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</si>
  <si>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</si>
  <si>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</si>
  <si>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</si>
  <si>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</si>
  <si>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</si>
  <si>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</si>
  <si>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</si>
  <si>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</si>
  <si>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</si>
  <si>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</si>
  <si>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</si>
  <si>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</si>
  <si>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</si>
  <si>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</si>
  <si>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</si>
  <si>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</si>
  <si>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</si>
  <si>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</si>
  <si>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</si>
  <si>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</si>
  <si>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</si>
  <si>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</si>
  <si>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</si>
  <si>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</si>
  <si>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</si>
  <si>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</si>
  <si>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</si>
  <si>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</si>
  <si>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</si>
  <si>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</si>
  <si>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</si>
  <si>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</si>
  <si>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</si>
  <si>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</si>
  <si>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</si>
  <si>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</si>
  <si>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</si>
  <si>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</si>
  <si>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</si>
  <si>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</si>
  <si>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</si>
  <si>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</si>
  <si>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独立行政法人自動車事故対策機構施設整備費</t>
    <rPh sb="0" eb="2">
      <t>ドクリツ</t>
    </rPh>
    <rPh sb="2" eb="4">
      <t>ギョウセイ</t>
    </rPh>
    <rPh sb="4" eb="6">
      <t>ホウジン</t>
    </rPh>
    <rPh sb="6" eb="9">
      <t>ジドウシャ</t>
    </rPh>
    <rPh sb="9" eb="11">
      <t>ジコ</t>
    </rPh>
    <rPh sb="11" eb="13">
      <t>タイサク</t>
    </rPh>
    <rPh sb="13" eb="15">
      <t>キコウ</t>
    </rPh>
    <rPh sb="15" eb="17">
      <t>シセツ</t>
    </rPh>
    <rPh sb="17" eb="20">
      <t>セイビヒ</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</si>
  <si>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</si>
  <si>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</si>
  <si>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ユタカ</t>
    </rPh>
    <phoneticPr fontId="5"/>
  </si>
  <si>
    <t>○</t>
  </si>
  <si>
    <t>独立行政法人通則法第46条
（独立行政法人自動車事故対策機構法）</t>
    <phoneticPr fontId="5"/>
  </si>
  <si>
    <t>自動車事故対策計画
（平成14年国土交通省告示第52号）</t>
    <phoneticPr fontId="5"/>
  </si>
  <si>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</si>
  <si>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</si>
  <si>
    <t>-</t>
    <phoneticPr fontId="5"/>
  </si>
  <si>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6">
      <t>カンジャスウ</t>
    </rPh>
    <phoneticPr fontId="5"/>
  </si>
  <si>
    <t>人</t>
    <rPh sb="0" eb="1">
      <t>ニン</t>
    </rPh>
    <phoneticPr fontId="5"/>
  </si>
  <si>
    <t>中期計画に基づく療護センターに関連した施設・整備の新設及び老朽化等に伴う整備改修等件数</t>
    <phoneticPr fontId="5"/>
  </si>
  <si>
    <t>件</t>
    <rPh sb="0" eb="1">
      <t>ケン</t>
    </rPh>
    <phoneticPr fontId="5"/>
  </si>
  <si>
    <t>百万円/件</t>
    <rPh sb="0" eb="2">
      <t>ヒャクマン</t>
    </rPh>
    <rPh sb="2" eb="3">
      <t>エン</t>
    </rPh>
    <rPh sb="4" eb="5">
      <t>ケン</t>
    </rPh>
    <phoneticPr fontId="5"/>
  </si>
  <si>
    <t>472/5</t>
    <phoneticPr fontId="5"/>
  </si>
  <si>
    <t>465/5</t>
    <phoneticPr fontId="5"/>
  </si>
  <si>
    <t>76/4</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</si>
  <si>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</si>
  <si>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16　自動車事故の被害者の救済を図る</t>
    <rPh sb="3" eb="6">
      <t>ジドウシャ</t>
    </rPh>
    <rPh sb="6" eb="8">
      <t>ジコ</t>
    </rPh>
    <rPh sb="9" eb="12">
      <t>ヒガイシャ</t>
    </rPh>
    <rPh sb="13" eb="15">
      <t>キュウサイ</t>
    </rPh>
    <rPh sb="16" eb="17">
      <t>ハカ</t>
    </rPh>
    <phoneticPr fontId="5"/>
  </si>
  <si>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rPh sb="0" eb="2">
      <t>コウツウ</t>
    </rPh>
    <rPh sb="2" eb="4">
      <t>ジコ</t>
    </rPh>
    <rPh sb="7" eb="10">
      <t>センエンセイ</t>
    </rPh>
    <rPh sb="10" eb="12">
      <t>イシキ</t>
    </rPh>
    <rPh sb="12" eb="14">
      <t>ショウガイ</t>
    </rPh>
    <rPh sb="15" eb="17">
      <t>ショクブツ</t>
    </rPh>
    <rPh sb="17" eb="19">
      <t>ジョウタイ</t>
    </rPh>
    <rPh sb="21" eb="22">
      <t>オチイ</t>
    </rPh>
    <rPh sb="24" eb="27">
      <t>ヒガイシャ</t>
    </rPh>
    <rPh sb="28" eb="30">
      <t>チリョウ</t>
    </rPh>
    <rPh sb="32" eb="34">
      <t>リョウゴ</t>
    </rPh>
    <rPh sb="39" eb="41">
      <t>コウド</t>
    </rPh>
    <rPh sb="41" eb="43">
      <t>センシン</t>
    </rPh>
    <rPh sb="43" eb="45">
      <t>イリョウ</t>
    </rPh>
    <rPh sb="45" eb="47">
      <t>キキ</t>
    </rPh>
    <rPh sb="47" eb="48">
      <t>トウ</t>
    </rPh>
    <rPh sb="49" eb="51">
      <t>シセツ</t>
    </rPh>
    <rPh sb="51" eb="53">
      <t>セイビ</t>
    </rPh>
    <rPh sb="54" eb="55">
      <t>オコナ</t>
    </rPh>
    <rPh sb="57" eb="60">
      <t>センエンセイ</t>
    </rPh>
    <rPh sb="60" eb="62">
      <t>イシキ</t>
    </rPh>
    <rPh sb="62" eb="64">
      <t>ショウガイ</t>
    </rPh>
    <rPh sb="69" eb="71">
      <t>チリョウ</t>
    </rPh>
    <rPh sb="71" eb="73">
      <t>ギジュツ</t>
    </rPh>
    <rPh sb="74" eb="76">
      <t>セイド</t>
    </rPh>
    <rPh sb="76" eb="78">
      <t>コウジョウ</t>
    </rPh>
    <rPh sb="79" eb="80">
      <t>ハカ</t>
    </rPh>
    <rPh sb="87" eb="90">
      <t>ジドウシャ</t>
    </rPh>
    <rPh sb="90" eb="92">
      <t>ジコ</t>
    </rPh>
    <rPh sb="93" eb="96">
      <t>ヒガイシャ</t>
    </rPh>
    <rPh sb="97" eb="99">
      <t>キュウサイ</t>
    </rPh>
    <rPh sb="100" eb="102">
      <t>スイシン</t>
    </rPh>
    <rPh sb="103" eb="105">
      <t>キヨ</t>
    </rPh>
    <phoneticPr fontId="5"/>
  </si>
  <si>
    <t>138/6</t>
    <phoneticPr fontId="5"/>
  </si>
  <si>
    <t>平成29年度執行額（76百万円）／平成29年度における装置更新等件数（4件）
　　※千葉療護センター　生理機能検査装置（筋電計）の更新
千葉療護センター　長座位浴槽の更新
東北療護センター　入浴装置の更新
中部療護センター　糖類分析システムの更新　　　　　　　　　　</t>
    <rPh sb="0" eb="2">
      <t>ヘイセイ</t>
    </rPh>
    <rPh sb="4" eb="6">
      <t>ネンド</t>
    </rPh>
    <rPh sb="6" eb="8">
      <t>シッコウ</t>
    </rPh>
    <rPh sb="8" eb="9">
      <t>ガク</t>
    </rPh>
    <rPh sb="12" eb="14">
      <t>ヒャクマン</t>
    </rPh>
    <rPh sb="14" eb="15">
      <t>エン</t>
    </rPh>
    <rPh sb="17" eb="19">
      <t>ヘイセイ</t>
    </rPh>
    <rPh sb="21" eb="23">
      <t>ネンド</t>
    </rPh>
    <rPh sb="27" eb="29">
      <t>ソウチ</t>
    </rPh>
    <rPh sb="29" eb="31">
      <t>コウシン</t>
    </rPh>
    <rPh sb="31" eb="32">
      <t>トウ</t>
    </rPh>
    <rPh sb="32" eb="34">
      <t>ケンスウ</t>
    </rPh>
    <rPh sb="36" eb="37">
      <t>ケン</t>
    </rPh>
    <rPh sb="42" eb="44">
      <t>チバ</t>
    </rPh>
    <rPh sb="44" eb="46">
      <t>リョウゴ</t>
    </rPh>
    <rPh sb="51" eb="53">
      <t>セイリ</t>
    </rPh>
    <rPh sb="53" eb="55">
      <t>キノウ</t>
    </rPh>
    <rPh sb="55" eb="57">
      <t>ケンサ</t>
    </rPh>
    <rPh sb="57" eb="59">
      <t>ソウチ</t>
    </rPh>
    <rPh sb="68" eb="70">
      <t>チバ</t>
    </rPh>
    <rPh sb="70" eb="72">
      <t>リョウゴ</t>
    </rPh>
    <rPh sb="77" eb="79">
      <t>チョウザ</t>
    </rPh>
    <rPh sb="79" eb="80">
      <t>イ</t>
    </rPh>
    <rPh sb="80" eb="82">
      <t>ヨクソウ</t>
    </rPh>
    <rPh sb="83" eb="85">
      <t>コウシン</t>
    </rPh>
    <rPh sb="86" eb="88">
      <t>トウホク</t>
    </rPh>
    <rPh sb="88" eb="90">
      <t>リョウゴ</t>
    </rPh>
    <rPh sb="95" eb="97">
      <t>ニュウヨク</t>
    </rPh>
    <rPh sb="97" eb="99">
      <t>ソウチ</t>
    </rPh>
    <rPh sb="100" eb="102">
      <t>コウシン</t>
    </rPh>
    <rPh sb="103" eb="105">
      <t>チュウブ</t>
    </rPh>
    <rPh sb="105" eb="107">
      <t>リョウゴ</t>
    </rPh>
    <rPh sb="112" eb="114">
      <t>トウルイ</t>
    </rPh>
    <rPh sb="114" eb="116">
      <t>ブンセキ</t>
    </rPh>
    <rPh sb="121" eb="123">
      <t>コウシン</t>
    </rPh>
    <phoneticPr fontId="5"/>
  </si>
  <si>
    <t>療護施設の設置・運営など、自動車事故による重度後遺障害者への支援については、民間では十分な対応がなされておらず、国民や社会のニーズを的確に反映している。</t>
    <phoneticPr fontId="5"/>
  </si>
  <si>
    <t>自動車事故による遷延性意識障害者は一般の医療機関では十分な対応がなされておらず、本法人において専門的に治療・看護を行う必要がある。</t>
    <phoneticPr fontId="5"/>
  </si>
  <si>
    <t>上記のとおり、その施設整備については国が支援すべきである。</t>
    <phoneticPr fontId="5"/>
  </si>
  <si>
    <t>‐</t>
  </si>
  <si>
    <t>-</t>
    <phoneticPr fontId="5"/>
  </si>
  <si>
    <t>無</t>
  </si>
  <si>
    <t>受入患者から入院料等を収受するなど受益者との負担関係は妥当である。</t>
    <phoneticPr fontId="5"/>
  </si>
  <si>
    <t>件数に応じた妥当な水準となっている。</t>
    <phoneticPr fontId="5"/>
  </si>
  <si>
    <t>使途は真に必要なものに限定されている。</t>
    <phoneticPr fontId="5"/>
  </si>
  <si>
    <t>経費削減方策に基づき経費削減に積極的に取り組んでいる。</t>
    <phoneticPr fontId="5"/>
  </si>
  <si>
    <t>成果目標を上回る実績を達成している。</t>
  </si>
  <si>
    <t>-</t>
  </si>
  <si>
    <t>計画を立てて、着実に実施している。</t>
  </si>
  <si>
    <t>成果実績のとおり適切に活用されている。</t>
  </si>
  <si>
    <t>－</t>
    <phoneticPr fontId="5"/>
  </si>
  <si>
    <t>療護センターの高度先進医療機器の更新にあたっては、費用対効果や運用実態等を個別に検証して、真に必要なものに限定されている。今後も引き続き、同様の精査の上、更新の検討を行う。</t>
    <phoneticPr fontId="5"/>
  </si>
  <si>
    <t>引き続き、適切に業務を行っていく。</t>
    <phoneticPr fontId="5"/>
  </si>
  <si>
    <t>-</t>
    <phoneticPr fontId="5"/>
  </si>
  <si>
    <t>A.岩渕薬品（株）</t>
    <rPh sb="2" eb="4">
      <t>イワブチ</t>
    </rPh>
    <rPh sb="4" eb="6">
      <t>ヤクヒン</t>
    </rPh>
    <rPh sb="7" eb="8">
      <t>カブ</t>
    </rPh>
    <phoneticPr fontId="5"/>
  </si>
  <si>
    <t>その他</t>
    <rPh sb="2" eb="3">
      <t>タ</t>
    </rPh>
    <phoneticPr fontId="5"/>
  </si>
  <si>
    <t>千葉療護センター長座位浴槽の更新</t>
    <phoneticPr fontId="5"/>
  </si>
  <si>
    <t>千葉療護センター生理機能検査装置(筋電計)の更新</t>
    <phoneticPr fontId="5"/>
  </si>
  <si>
    <t>岩渕薬品（株）</t>
    <phoneticPr fontId="5"/>
  </si>
  <si>
    <t>千葉療護センター長座位浴槽の更新ほか</t>
    <phoneticPr fontId="5"/>
  </si>
  <si>
    <t>（株）シバタインテック</t>
    <phoneticPr fontId="5"/>
  </si>
  <si>
    <t>東北療護センター入浴装置の更新</t>
    <phoneticPr fontId="5"/>
  </si>
  <si>
    <t>（株）八神製作所</t>
    <phoneticPr fontId="5"/>
  </si>
  <si>
    <t>中部療護センター糖類分析システムの更新</t>
    <phoneticPr fontId="5"/>
  </si>
  <si>
    <t>330</t>
    <phoneticPr fontId="5"/>
  </si>
  <si>
    <t>308</t>
    <phoneticPr fontId="5"/>
  </si>
  <si>
    <t>318</t>
    <phoneticPr fontId="5"/>
  </si>
  <si>
    <t>194</t>
    <phoneticPr fontId="5"/>
  </si>
  <si>
    <t>188</t>
    <phoneticPr fontId="5"/>
  </si>
  <si>
    <t>191</t>
    <phoneticPr fontId="5"/>
  </si>
  <si>
    <t>-</t>
    <phoneticPr fontId="5"/>
  </si>
  <si>
    <t>205</t>
    <phoneticPr fontId="5"/>
  </si>
  <si>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5"/>
  </si>
  <si>
    <t>＜平成24～28年度＞
遷延性意識障害（脳損傷により自力移動・摂食が不可能であるなどの最重度の後遺障害）からの脱却者数を95人以上とする。
＜平成29～33年度＞
脱却者数を延べ116人以上とする。</t>
    <rPh sb="1" eb="3">
      <t>ヘイセイ</t>
    </rPh>
    <rPh sb="8" eb="10">
      <t>ネンド</t>
    </rPh>
    <rPh sb="12" eb="15">
      <t>センエンセイ</t>
    </rPh>
    <rPh sb="15" eb="17">
      <t>イシキ</t>
    </rPh>
    <rPh sb="17" eb="19">
      <t>ショウガイ</t>
    </rPh>
    <rPh sb="20" eb="21">
      <t>ノウ</t>
    </rPh>
    <rPh sb="21" eb="23">
      <t>ソンショウ</t>
    </rPh>
    <rPh sb="26" eb="28">
      <t>ジリキ</t>
    </rPh>
    <rPh sb="28" eb="30">
      <t>イドウ</t>
    </rPh>
    <rPh sb="31" eb="33">
      <t>セッショク</t>
    </rPh>
    <rPh sb="34" eb="37">
      <t>フカノウ</t>
    </rPh>
    <rPh sb="43" eb="46">
      <t>サイジュウド</t>
    </rPh>
    <rPh sb="47" eb="49">
      <t>コウイ</t>
    </rPh>
    <rPh sb="49" eb="51">
      <t>ショウガイ</t>
    </rPh>
    <rPh sb="55" eb="57">
      <t>ダッキャク</t>
    </rPh>
    <rPh sb="57" eb="58">
      <t>シャ</t>
    </rPh>
    <rPh sb="58" eb="59">
      <t>スウ</t>
    </rPh>
    <rPh sb="62" eb="63">
      <t>ニン</t>
    </rPh>
    <rPh sb="63" eb="65">
      <t>イジョウ</t>
    </rPh>
    <rPh sb="71" eb="73">
      <t>ヘイセイ</t>
    </rPh>
    <rPh sb="78" eb="80">
      <t>ネンド</t>
    </rPh>
    <rPh sb="82" eb="84">
      <t>ダッキャク</t>
    </rPh>
    <rPh sb="84" eb="85">
      <t>シャ</t>
    </rPh>
    <rPh sb="85" eb="86">
      <t>スウ</t>
    </rPh>
    <rPh sb="87" eb="88">
      <t>ノ</t>
    </rPh>
    <rPh sb="92" eb="93">
      <t>ニン</t>
    </rPh>
    <rPh sb="93" eb="9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</si>
</sst>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122464</xdr:colOff>
      <xdr:row>740</xdr:row>
      <xdr:rowOff>0</xdr:rowOff>
    </xdr:from>
    <xdr:to>
      <xdr:col>49</xdr:col>
      <xdr:colOff>163285</xdr:colOff>
      <xdr:row>759</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7" y="45447857"/>
          <a:ext cx="8817428" cy="7660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195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551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178</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553</v>
      </c>
      <c r="AF5" s="714"/>
      <c r="AG5" s="714"/>
      <c r="AH5" s="714"/>
      <c r="AI5" s="714"/>
      <c r="AJ5" s="714"/>
      <c r="AK5" s="714"/>
      <c r="AL5" s="714"/>
      <c r="AM5" s="714"/>
      <c r="AN5" s="714"/>
      <c r="AO5" s="714"/>
      <c r="AP5" s="715"/>
      <c r="AQ5" s="716" t="s">
        <v>554</v>
      </c>
      <c r="AR5" s="717"/>
      <c r="AS5" s="717"/>
      <c r="AT5" s="717"/>
      <c r="AU5" s="717"/>
      <c r="AV5" s="717"/>
      <c r="AW5" s="717"/>
      <c r="AX5" s="718"/>
    </row>
    <row r="6" spans="1:50" ht="39" customHeight="1" x14ac:dyDescent="0.15">
      <c r="A6" s="721" t="s">
        <v>4</v>
      </c>
      <c r="B6" s="722"/>
      <c r="C6" s="722"/>
      <c r="D6" s="722"/>
      <c r="E6" s="722"/>
      <c r="F6" s="722"/>
      <c r="G6" s="877" t="str">
        <f>入力規則等!F39</f>
        <v>自動車安全特別会計自動車事故対策勘定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556</v>
      </c>
      <c r="H7" s="830"/>
      <c r="I7" s="830"/>
      <c r="J7" s="830"/>
      <c r="K7" s="830"/>
      <c r="L7" s="830"/>
      <c r="M7" s="830"/>
      <c r="N7" s="830"/>
      <c r="O7" s="830"/>
      <c r="P7" s="830"/>
      <c r="Q7" s="830"/>
      <c r="R7" s="830"/>
      <c r="S7" s="830"/>
      <c r="T7" s="830"/>
      <c r="U7" s="830"/>
      <c r="V7" s="830"/>
      <c r="W7" s="830"/>
      <c r="X7" s="831"/>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交通安全対策、犯罪被害者等施策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572" t="s">
        <v>559</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v>543</v>
      </c>
      <c r="Q13" s="98"/>
      <c r="R13" s="98"/>
      <c r="S13" s="98"/>
      <c r="T13" s="98"/>
      <c r="U13" s="98"/>
      <c r="V13" s="99"/>
      <c r="W13" s="97">
        <v>476</v>
      </c>
      <c r="X13" s="98"/>
      <c r="Y13" s="98"/>
      <c r="Z13" s="98"/>
      <c r="AA13" s="98"/>
      <c r="AB13" s="98"/>
      <c r="AC13" s="99"/>
      <c r="AD13" s="97">
        <v>76</v>
      </c>
      <c r="AE13" s="98"/>
      <c r="AF13" s="98"/>
      <c r="AG13" s="98"/>
      <c r="AH13" s="98"/>
      <c r="AI13" s="98"/>
      <c r="AJ13" s="99"/>
      <c r="AK13" s="97">
        <v>138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1"/>
      <c r="H14" s="742"/>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608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608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608</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608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543</v>
      </c>
      <c r="Q18" s="104"/>
      <c r="R18" s="104"/>
      <c r="S18" s="104"/>
      <c r="T18" s="104"/>
      <c r="U18" s="104"/>
      <c r="V18" s="105"/>
      <c r="W18" s="103">
        <f>SUM(W13:AC17)</f>
        <v>476</v>
      </c>
      <c r="X18" s="104"/>
      <c r="Y18" s="104"/>
      <c r="Z18" s="104"/>
      <c r="AA18" s="104"/>
      <c r="AB18" s="104"/>
      <c r="AC18" s="105"/>
      <c r="AD18" s="103">
        <f>SUM(AD13:AJ17)</f>
        <v>76</v>
      </c>
      <c r="AE18" s="104"/>
      <c r="AF18" s="104"/>
      <c r="AG18" s="104"/>
      <c r="AH18" s="104"/>
      <c r="AI18" s="104"/>
      <c r="AJ18" s="105"/>
      <c r="AK18" s="103">
        <f>SUM(AK13:AQ17)</f>
        <v>138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472</v>
      </c>
      <c r="Q19" s="98"/>
      <c r="R19" s="98"/>
      <c r="S19" s="98"/>
      <c r="T19" s="98"/>
      <c r="U19" s="98"/>
      <c r="V19" s="99"/>
      <c r="W19" s="97">
        <v>465</v>
      </c>
      <c r="X19" s="98"/>
      <c r="Y19" s="98"/>
      <c r="Z19" s="98"/>
      <c r="AA19" s="98"/>
      <c r="AB19" s="98"/>
      <c r="AC19" s="99"/>
      <c r="AD19" s="97">
        <v>74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0.86924493554327809</v>
      </c>
      <c r="Q20" s="539"/>
      <c r="R20" s="539"/>
      <c r="S20" s="539"/>
      <c r="T20" s="539"/>
      <c r="U20" s="539"/>
      <c r="V20" s="539"/>
      <c r="W20" s="539">
        <f t="shared" ref="W20" si="0">IF(W18=0, "-", SUM(W19)/W18)</f>
        <v>0.97689075630252098</v>
      </c>
      <c r="X20" s="539"/>
      <c r="Y20" s="539"/>
      <c r="Z20" s="539"/>
      <c r="AA20" s="539"/>
      <c r="AB20" s="539"/>
      <c r="AC20" s="539"/>
      <c r="AD20" s="539">
        <f t="shared" ref="AD20" si="1">IF(AD18=0, "-", SUM(AD19)/AD18)</f>
        <v>0.97368421052631582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497</v>
      </c>
      <c r="H21" s="927"/>
      <c r="I21" s="927"/>
      <c r="J21" s="927"/>
      <c r="K21" s="927"/>
      <c r="L21" s="927"/>
      <c r="M21" s="927"/>
      <c r="N21" s="927"/>
      <c r="O21" s="927"/>
      <c r="P21" s="539">
        <f>IF(P19=0, "-", SUM(P19)/SUM(P13,P14))</f>
        <v>0.86924493554327809</v>
      </c>
      <c r="Q21" s="539"/>
      <c r="R21" s="539"/>
      <c r="S21" s="539"/>
      <c r="T21" s="539"/>
      <c r="U21" s="539"/>
      <c r="V21" s="539"/>
      <c r="W21" s="539">
        <f t="shared" ref="W21" si="2">IF(W19=0, "-", SUM(W19)/SUM(W13,W14))</f>
        <v>0.97689075630252098</v>
      </c>
      <c r="X21" s="539"/>
      <c r="Y21" s="539"/>
      <c r="Z21" s="539"/>
      <c r="AA21" s="539"/>
      <c r="AB21" s="539"/>
      <c r="AC21" s="539"/>
      <c r="AD21" s="539">
        <f t="shared" ref="AD21" si="3">IF(AD19=0, "-", SUM(AD19)/SUM(AD13,AD14))</f>
        <v>0.97368421052631582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5.5" customHeight="1" x14ac:dyDescent="0.15">
      <c r="A23" s="198"/>
      <c r="B23" s="199"/>
      <c r="C23" s="199"/>
      <c r="D23" s="199"/>
      <c r="E23" s="199"/>
      <c r="F23" s="200"/>
      <c r="G23" s="183" t="s">
        <v>551</v>
      </c>
      <c r="H23" s="184"/>
      <c r="I23" s="184"/>
      <c r="J23" s="184"/>
      <c r="K23" s="184"/>
      <c r="L23" s="184"/>
      <c r="M23" s="184"/>
      <c r="N23" s="184"/>
      <c r="O23" s="185"/>
      <c r="P23" s="94">
        <v>138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591</v>
      </c>
      <c r="H24" s="187"/>
      <c r="I24" s="187"/>
      <c r="J24" s="187"/>
      <c r="K24" s="187"/>
      <c r="L24" s="187"/>
      <c r="M24" s="187"/>
      <c r="N24" s="187"/>
      <c r="O24" s="188"/>
      <c r="P24" s="97" t="s">
        <v>591</v>
      </c>
      <c r="Q24" s="98"/>
      <c r="R24" s="98"/>
      <c r="S24" s="98"/>
      <c r="T24" s="98"/>
      <c r="U24" s="98"/>
      <c r="V24" s="99"/>
      <c r="W24" s="97" t="s">
        <v>591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591</v>
      </c>
      <c r="H25" s="187"/>
      <c r="I25" s="187"/>
      <c r="J25" s="187"/>
      <c r="K25" s="187"/>
      <c r="L25" s="187"/>
      <c r="M25" s="187"/>
      <c r="N25" s="187"/>
      <c r="O25" s="188"/>
      <c r="P25" s="97" t="s">
        <v>591</v>
      </c>
      <c r="Q25" s="98"/>
      <c r="R25" s="98"/>
      <c r="S25" s="98"/>
      <c r="T25" s="98"/>
      <c r="U25" s="98"/>
      <c r="V25" s="99"/>
      <c r="W25" s="97" t="s">
        <v>591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591</v>
      </c>
      <c r="H26" s="187"/>
      <c r="I26" s="187"/>
      <c r="J26" s="187"/>
      <c r="K26" s="187"/>
      <c r="L26" s="187"/>
      <c r="M26" s="187"/>
      <c r="N26" s="187"/>
      <c r="O26" s="188"/>
      <c r="P26" s="97" t="s">
        <v>591</v>
      </c>
      <c r="Q26" s="98"/>
      <c r="R26" s="98"/>
      <c r="S26" s="98"/>
      <c r="T26" s="98"/>
      <c r="U26" s="98"/>
      <c r="V26" s="99"/>
      <c r="W26" s="97" t="s">
        <v>591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591</v>
      </c>
      <c r="H27" s="187"/>
      <c r="I27" s="187"/>
      <c r="J27" s="187"/>
      <c r="K27" s="187"/>
      <c r="L27" s="187"/>
      <c r="M27" s="187"/>
      <c r="N27" s="187"/>
      <c r="O27" s="188"/>
      <c r="P27" s="97" t="s">
        <v>591</v>
      </c>
      <c r="Q27" s="98"/>
      <c r="R27" s="98"/>
      <c r="S27" s="98"/>
      <c r="T27" s="98"/>
      <c r="U27" s="98"/>
      <c r="V27" s="99"/>
      <c r="W27" s="97" t="s">
        <v>591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138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33</v>
      </c>
      <c r="AV31" s="269"/>
      <c r="AW31" s="377" t="s">
        <v>300</v>
      </c>
      <c r="AX31" s="378"/>
    </row>
    <row r="32" spans="1:50" ht="23.25" customHeight="1" x14ac:dyDescent="0.15">
      <c r="A32" s="515"/>
      <c r="B32" s="513"/>
      <c r="C32" s="513"/>
      <c r="D32" s="513"/>
      <c r="E32" s="513"/>
      <c r="F32" s="514"/>
      <c r="G32" s="540" t="s">
        <v>611</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v>20</v>
      </c>
      <c r="AF32" s="363"/>
      <c r="AG32" s="363"/>
      <c r="AH32" s="363"/>
      <c r="AI32" s="362">
        <v>30</v>
      </c>
      <c r="AJ32" s="363"/>
      <c r="AK32" s="363"/>
      <c r="AL32" s="363"/>
      <c r="AM32" s="362">
        <v>18</v>
      </c>
      <c r="AN32" s="363"/>
      <c r="AO32" s="363"/>
      <c r="AP32" s="363"/>
      <c r="AQ32" s="100" t="s">
        <v>560</v>
      </c>
      <c r="AR32" s="101"/>
      <c r="AS32" s="101"/>
      <c r="AT32" s="102"/>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19</v>
      </c>
      <c r="AF33" s="363"/>
      <c r="AG33" s="363"/>
      <c r="AH33" s="363"/>
      <c r="AI33" s="362">
        <v>19</v>
      </c>
      <c r="AJ33" s="363"/>
      <c r="AK33" s="363"/>
      <c r="AL33" s="363"/>
      <c r="AM33" s="362">
        <v>24</v>
      </c>
      <c r="AN33" s="363"/>
      <c r="AO33" s="363"/>
      <c r="AP33" s="363"/>
      <c r="AQ33" s="100">
        <v>24</v>
      </c>
      <c r="AR33" s="101"/>
      <c r="AS33" s="101"/>
      <c r="AT33" s="102"/>
      <c r="AU33" s="363">
        <v>23.2</v>
      </c>
      <c r="AV33" s="363"/>
      <c r="AW33" s="363"/>
      <c r="AX33" s="365"/>
    </row>
    <row r="34" spans="1:50" ht="72.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105.3</v>
      </c>
      <c r="AF34" s="363"/>
      <c r="AG34" s="363"/>
      <c r="AH34" s="363"/>
      <c r="AI34" s="362">
        <v>157.9</v>
      </c>
      <c r="AJ34" s="363"/>
      <c r="AK34" s="363"/>
      <c r="AL34" s="363"/>
      <c r="AM34" s="362">
        <v>75</v>
      </c>
      <c r="AN34" s="363"/>
      <c r="AO34" s="363"/>
      <c r="AP34" s="363"/>
      <c r="AQ34" s="100" t="s">
        <v>560</v>
      </c>
      <c r="AR34" s="101"/>
      <c r="AS34" s="101"/>
      <c r="AT34" s="102"/>
      <c r="AU34" s="363" t="s">
        <v>560</v>
      </c>
      <c r="AV34" s="363"/>
      <c r="AW34" s="363"/>
      <c r="AX34" s="365"/>
    </row>
    <row r="35" spans="1:50" ht="23.25" customHeight="1" x14ac:dyDescent="0.15">
      <c r="A35" s="897" t="s">
        <v>528</v>
      </c>
      <c r="B35" s="898"/>
      <c r="C35" s="898"/>
      <c r="D35" s="898"/>
      <c r="E35" s="898"/>
      <c r="F35" s="899"/>
      <c r="G35" s="903" t="s">
        <v>610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6" t="s">
        <v>357</v>
      </c>
      <c r="AF65" s="367"/>
      <c r="AG65" s="367"/>
      <c r="AH65" s="368"/>
      <c r="AI65" s="366" t="s">
        <v>363</v>
      </c>
      <c r="AJ65" s="367"/>
      <c r="AK65" s="367"/>
      <c r="AL65" s="368"/>
      <c r="AM65" s="373" t="s">
        <v>472</v>
      </c>
      <c r="AN65" s="373"/>
      <c r="AO65" s="373"/>
      <c r="AP65" s="366"/>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518</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519</v>
      </c>
      <c r="AC69" s="975"/>
      <c r="AD69" s="975"/>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518</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519</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1" t="s">
        <v>531</v>
      </c>
      <c r="B78" s="912"/>
      <c r="C78" s="912"/>
      <c r="D78" s="912"/>
      <c r="E78" s="909" t="s">
        <v>465</v>
      </c>
      <c r="F78" s="910"/>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9"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6" t="s">
        <v>54</v>
      </c>
      <c r="Z88" s="727"/>
      <c r="AA88" s="728"/>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6" t="s">
        <v>13</v>
      </c>
      <c r="Z89" s="727"/>
      <c r="AA89" s="72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6" t="s">
        <v>54</v>
      </c>
      <c r="Z93" s="727"/>
      <c r="AA93" s="728"/>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6" t="s">
        <v>13</v>
      </c>
      <c r="Z94" s="727"/>
      <c r="AA94" s="72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51" t="s">
        <v>564</v>
      </c>
      <c r="AC101" s="551"/>
      <c r="AD101" s="551"/>
      <c r="AE101" s="362">
        <v>5</v>
      </c>
      <c r="AF101" s="363"/>
      <c r="AG101" s="363"/>
      <c r="AH101" s="364"/>
      <c r="AI101" s="362">
        <v>5</v>
      </c>
      <c r="AJ101" s="363"/>
      <c r="AK101" s="363"/>
      <c r="AL101" s="364"/>
      <c r="AM101" s="362">
        <v>4</v>
      </c>
      <c r="AN101" s="363"/>
      <c r="AO101" s="363"/>
      <c r="AP101" s="364"/>
      <c r="AQ101" s="362" t="s">
        <v>591</v>
      </c>
      <c r="AR101" s="363"/>
      <c r="AS101" s="363"/>
      <c r="AT101" s="364"/>
      <c r="AU101" s="362" t="s">
        <v>591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5</v>
      </c>
      <c r="AF102" s="356"/>
      <c r="AG102" s="356"/>
      <c r="AH102" s="356"/>
      <c r="AI102" s="356">
        <v>5</v>
      </c>
      <c r="AJ102" s="356"/>
      <c r="AK102" s="356"/>
      <c r="AL102" s="356"/>
      <c r="AM102" s="356">
        <v>4</v>
      </c>
      <c r="AN102" s="356"/>
      <c r="AO102" s="356"/>
      <c r="AP102" s="356"/>
      <c r="AQ102" s="814">
        <v>6</v>
      </c>
      <c r="AR102" s="815"/>
      <c r="AS102" s="815"/>
      <c r="AT102" s="816"/>
      <c r="AU102" s="814" t="s">
        <v>591</v>
      </c>
      <c r="AV102" s="815"/>
      <c r="AW102" s="815"/>
      <c r="AX102" s="816"/>
    </row>
    <row r="103" spans="1:60" ht="31.5" hidden="1" customHeight="1" x14ac:dyDescent="0.15">
      <c r="A103" s="488" t="s">
        <v>493</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493</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493</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493</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94</v>
      </c>
      <c r="AF116" s="356"/>
      <c r="AG116" s="356"/>
      <c r="AH116" s="356"/>
      <c r="AI116" s="356">
        <v>93</v>
      </c>
      <c r="AJ116" s="356"/>
      <c r="AK116" s="356"/>
      <c r="AL116" s="356"/>
      <c r="AM116" s="356">
        <v>19</v>
      </c>
      <c r="AN116" s="356"/>
      <c r="AO116" s="356"/>
      <c r="AP116" s="356"/>
      <c r="AQ116" s="362">
        <v>23</v>
      </c>
      <c r="AR116" s="363"/>
      <c r="AS116" s="363"/>
      <c r="AT116" s="363"/>
      <c r="AU116" s="363"/>
      <c r="AV116" s="363"/>
      <c r="AW116" s="363"/>
      <c r="AX116" s="365"/>
    </row>
    <row r="117" spans="1:50" ht="108.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566</v>
      </c>
      <c r="AF117" s="304"/>
      <c r="AG117" s="304"/>
      <c r="AH117" s="304"/>
      <c r="AI117" s="304" t="s">
        <v>567</v>
      </c>
      <c r="AJ117" s="304"/>
      <c r="AK117" s="304"/>
      <c r="AL117" s="304"/>
      <c r="AM117" s="304" t="s">
        <v>568</v>
      </c>
      <c r="AN117" s="304"/>
      <c r="AO117" s="304"/>
      <c r="AP117" s="304"/>
      <c r="AQ117" s="304" t="s">
        <v>572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591</v>
      </c>
      <c r="AR133" s="269"/>
      <c r="AS133" s="134" t="s">
        <v>356</v>
      </c>
      <c r="AT133" s="169"/>
      <c r="AU133" s="133" t="s">
        <v>591</v>
      </c>
      <c r="AV133" s="133"/>
      <c r="AW133" s="134" t="s">
        <v>300</v>
      </c>
      <c r="AX133" s="135"/>
    </row>
    <row r="134" spans="1:50" ht="39.75" customHeight="1" x14ac:dyDescent="0.15">
      <c r="A134" s="994"/>
      <c r="B134" s="250"/>
      <c r="C134" s="249"/>
      <c r="D134" s="250"/>
      <c r="E134" s="249"/>
      <c r="F134" s="312"/>
      <c r="G134" s="228" t="s">
        <v>591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591</v>
      </c>
      <c r="AC134" s="219"/>
      <c r="AD134" s="219"/>
      <c r="AE134" s="264" t="s">
        <v>591</v>
      </c>
      <c r="AF134" s="101"/>
      <c r="AG134" s="101"/>
      <c r="AH134" s="101"/>
      <c r="AI134" s="264" t="s">
        <v>591</v>
      </c>
      <c r="AJ134" s="101"/>
      <c r="AK134" s="101"/>
      <c r="AL134" s="101"/>
      <c r="AM134" s="264" t="s">
        <v>591</v>
      </c>
      <c r="AN134" s="101"/>
      <c r="AO134" s="101"/>
      <c r="AP134" s="101"/>
      <c r="AQ134" s="264" t="s">
        <v>591</v>
      </c>
      <c r="AR134" s="101"/>
      <c r="AS134" s="101"/>
      <c r="AT134" s="101"/>
      <c r="AU134" s="264" t="s">
        <v>591</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591</v>
      </c>
      <c r="AC135" s="130"/>
      <c r="AD135" s="130"/>
      <c r="AE135" s="264" t="s">
        <v>591</v>
      </c>
      <c r="AF135" s="101"/>
      <c r="AG135" s="101"/>
      <c r="AH135" s="101"/>
      <c r="AI135" s="264" t="s">
        <v>591</v>
      </c>
      <c r="AJ135" s="101"/>
      <c r="AK135" s="101"/>
      <c r="AL135" s="101"/>
      <c r="AM135" s="264" t="s">
        <v>591</v>
      </c>
      <c r="AN135" s="101"/>
      <c r="AO135" s="101"/>
      <c r="AP135" s="101"/>
      <c r="AQ135" s="264" t="s">
        <v>591</v>
      </c>
      <c r="AR135" s="101"/>
      <c r="AS135" s="101"/>
      <c r="AT135" s="101"/>
      <c r="AU135" s="264" t="s">
        <v>591</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4"/>
      <c r="B154" s="250"/>
      <c r="C154" s="249"/>
      <c r="D154" s="250"/>
      <c r="E154" s="249"/>
      <c r="F154" s="312"/>
      <c r="G154" s="228" t="s">
        <v>591</v>
      </c>
      <c r="H154" s="158"/>
      <c r="I154" s="158"/>
      <c r="J154" s="158"/>
      <c r="K154" s="158"/>
      <c r="L154" s="158"/>
      <c r="M154" s="158"/>
      <c r="N154" s="158"/>
      <c r="O154" s="158"/>
      <c r="P154" s="229"/>
      <c r="Q154" s="157" t="s">
        <v>591</v>
      </c>
      <c r="R154" s="158"/>
      <c r="S154" s="158"/>
      <c r="T154" s="158"/>
      <c r="U154" s="158"/>
      <c r="V154" s="158"/>
      <c r="W154" s="158"/>
      <c r="X154" s="158"/>
      <c r="Y154" s="158"/>
      <c r="Z154" s="158"/>
      <c r="AA154" s="923"/>
      <c r="AB154" s="253" t="s">
        <v>591</v>
      </c>
      <c r="AC154" s="254"/>
      <c r="AD154" s="254"/>
      <c r="AE154" s="259" t="s">
        <v>591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t="s">
        <v>591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585</v>
      </c>
      <c r="K430" s="240"/>
      <c r="L430" s="240"/>
      <c r="M430" s="240"/>
      <c r="N430" s="240"/>
      <c r="O430" s="240"/>
      <c r="P430" s="240"/>
      <c r="Q430" s="240"/>
      <c r="R430" s="240"/>
      <c r="S430" s="240"/>
      <c r="T430" s="241"/>
      <c r="U430" s="242" t="s">
        <v>591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591</v>
      </c>
      <c r="AF432" s="133"/>
      <c r="AG432" s="134" t="s">
        <v>356</v>
      </c>
      <c r="AH432" s="169"/>
      <c r="AI432" s="179"/>
      <c r="AJ432" s="179"/>
      <c r="AK432" s="179"/>
      <c r="AL432" s="174"/>
      <c r="AM432" s="179"/>
      <c r="AN432" s="179"/>
      <c r="AO432" s="179"/>
      <c r="AP432" s="174"/>
      <c r="AQ432" s="215" t="s">
        <v>591</v>
      </c>
      <c r="AR432" s="133"/>
      <c r="AS432" s="134" t="s">
        <v>356</v>
      </c>
      <c r="AT432" s="169"/>
      <c r="AU432" s="133" t="s">
        <v>591</v>
      </c>
      <c r="AV432" s="133"/>
      <c r="AW432" s="134" t="s">
        <v>300</v>
      </c>
      <c r="AX432" s="135"/>
    </row>
    <row r="433" spans="1:50" ht="23.25" customHeight="1" x14ac:dyDescent="0.15">
      <c r="A433" s="994"/>
      <c r="B433" s="250"/>
      <c r="C433" s="249"/>
      <c r="D433" s="250"/>
      <c r="E433" s="163"/>
      <c r="F433" s="164"/>
      <c r="G433" s="228" t="s">
        <v>591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591</v>
      </c>
      <c r="AC433" s="130"/>
      <c r="AD433" s="130"/>
      <c r="AE433" s="100" t="s">
        <v>591</v>
      </c>
      <c r="AF433" s="101"/>
      <c r="AG433" s="101"/>
      <c r="AH433" s="101"/>
      <c r="AI433" s="100" t="s">
        <v>591</v>
      </c>
      <c r="AJ433" s="101"/>
      <c r="AK433" s="101"/>
      <c r="AL433" s="101"/>
      <c r="AM433" s="100" t="s">
        <v>591</v>
      </c>
      <c r="AN433" s="101"/>
      <c r="AO433" s="101"/>
      <c r="AP433" s="102"/>
      <c r="AQ433" s="100" t="s">
        <v>591</v>
      </c>
      <c r="AR433" s="101"/>
      <c r="AS433" s="101"/>
      <c r="AT433" s="102"/>
      <c r="AU433" s="101" t="s">
        <v>591</v>
      </c>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591</v>
      </c>
      <c r="AC434" s="219"/>
      <c r="AD434" s="219"/>
      <c r="AE434" s="100" t="s">
        <v>591</v>
      </c>
      <c r="AF434" s="101"/>
      <c r="AG434" s="101"/>
      <c r="AH434" s="102"/>
      <c r="AI434" s="100" t="s">
        <v>591</v>
      </c>
      <c r="AJ434" s="101"/>
      <c r="AK434" s="101"/>
      <c r="AL434" s="101"/>
      <c r="AM434" s="100" t="s">
        <v>591</v>
      </c>
      <c r="AN434" s="101"/>
      <c r="AO434" s="101"/>
      <c r="AP434" s="102"/>
      <c r="AQ434" s="100" t="s">
        <v>591</v>
      </c>
      <c r="AR434" s="101"/>
      <c r="AS434" s="101"/>
      <c r="AT434" s="102"/>
      <c r="AU434" s="101" t="s">
        <v>591</v>
      </c>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591</v>
      </c>
      <c r="AF435" s="101"/>
      <c r="AG435" s="101"/>
      <c r="AH435" s="102"/>
      <c r="AI435" s="100" t="s">
        <v>591</v>
      </c>
      <c r="AJ435" s="101"/>
      <c r="AK435" s="101"/>
      <c r="AL435" s="101"/>
      <c r="AM435" s="100" t="s">
        <v>591</v>
      </c>
      <c r="AN435" s="101"/>
      <c r="AO435" s="101"/>
      <c r="AP435" s="102"/>
      <c r="AQ435" s="100" t="s">
        <v>591</v>
      </c>
      <c r="AR435" s="101"/>
      <c r="AS435" s="101"/>
      <c r="AT435" s="102"/>
      <c r="AU435" s="101" t="s">
        <v>591</v>
      </c>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591</v>
      </c>
      <c r="AF511" s="133"/>
      <c r="AG511" s="134" t="s">
        <v>356</v>
      </c>
      <c r="AH511" s="169"/>
      <c r="AI511" s="179"/>
      <c r="AJ511" s="179"/>
      <c r="AK511" s="179"/>
      <c r="AL511" s="174"/>
      <c r="AM511" s="179"/>
      <c r="AN511" s="179"/>
      <c r="AO511" s="179"/>
      <c r="AP511" s="174"/>
      <c r="AQ511" s="215" t="s">
        <v>591</v>
      </c>
      <c r="AR511" s="133"/>
      <c r="AS511" s="134" t="s">
        <v>356</v>
      </c>
      <c r="AT511" s="169"/>
      <c r="AU511" s="133" t="s">
        <v>591</v>
      </c>
      <c r="AV511" s="133"/>
      <c r="AW511" s="134" t="s">
        <v>300</v>
      </c>
      <c r="AX511" s="135"/>
    </row>
    <row r="512" spans="1:50" ht="23.25" customHeight="1" x14ac:dyDescent="0.15">
      <c r="A512" s="994"/>
      <c r="B512" s="250"/>
      <c r="C512" s="249"/>
      <c r="D512" s="250"/>
      <c r="E512" s="163"/>
      <c r="F512" s="164"/>
      <c r="G512" s="228" t="s">
        <v>591</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591</v>
      </c>
      <c r="AC512" s="130"/>
      <c r="AD512" s="130"/>
      <c r="AE512" s="100" t="s">
        <v>591</v>
      </c>
      <c r="AF512" s="101"/>
      <c r="AG512" s="101"/>
      <c r="AH512" s="101"/>
      <c r="AI512" s="100" t="s">
        <v>591</v>
      </c>
      <c r="AJ512" s="101"/>
      <c r="AK512" s="101"/>
      <c r="AL512" s="101"/>
      <c r="AM512" s="100" t="s">
        <v>591</v>
      </c>
      <c r="AN512" s="101"/>
      <c r="AO512" s="101"/>
      <c r="AP512" s="102"/>
      <c r="AQ512" s="100" t="s">
        <v>591</v>
      </c>
      <c r="AR512" s="101"/>
      <c r="AS512" s="101"/>
      <c r="AT512" s="102"/>
      <c r="AU512" s="101" t="s">
        <v>591</v>
      </c>
      <c r="AV512" s="101"/>
      <c r="AW512" s="101"/>
      <c r="AX512" s="220"/>
    </row>
    <row r="513" spans="1:50" ht="23.25"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591</v>
      </c>
      <c r="AC513" s="219"/>
      <c r="AD513" s="219"/>
      <c r="AE513" s="100" t="s">
        <v>591</v>
      </c>
      <c r="AF513" s="101"/>
      <c r="AG513" s="101"/>
      <c r="AH513" s="102"/>
      <c r="AI513" s="100" t="s">
        <v>591</v>
      </c>
      <c r="AJ513" s="101"/>
      <c r="AK513" s="101"/>
      <c r="AL513" s="101"/>
      <c r="AM513" s="100" t="s">
        <v>591</v>
      </c>
      <c r="AN513" s="101"/>
      <c r="AO513" s="101"/>
      <c r="AP513" s="102"/>
      <c r="AQ513" s="100" t="s">
        <v>591</v>
      </c>
      <c r="AR513" s="101"/>
      <c r="AS513" s="101"/>
      <c r="AT513" s="102"/>
      <c r="AU513" s="101" t="s">
        <v>591</v>
      </c>
      <c r="AV513" s="101"/>
      <c r="AW513" s="101"/>
      <c r="AX513" s="220"/>
    </row>
    <row r="514" spans="1:50" ht="23.25"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591</v>
      </c>
      <c r="AF514" s="101"/>
      <c r="AG514" s="101"/>
      <c r="AH514" s="102"/>
      <c r="AI514" s="100" t="s">
        <v>591</v>
      </c>
      <c r="AJ514" s="101"/>
      <c r="AK514" s="101"/>
      <c r="AL514" s="101"/>
      <c r="AM514" s="100" t="s">
        <v>591</v>
      </c>
      <c r="AN514" s="101"/>
      <c r="AO514" s="101"/>
      <c r="AP514" s="102"/>
      <c r="AQ514" s="100" t="s">
        <v>591</v>
      </c>
      <c r="AR514" s="101"/>
      <c r="AS514" s="101"/>
      <c r="AT514" s="102"/>
      <c r="AU514" s="101" t="s">
        <v>591</v>
      </c>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4"/>
      <c r="B536" s="250"/>
      <c r="C536" s="249"/>
      <c r="D536" s="250"/>
      <c r="E536" s="157" t="s">
        <v>591</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555</v>
      </c>
      <c r="AE702" s="896"/>
      <c r="AF702" s="896"/>
      <c r="AG702" s="885" t="s">
        <v>574</v>
      </c>
      <c r="AH702" s="886"/>
      <c r="AI702" s="886"/>
      <c r="AJ702" s="886"/>
      <c r="AK702" s="886"/>
      <c r="AL702" s="886"/>
      <c r="AM702" s="886"/>
      <c r="AN702" s="886"/>
      <c r="AO702" s="886"/>
      <c r="AP702" s="886"/>
      <c r="AQ702" s="886"/>
      <c r="AR702" s="886"/>
      <c r="AS702" s="886"/>
      <c r="AT702" s="886"/>
      <c r="AU702" s="886"/>
      <c r="AV702" s="886"/>
      <c r="AW702" s="886"/>
      <c r="AX702" s="887"/>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575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577</v>
      </c>
      <c r="AE705" s="730"/>
      <c r="AF705" s="730"/>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579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579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577</v>
      </c>
      <c r="AE712" s="586"/>
      <c r="AF712" s="586"/>
      <c r="AG712" s="594" t="s">
        <v>578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555</v>
      </c>
      <c r="AE714" s="592"/>
      <c r="AF714" s="593"/>
      <c r="AG714" s="686" t="s">
        <v>583</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4"/>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577</v>
      </c>
      <c r="AE716" s="756"/>
      <c r="AF716" s="756"/>
      <c r="AG716" s="664" t="s">
        <v>585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586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t="s">
        <v>577</v>
      </c>
      <c r="AE719" s="668"/>
      <c r="AF719" s="668"/>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4" t="s">
        <v>589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590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7.75" customHeight="1" thickBot="1" x14ac:dyDescent="0.2">
      <c r="A739" s="122" t="s">
        <v>543</v>
      </c>
      <c r="B739" s="123"/>
      <c r="C739" s="123"/>
      <c r="D739" s="124"/>
      <c r="E739" s="125" t="s">
        <v>550</v>
      </c>
      <c r="F739" s="126"/>
      <c r="G739" s="126"/>
      <c r="H739" s="91" t="str">
        <f>IF(E739="", "", "(")</f>
        <v>(</v>
      </c>
      <c r="I739" s="106"/>
      <c r="J739" s="106"/>
      <c r="K739" s="91" t="str">
        <f>IF(OR(I739="　", I739=""), "", "-")</f>
        <v/>
      </c>
      <c r="L739" s="107">
        <v>196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592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593</v>
      </c>
      <c r="H781" s="450"/>
      <c r="I781" s="450"/>
      <c r="J781" s="450"/>
      <c r="K781" s="451"/>
      <c r="L781" s="452" t="s">
        <v>594</v>
      </c>
      <c r="M781" s="453"/>
      <c r="N781" s="453"/>
      <c r="O781" s="453"/>
      <c r="P781" s="453"/>
      <c r="Q781" s="453"/>
      <c r="R781" s="453"/>
      <c r="S781" s="453"/>
      <c r="T781" s="453"/>
      <c r="U781" s="453"/>
      <c r="V781" s="453"/>
      <c r="W781" s="453"/>
      <c r="X781" s="454"/>
      <c r="Y781" s="455">
        <v>39</v>
      </c>
      <c r="Z781" s="456"/>
      <c r="AA781" s="456"/>
      <c r="AB781" s="557"/>
      <c r="AC781" s="449" t="s">
        <v>608</v>
      </c>
      <c r="AD781" s="450"/>
      <c r="AE781" s="450"/>
      <c r="AF781" s="450"/>
      <c r="AG781" s="451"/>
      <c r="AH781" s="452" t="s">
        <v>608</v>
      </c>
      <c r="AI781" s="453"/>
      <c r="AJ781" s="453"/>
      <c r="AK781" s="453"/>
      <c r="AL781" s="453"/>
      <c r="AM781" s="453"/>
      <c r="AN781" s="453"/>
      <c r="AO781" s="453"/>
      <c r="AP781" s="453"/>
      <c r="AQ781" s="453"/>
      <c r="AR781" s="453"/>
      <c r="AS781" s="453"/>
      <c r="AT781" s="454"/>
      <c r="AU781" s="455" t="s">
        <v>608</v>
      </c>
      <c r="AV781" s="456"/>
      <c r="AW781" s="456"/>
      <c r="AX781" s="457"/>
    </row>
    <row r="782" spans="1:50" ht="24.75" customHeight="1" x14ac:dyDescent="0.15">
      <c r="A782" s="556"/>
      <c r="B782" s="760"/>
      <c r="C782" s="760"/>
      <c r="D782" s="760"/>
      <c r="E782" s="760"/>
      <c r="F782" s="761"/>
      <c r="G782" s="346" t="s">
        <v>593</v>
      </c>
      <c r="H782" s="347"/>
      <c r="I782" s="347"/>
      <c r="J782" s="347"/>
      <c r="K782" s="348"/>
      <c r="L782" s="399" t="s">
        <v>595</v>
      </c>
      <c r="M782" s="400"/>
      <c r="N782" s="400"/>
      <c r="O782" s="400"/>
      <c r="P782" s="400"/>
      <c r="Q782" s="400"/>
      <c r="R782" s="400"/>
      <c r="S782" s="400"/>
      <c r="T782" s="400"/>
      <c r="U782" s="400"/>
      <c r="V782" s="400"/>
      <c r="W782" s="400"/>
      <c r="X782" s="401"/>
      <c r="Y782" s="396">
        <v>12</v>
      </c>
      <c r="Z782" s="397"/>
      <c r="AA782" s="397"/>
      <c r="AB782" s="403"/>
      <c r="AC782" s="346" t="s">
        <v>608</v>
      </c>
      <c r="AD782" s="347"/>
      <c r="AE782" s="347"/>
      <c r="AF782" s="347"/>
      <c r="AG782" s="348"/>
      <c r="AH782" s="399" t="s">
        <v>608</v>
      </c>
      <c r="AI782" s="400"/>
      <c r="AJ782" s="400"/>
      <c r="AK782" s="400"/>
      <c r="AL782" s="400"/>
      <c r="AM782" s="400"/>
      <c r="AN782" s="400"/>
      <c r="AO782" s="400"/>
      <c r="AP782" s="400"/>
      <c r="AQ782" s="400"/>
      <c r="AR782" s="400"/>
      <c r="AS782" s="400"/>
      <c r="AT782" s="401"/>
      <c r="AU782" s="396" t="s">
        <v>608</v>
      </c>
      <c r="AV782" s="397"/>
      <c r="AW782" s="397"/>
      <c r="AX782" s="398"/>
    </row>
    <row r="783" spans="1:50" ht="24.75" customHeight="1" x14ac:dyDescent="0.15">
      <c r="A783" s="556"/>
      <c r="B783" s="760"/>
      <c r="C783" s="760"/>
      <c r="D783" s="760"/>
      <c r="E783" s="760"/>
      <c r="F783" s="761"/>
      <c r="G783" s="346" t="s">
        <v>608</v>
      </c>
      <c r="H783" s="347"/>
      <c r="I783" s="347"/>
      <c r="J783" s="347"/>
      <c r="K783" s="348"/>
      <c r="L783" s="399" t="s">
        <v>608</v>
      </c>
      <c r="M783" s="400"/>
      <c r="N783" s="400"/>
      <c r="O783" s="400"/>
      <c r="P783" s="400"/>
      <c r="Q783" s="400"/>
      <c r="R783" s="400"/>
      <c r="S783" s="400"/>
      <c r="T783" s="400"/>
      <c r="U783" s="400"/>
      <c r="V783" s="400"/>
      <c r="W783" s="400"/>
      <c r="X783" s="401"/>
      <c r="Y783" s="396" t="s">
        <v>608</v>
      </c>
      <c r="Z783" s="397"/>
      <c r="AA783" s="397"/>
      <c r="AB783" s="398"/>
      <c r="AC783" s="346" t="s">
        <v>608</v>
      </c>
      <c r="AD783" s="347"/>
      <c r="AE783" s="347"/>
      <c r="AF783" s="347"/>
      <c r="AG783" s="348"/>
      <c r="AH783" s="399" t="s">
        <v>608</v>
      </c>
      <c r="AI783" s="400"/>
      <c r="AJ783" s="400"/>
      <c r="AK783" s="400"/>
      <c r="AL783" s="400"/>
      <c r="AM783" s="400"/>
      <c r="AN783" s="400"/>
      <c r="AO783" s="400"/>
      <c r="AP783" s="400"/>
      <c r="AQ783" s="400"/>
      <c r="AR783" s="400"/>
      <c r="AS783" s="400"/>
      <c r="AT783" s="401"/>
      <c r="AU783" s="396" t="s">
        <v>608</v>
      </c>
      <c r="AV783" s="397"/>
      <c r="AW783" s="397"/>
      <c r="AX783" s="398"/>
    </row>
    <row r="784" spans="1:50" ht="24.75" customHeight="1" x14ac:dyDescent="0.15">
      <c r="A784" s="556"/>
      <c r="B784" s="760"/>
      <c r="C784" s="760"/>
      <c r="D784" s="760"/>
      <c r="E784" s="760"/>
      <c r="F784" s="761"/>
      <c r="G784" s="346" t="s">
        <v>608</v>
      </c>
      <c r="H784" s="347"/>
      <c r="I784" s="347"/>
      <c r="J784" s="347"/>
      <c r="K784" s="348"/>
      <c r="L784" s="399" t="s">
        <v>608</v>
      </c>
      <c r="M784" s="400"/>
      <c r="N784" s="400"/>
      <c r="O784" s="400"/>
      <c r="P784" s="400"/>
      <c r="Q784" s="400"/>
      <c r="R784" s="400"/>
      <c r="S784" s="400"/>
      <c r="T784" s="400"/>
      <c r="U784" s="400"/>
      <c r="V784" s="400"/>
      <c r="W784" s="400"/>
      <c r="X784" s="401"/>
      <c r="Y784" s="396" t="s">
        <v>608</v>
      </c>
      <c r="Z784" s="397"/>
      <c r="AA784" s="397"/>
      <c r="AB784" s="398"/>
      <c r="AC784" s="346" t="s">
        <v>608</v>
      </c>
      <c r="AD784" s="347"/>
      <c r="AE784" s="347"/>
      <c r="AF784" s="347"/>
      <c r="AG784" s="348"/>
      <c r="AH784" s="399" t="s">
        <v>608</v>
      </c>
      <c r="AI784" s="400"/>
      <c r="AJ784" s="400"/>
      <c r="AK784" s="400"/>
      <c r="AL784" s="400"/>
      <c r="AM784" s="400"/>
      <c r="AN784" s="400"/>
      <c r="AO784" s="400"/>
      <c r="AP784" s="400"/>
      <c r="AQ784" s="400"/>
      <c r="AR784" s="400"/>
      <c r="AS784" s="400"/>
      <c r="AT784" s="401"/>
      <c r="AU784" s="396" t="s">
        <v>608</v>
      </c>
      <c r="AV784" s="397"/>
      <c r="AW784" s="397"/>
      <c r="AX784" s="398"/>
    </row>
    <row r="785" spans="1:50" ht="24.75" customHeight="1" x14ac:dyDescent="0.15">
      <c r="A785" s="556"/>
      <c r="B785" s="760"/>
      <c r="C785" s="760"/>
      <c r="D785" s="760"/>
      <c r="E785" s="760"/>
      <c r="F785" s="761"/>
      <c r="G785" s="346" t="s">
        <v>608</v>
      </c>
      <c r="H785" s="347"/>
      <c r="I785" s="347"/>
      <c r="J785" s="347"/>
      <c r="K785" s="348"/>
      <c r="L785" s="399" t="s">
        <v>608</v>
      </c>
      <c r="M785" s="400"/>
      <c r="N785" s="400"/>
      <c r="O785" s="400"/>
      <c r="P785" s="400"/>
      <c r="Q785" s="400"/>
      <c r="R785" s="400"/>
      <c r="S785" s="400"/>
      <c r="T785" s="400"/>
      <c r="U785" s="400"/>
      <c r="V785" s="400"/>
      <c r="W785" s="400"/>
      <c r="X785" s="401"/>
      <c r="Y785" s="396" t="s">
        <v>608</v>
      </c>
      <c r="Z785" s="397"/>
      <c r="AA785" s="397"/>
      <c r="AB785" s="398"/>
      <c r="AC785" s="346" t="s">
        <v>608</v>
      </c>
      <c r="AD785" s="347"/>
      <c r="AE785" s="347"/>
      <c r="AF785" s="347"/>
      <c r="AG785" s="348"/>
      <c r="AH785" s="399" t="s">
        <v>608</v>
      </c>
      <c r="AI785" s="400"/>
      <c r="AJ785" s="400"/>
      <c r="AK785" s="400"/>
      <c r="AL785" s="400"/>
      <c r="AM785" s="400"/>
      <c r="AN785" s="400"/>
      <c r="AO785" s="400"/>
      <c r="AP785" s="400"/>
      <c r="AQ785" s="400"/>
      <c r="AR785" s="400"/>
      <c r="AS785" s="400"/>
      <c r="AT785" s="401"/>
      <c r="AU785" s="396" t="s">
        <v>608</v>
      </c>
      <c r="AV785" s="397"/>
      <c r="AW785" s="397"/>
      <c r="AX785" s="398"/>
    </row>
    <row r="786" spans="1:50" ht="24.75" customHeight="1" x14ac:dyDescent="0.15">
      <c r="A786" s="556"/>
      <c r="B786" s="760"/>
      <c r="C786" s="760"/>
      <c r="D786" s="760"/>
      <c r="E786" s="760"/>
      <c r="F786" s="761"/>
      <c r="G786" s="346" t="s">
        <v>608</v>
      </c>
      <c r="H786" s="347"/>
      <c r="I786" s="347"/>
      <c r="J786" s="347"/>
      <c r="K786" s="348"/>
      <c r="L786" s="399" t="s">
        <v>608</v>
      </c>
      <c r="M786" s="400"/>
      <c r="N786" s="400"/>
      <c r="O786" s="400"/>
      <c r="P786" s="400"/>
      <c r="Q786" s="400"/>
      <c r="R786" s="400"/>
      <c r="S786" s="400"/>
      <c r="T786" s="400"/>
      <c r="U786" s="400"/>
      <c r="V786" s="400"/>
      <c r="W786" s="400"/>
      <c r="X786" s="401"/>
      <c r="Y786" s="396" t="s">
        <v>608</v>
      </c>
      <c r="Z786" s="397"/>
      <c r="AA786" s="397"/>
      <c r="AB786" s="398"/>
      <c r="AC786" s="346" t="s">
        <v>608</v>
      </c>
      <c r="AD786" s="347"/>
      <c r="AE786" s="347"/>
      <c r="AF786" s="347"/>
      <c r="AG786" s="348"/>
      <c r="AH786" s="399" t="s">
        <v>608</v>
      </c>
      <c r="AI786" s="400"/>
      <c r="AJ786" s="400"/>
      <c r="AK786" s="400"/>
      <c r="AL786" s="400"/>
      <c r="AM786" s="400"/>
      <c r="AN786" s="400"/>
      <c r="AO786" s="400"/>
      <c r="AP786" s="400"/>
      <c r="AQ786" s="400"/>
      <c r="AR786" s="400"/>
      <c r="AS786" s="400"/>
      <c r="AT786" s="401"/>
      <c r="AU786" s="396" t="s">
        <v>608</v>
      </c>
      <c r="AV786" s="397"/>
      <c r="AW786" s="397"/>
      <c r="AX786" s="398"/>
    </row>
    <row r="787" spans="1:50" ht="24.75" customHeight="1" x14ac:dyDescent="0.15">
      <c r="A787" s="556"/>
      <c r="B787" s="760"/>
      <c r="C787" s="760"/>
      <c r="D787" s="760"/>
      <c r="E787" s="760"/>
      <c r="F787" s="761"/>
      <c r="G787" s="346" t="s">
        <v>608</v>
      </c>
      <c r="H787" s="347"/>
      <c r="I787" s="347"/>
      <c r="J787" s="347"/>
      <c r="K787" s="348"/>
      <c r="L787" s="399" t="s">
        <v>608</v>
      </c>
      <c r="M787" s="400"/>
      <c r="N787" s="400"/>
      <c r="O787" s="400"/>
      <c r="P787" s="400"/>
      <c r="Q787" s="400"/>
      <c r="R787" s="400"/>
      <c r="S787" s="400"/>
      <c r="T787" s="400"/>
      <c r="U787" s="400"/>
      <c r="V787" s="400"/>
      <c r="W787" s="400"/>
      <c r="X787" s="401"/>
      <c r="Y787" s="396" t="s">
        <v>608</v>
      </c>
      <c r="Z787" s="397"/>
      <c r="AA787" s="397"/>
      <c r="AB787" s="398"/>
      <c r="AC787" s="346" t="s">
        <v>608</v>
      </c>
      <c r="AD787" s="347"/>
      <c r="AE787" s="347"/>
      <c r="AF787" s="347"/>
      <c r="AG787" s="348"/>
      <c r="AH787" s="399" t="s">
        <v>608</v>
      </c>
      <c r="AI787" s="400"/>
      <c r="AJ787" s="400"/>
      <c r="AK787" s="400"/>
      <c r="AL787" s="400"/>
      <c r="AM787" s="400"/>
      <c r="AN787" s="400"/>
      <c r="AO787" s="400"/>
      <c r="AP787" s="400"/>
      <c r="AQ787" s="400"/>
      <c r="AR787" s="400"/>
      <c r="AS787" s="400"/>
      <c r="AT787" s="401"/>
      <c r="AU787" s="396" t="s">
        <v>608</v>
      </c>
      <c r="AV787" s="397"/>
      <c r="AW787" s="397"/>
      <c r="AX787" s="398"/>
    </row>
    <row r="788" spans="1:50" ht="24.75" customHeight="1" x14ac:dyDescent="0.15">
      <c r="A788" s="556"/>
      <c r="B788" s="760"/>
      <c r="C788" s="760"/>
      <c r="D788" s="760"/>
      <c r="E788" s="760"/>
      <c r="F788" s="761"/>
      <c r="G788" s="346" t="s">
        <v>608</v>
      </c>
      <c r="H788" s="347"/>
      <c r="I788" s="347"/>
      <c r="J788" s="347"/>
      <c r="K788" s="348"/>
      <c r="L788" s="399" t="s">
        <v>608</v>
      </c>
      <c r="M788" s="400"/>
      <c r="N788" s="400"/>
      <c r="O788" s="400"/>
      <c r="P788" s="400"/>
      <c r="Q788" s="400"/>
      <c r="R788" s="400"/>
      <c r="S788" s="400"/>
      <c r="T788" s="400"/>
      <c r="U788" s="400"/>
      <c r="V788" s="400"/>
      <c r="W788" s="400"/>
      <c r="X788" s="401"/>
      <c r="Y788" s="396" t="s">
        <v>608</v>
      </c>
      <c r="Z788" s="397"/>
      <c r="AA788" s="397"/>
      <c r="AB788" s="398"/>
      <c r="AC788" s="346" t="s">
        <v>608</v>
      </c>
      <c r="AD788" s="347"/>
      <c r="AE788" s="347"/>
      <c r="AF788" s="347"/>
      <c r="AG788" s="348"/>
      <c r="AH788" s="399" t="s">
        <v>608</v>
      </c>
      <c r="AI788" s="400"/>
      <c r="AJ788" s="400"/>
      <c r="AK788" s="400"/>
      <c r="AL788" s="400"/>
      <c r="AM788" s="400"/>
      <c r="AN788" s="400"/>
      <c r="AO788" s="400"/>
      <c r="AP788" s="400"/>
      <c r="AQ788" s="400"/>
      <c r="AR788" s="400"/>
      <c r="AS788" s="400"/>
      <c r="AT788" s="401"/>
      <c r="AU788" s="396" t="s">
        <v>608</v>
      </c>
      <c r="AV788" s="397"/>
      <c r="AW788" s="397"/>
      <c r="AX788" s="398"/>
    </row>
    <row r="789" spans="1:50" ht="24.75" customHeight="1" x14ac:dyDescent="0.15">
      <c r="A789" s="556"/>
      <c r="B789" s="760"/>
      <c r="C789" s="760"/>
      <c r="D789" s="760"/>
      <c r="E789" s="760"/>
      <c r="F789" s="761"/>
      <c r="G789" s="346" t="s">
        <v>608</v>
      </c>
      <c r="H789" s="347"/>
      <c r="I789" s="347"/>
      <c r="J789" s="347"/>
      <c r="K789" s="348"/>
      <c r="L789" s="399" t="s">
        <v>608</v>
      </c>
      <c r="M789" s="400"/>
      <c r="N789" s="400"/>
      <c r="O789" s="400"/>
      <c r="P789" s="400"/>
      <c r="Q789" s="400"/>
      <c r="R789" s="400"/>
      <c r="S789" s="400"/>
      <c r="T789" s="400"/>
      <c r="U789" s="400"/>
      <c r="V789" s="400"/>
      <c r="W789" s="400"/>
      <c r="X789" s="401"/>
      <c r="Y789" s="396" t="s">
        <v>608</v>
      </c>
      <c r="Z789" s="397"/>
      <c r="AA789" s="397"/>
      <c r="AB789" s="398"/>
      <c r="AC789" s="346" t="s">
        <v>608</v>
      </c>
      <c r="AD789" s="347"/>
      <c r="AE789" s="347"/>
      <c r="AF789" s="347"/>
      <c r="AG789" s="348"/>
      <c r="AH789" s="399" t="s">
        <v>608</v>
      </c>
      <c r="AI789" s="400"/>
      <c r="AJ789" s="400"/>
      <c r="AK789" s="400"/>
      <c r="AL789" s="400"/>
      <c r="AM789" s="400"/>
      <c r="AN789" s="400"/>
      <c r="AO789" s="400"/>
      <c r="AP789" s="400"/>
      <c r="AQ789" s="400"/>
      <c r="AR789" s="400"/>
      <c r="AS789" s="400"/>
      <c r="AT789" s="401"/>
      <c r="AU789" s="396" t="s">
        <v>608</v>
      </c>
      <c r="AV789" s="397"/>
      <c r="AW789" s="397"/>
      <c r="AX789" s="398"/>
    </row>
    <row r="790" spans="1:50" ht="24.75" customHeight="1" x14ac:dyDescent="0.15">
      <c r="A790" s="556"/>
      <c r="B790" s="760"/>
      <c r="C790" s="760"/>
      <c r="D790" s="760"/>
      <c r="E790" s="760"/>
      <c r="F790" s="761"/>
      <c r="G790" s="346" t="s">
        <v>608</v>
      </c>
      <c r="H790" s="347"/>
      <c r="I790" s="347"/>
      <c r="J790" s="347"/>
      <c r="K790" s="348"/>
      <c r="L790" s="399" t="s">
        <v>608</v>
      </c>
      <c r="M790" s="400"/>
      <c r="N790" s="400"/>
      <c r="O790" s="400"/>
      <c r="P790" s="400"/>
      <c r="Q790" s="400"/>
      <c r="R790" s="400"/>
      <c r="S790" s="400"/>
      <c r="T790" s="400"/>
      <c r="U790" s="400"/>
      <c r="V790" s="400"/>
      <c r="W790" s="400"/>
      <c r="X790" s="401"/>
      <c r="Y790" s="396" t="s">
        <v>608</v>
      </c>
      <c r="Z790" s="397"/>
      <c r="AA790" s="397"/>
      <c r="AB790" s="398"/>
      <c r="AC790" s="346" t="s">
        <v>608</v>
      </c>
      <c r="AD790" s="347"/>
      <c r="AE790" s="347"/>
      <c r="AF790" s="347"/>
      <c r="AG790" s="348"/>
      <c r="AH790" s="399" t="s">
        <v>608</v>
      </c>
      <c r="AI790" s="400"/>
      <c r="AJ790" s="400"/>
      <c r="AK790" s="400"/>
      <c r="AL790" s="400"/>
      <c r="AM790" s="400"/>
      <c r="AN790" s="400"/>
      <c r="AO790" s="400"/>
      <c r="AP790" s="400"/>
      <c r="AQ790" s="400"/>
      <c r="AR790" s="400"/>
      <c r="AS790" s="400"/>
      <c r="AT790" s="401"/>
      <c r="AU790" s="396" t="s">
        <v>608</v>
      </c>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51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486</v>
      </c>
      <c r="AM831" s="956"/>
      <c r="AN831" s="95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596</v>
      </c>
      <c r="D837" s="416"/>
      <c r="E837" s="416"/>
      <c r="F837" s="416"/>
      <c r="G837" s="416"/>
      <c r="H837" s="416"/>
      <c r="I837" s="416"/>
      <c r="J837" s="417">
        <v>2040001046615</v>
      </c>
      <c r="K837" s="418"/>
      <c r="L837" s="418"/>
      <c r="M837" s="418"/>
      <c r="N837" s="418"/>
      <c r="O837" s="418"/>
      <c r="P837" s="426" t="s">
        <v>597</v>
      </c>
      <c r="Q837" s="315"/>
      <c r="R837" s="315"/>
      <c r="S837" s="315"/>
      <c r="T837" s="315"/>
      <c r="U837" s="315"/>
      <c r="V837" s="315"/>
      <c r="W837" s="315"/>
      <c r="X837" s="315"/>
      <c r="Y837" s="316">
        <v>50</v>
      </c>
      <c r="Z837" s="317"/>
      <c r="AA837" s="317"/>
      <c r="AB837" s="318"/>
      <c r="AC837" s="326" t="s">
        <v>520</v>
      </c>
      <c r="AD837" s="424"/>
      <c r="AE837" s="424"/>
      <c r="AF837" s="424"/>
      <c r="AG837" s="424"/>
      <c r="AH837" s="419">
        <v>2</v>
      </c>
      <c r="AI837" s="420"/>
      <c r="AJ837" s="420"/>
      <c r="AK837" s="420"/>
      <c r="AL837" s="323">
        <v>99.4</v>
      </c>
      <c r="AM837" s="324"/>
      <c r="AN837" s="324"/>
      <c r="AO837" s="325"/>
      <c r="AP837" s="319" t="s">
        <v>608</v>
      </c>
      <c r="AQ837" s="319"/>
      <c r="AR837" s="319"/>
      <c r="AS837" s="319"/>
      <c r="AT837" s="319"/>
      <c r="AU837" s="319"/>
      <c r="AV837" s="319"/>
      <c r="AW837" s="319"/>
      <c r="AX837" s="319"/>
    </row>
    <row r="838" spans="1:50" ht="30" customHeight="1" x14ac:dyDescent="0.15">
      <c r="A838" s="402">
        <v>2</v>
      </c>
      <c r="B838" s="402">
        <v>1</v>
      </c>
      <c r="C838" s="425" t="s">
        <v>598</v>
      </c>
      <c r="D838" s="416"/>
      <c r="E838" s="416"/>
      <c r="F838" s="416"/>
      <c r="G838" s="416"/>
      <c r="H838" s="416"/>
      <c r="I838" s="416"/>
      <c r="J838" s="417">
        <v>2370001003186</v>
      </c>
      <c r="K838" s="418"/>
      <c r="L838" s="418"/>
      <c r="M838" s="418"/>
      <c r="N838" s="418"/>
      <c r="O838" s="418"/>
      <c r="P838" s="426" t="s">
        <v>599</v>
      </c>
      <c r="Q838" s="315"/>
      <c r="R838" s="315"/>
      <c r="S838" s="315"/>
      <c r="T838" s="315"/>
      <c r="U838" s="315"/>
      <c r="V838" s="315"/>
      <c r="W838" s="315"/>
      <c r="X838" s="315"/>
      <c r="Y838" s="316">
        <v>18</v>
      </c>
      <c r="Z838" s="317"/>
      <c r="AA838" s="317"/>
      <c r="AB838" s="318"/>
      <c r="AC838" s="326" t="s">
        <v>520</v>
      </c>
      <c r="AD838" s="326"/>
      <c r="AE838" s="326"/>
      <c r="AF838" s="326"/>
      <c r="AG838" s="326"/>
      <c r="AH838" s="419">
        <v>2</v>
      </c>
      <c r="AI838" s="420"/>
      <c r="AJ838" s="420"/>
      <c r="AK838" s="420"/>
      <c r="AL838" s="323">
        <v>98.7</v>
      </c>
      <c r="AM838" s="324"/>
      <c r="AN838" s="324"/>
      <c r="AO838" s="325"/>
      <c r="AP838" s="319" t="s">
        <v>608</v>
      </c>
      <c r="AQ838" s="319"/>
      <c r="AR838" s="319"/>
      <c r="AS838" s="319"/>
      <c r="AT838" s="319"/>
      <c r="AU838" s="319"/>
      <c r="AV838" s="319"/>
      <c r="AW838" s="319"/>
      <c r="AX838" s="319"/>
    </row>
    <row r="839" spans="1:50" ht="30" customHeight="1" x14ac:dyDescent="0.15">
      <c r="A839" s="402">
        <v>3</v>
      </c>
      <c r="B839" s="402">
        <v>1</v>
      </c>
      <c r="C839" s="425" t="s">
        <v>600</v>
      </c>
      <c r="D839" s="416"/>
      <c r="E839" s="416"/>
      <c r="F839" s="416"/>
      <c r="G839" s="416"/>
      <c r="H839" s="416"/>
      <c r="I839" s="416"/>
      <c r="J839" s="417">
        <v>6180001041516</v>
      </c>
      <c r="K839" s="418"/>
      <c r="L839" s="418"/>
      <c r="M839" s="418"/>
      <c r="N839" s="418"/>
      <c r="O839" s="418"/>
      <c r="P839" s="426" t="s">
        <v>601</v>
      </c>
      <c r="Q839" s="315"/>
      <c r="R839" s="315"/>
      <c r="S839" s="315"/>
      <c r="T839" s="315"/>
      <c r="U839" s="315"/>
      <c r="V839" s="315"/>
      <c r="W839" s="315"/>
      <c r="X839" s="315"/>
      <c r="Y839" s="316">
        <v>7</v>
      </c>
      <c r="Z839" s="317"/>
      <c r="AA839" s="317"/>
      <c r="AB839" s="318"/>
      <c r="AC839" s="326" t="s">
        <v>520</v>
      </c>
      <c r="AD839" s="326"/>
      <c r="AE839" s="326"/>
      <c r="AF839" s="326"/>
      <c r="AG839" s="326"/>
      <c r="AH839" s="321">
        <v>4</v>
      </c>
      <c r="AI839" s="322"/>
      <c r="AJ839" s="322"/>
      <c r="AK839" s="322"/>
      <c r="AL839" s="323">
        <v>95.3</v>
      </c>
      <c r="AM839" s="324"/>
      <c r="AN839" s="324"/>
      <c r="AO839" s="325"/>
      <c r="AP839" s="319" t="s">
        <v>608</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468</v>
      </c>
      <c r="AQ1101" s="428"/>
      <c r="AR1101" s="428"/>
      <c r="AS1101" s="428"/>
      <c r="AT1101" s="428"/>
      <c r="AU1101" s="428"/>
      <c r="AV1101" s="428"/>
      <c r="AW1101" s="428"/>
      <c r="AX1101" s="428"/>
    </row>
    <row r="1102" spans="1:50" ht="30" customHeight="1" x14ac:dyDescent="0.15">
      <c r="A1102" s="402">
        <v>1</v>
      </c>
      <c r="B1102" s="402">
        <v>1</v>
      </c>
      <c r="C1102" s="893"/>
      <c r="D1102" s="893"/>
      <c r="E1102" s="259" t="s">
        <v>608</v>
      </c>
      <c r="F1102" s="892"/>
      <c r="G1102" s="892"/>
      <c r="H1102" s="892"/>
      <c r="I1102" s="892"/>
      <c r="J1102" s="417" t="s">
        <v>608</v>
      </c>
      <c r="K1102" s="418"/>
      <c r="L1102" s="418"/>
      <c r="M1102" s="418"/>
      <c r="N1102" s="418"/>
      <c r="O1102" s="418"/>
      <c r="P1102" s="426" t="s">
        <v>608</v>
      </c>
      <c r="Q1102" s="315"/>
      <c r="R1102" s="315"/>
      <c r="S1102" s="315"/>
      <c r="T1102" s="315"/>
      <c r="U1102" s="315"/>
      <c r="V1102" s="315"/>
      <c r="W1102" s="315"/>
      <c r="X1102" s="315"/>
      <c r="Y1102" s="316" t="s">
        <v>608</v>
      </c>
      <c r="Z1102" s="317"/>
      <c r="AA1102" s="317"/>
      <c r="AB1102" s="318"/>
      <c r="AC1102" s="320"/>
      <c r="AD1102" s="320"/>
      <c r="AE1102" s="320"/>
      <c r="AF1102" s="320"/>
      <c r="AG1102" s="320"/>
      <c r="AH1102" s="321" t="s">
        <v>608</v>
      </c>
      <c r="AI1102" s="322"/>
      <c r="AJ1102" s="322"/>
      <c r="AK1102" s="322"/>
      <c r="AL1102" s="323" t="s">
        <v>608</v>
      </c>
      <c r="AM1102" s="324"/>
      <c r="AN1102" s="324"/>
      <c r="AO1102" s="325"/>
      <c r="AP1102" s="319" t="s">
        <v>608</v>
      </c>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0:AO866">
    <cfRule type="expression" dxfId="2505" priority="6633">
      <formula>IF(AND(AL840&gt;=0, RIGHT(TEXT(AL840,"0.#"),1)&lt;&gt;"."),TRUE,FALSE)</formula>
    </cfRule>
    <cfRule type="expression" dxfId="2504" priority="6634">
      <formula>IF(AND(AL840&gt;=0, RIGHT(TEXT(AL840,"0.#"),1)="."),TRUE,FALSE)</formula>
    </cfRule>
    <cfRule type="expression" dxfId="2503" priority="6635">
      <formula>IF(AND(AL840&lt;0, RIGHT(TEXT(AL840,"0.#"),1)&lt;&gt;"."),TRUE,FALSE)</formula>
    </cfRule>
    <cfRule type="expression" dxfId="2502" priority="6636">
      <formula>IF(AND(AL840&lt;0, RIGHT(TEXT(AL840,"0.#"),1)="."),TRUE,FALSE)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L839:AO839">
    <cfRule type="expression" dxfId="709" priority="7">
      <formula>IF(AND(AL839&gt;=0, RIGHT(TEXT(AL839,"0.#"),1)&lt;&gt;"."),TRUE,FALSE)</formula>
    </cfRule>
    <cfRule type="expression" dxfId="708" priority="8">
      <formula>IF(AND(AL839&gt;=0, RIGHT(TEXT(AL839,"0.#"),1)="."),TRUE,FALSE)</formula>
    </cfRule>
    <cfRule type="expression" dxfId="707" priority="9">
      <formula>IF(AND(AL839&lt;0, RIGHT(TEXT(AL839,"0.#"),1)&lt;&gt;"."),TRUE,FALSE)</formula>
    </cfRule>
    <cfRule type="expression" dxfId="706" priority="10">
      <formula>IF(AND(AL839&lt;0, RIGHT(TEXT(AL839,"0.#"),1)="."),TRUE,FALSE)</formula>
    </cfRule>
  </conditionalFormatting>
  <conditionalFormatting sqref="AU783:AU789">
    <cfRule type="expression" dxfId="705" priority="5">
      <formula>IF(RIGHT(TEXT(AU783,"0.#"),1)=".",FALSE,TRUE)</formula>
    </cfRule>
    <cfRule type="expression" dxfId="704" priority="6">
      <formula>IF(RIGHT(TEXT(AU783,"0.#"),1)=".",TRUE,FALSE)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83:Y789">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4"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555</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555</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555</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357</v>
      </c>
      <c r="AF2" s="996"/>
      <c r="AG2" s="996"/>
      <c r="AH2" s="996"/>
      <c r="AI2" s="996" t="s">
        <v>363</v>
      </c>
      <c r="AJ2" s="996"/>
      <c r="AK2" s="996"/>
      <c r="AL2" s="996"/>
      <c r="AM2" s="996" t="s">
        <v>472</v>
      </c>
      <c r="AN2" s="996"/>
      <c r="AO2" s="996"/>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5"/>
      <c r="Z3" s="1006"/>
      <c r="AA3" s="1007"/>
      <c r="AB3" s="1011"/>
      <c r="AC3" s="1012"/>
      <c r="AD3" s="101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491</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357</v>
      </c>
      <c r="AF9" s="996"/>
      <c r="AG9" s="996"/>
      <c r="AH9" s="996"/>
      <c r="AI9" s="996" t="s">
        <v>363</v>
      </c>
      <c r="AJ9" s="996"/>
      <c r="AK9" s="996"/>
      <c r="AL9" s="996"/>
      <c r="AM9" s="996" t="s">
        <v>472</v>
      </c>
      <c r="AN9" s="996"/>
      <c r="AO9" s="996"/>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5"/>
      <c r="Z10" s="1006"/>
      <c r="AA10" s="1007"/>
      <c r="AB10" s="1011"/>
      <c r="AC10" s="1012"/>
      <c r="AD10" s="101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491</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357</v>
      </c>
      <c r="AF16" s="996"/>
      <c r="AG16" s="996"/>
      <c r="AH16" s="996"/>
      <c r="AI16" s="996" t="s">
        <v>363</v>
      </c>
      <c r="AJ16" s="996"/>
      <c r="AK16" s="996"/>
      <c r="AL16" s="996"/>
      <c r="AM16" s="996" t="s">
        <v>472</v>
      </c>
      <c r="AN16" s="996"/>
      <c r="AO16" s="996"/>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5"/>
      <c r="Z17" s="1006"/>
      <c r="AA17" s="1007"/>
      <c r="AB17" s="1011"/>
      <c r="AC17" s="1012"/>
      <c r="AD17" s="101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491</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357</v>
      </c>
      <c r="AF23" s="996"/>
      <c r="AG23" s="996"/>
      <c r="AH23" s="996"/>
      <c r="AI23" s="996" t="s">
        <v>363</v>
      </c>
      <c r="AJ23" s="996"/>
      <c r="AK23" s="996"/>
      <c r="AL23" s="996"/>
      <c r="AM23" s="996" t="s">
        <v>472</v>
      </c>
      <c r="AN23" s="996"/>
      <c r="AO23" s="996"/>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5"/>
      <c r="Z24" s="1006"/>
      <c r="AA24" s="1007"/>
      <c r="AB24" s="1011"/>
      <c r="AC24" s="1012"/>
      <c r="AD24" s="101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491</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357</v>
      </c>
      <c r="AF30" s="996"/>
      <c r="AG30" s="996"/>
      <c r="AH30" s="996"/>
      <c r="AI30" s="996" t="s">
        <v>363</v>
      </c>
      <c r="AJ30" s="996"/>
      <c r="AK30" s="996"/>
      <c r="AL30" s="996"/>
      <c r="AM30" s="996" t="s">
        <v>472</v>
      </c>
      <c r="AN30" s="996"/>
      <c r="AO30" s="996"/>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5"/>
      <c r="Z31" s="1006"/>
      <c r="AA31" s="1007"/>
      <c r="AB31" s="1011"/>
      <c r="AC31" s="1012"/>
      <c r="AD31" s="101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491</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357</v>
      </c>
      <c r="AF37" s="996"/>
      <c r="AG37" s="996"/>
      <c r="AH37" s="996"/>
      <c r="AI37" s="996" t="s">
        <v>363</v>
      </c>
      <c r="AJ37" s="996"/>
      <c r="AK37" s="996"/>
      <c r="AL37" s="996"/>
      <c r="AM37" s="996" t="s">
        <v>472</v>
      </c>
      <c r="AN37" s="996"/>
      <c r="AO37" s="996"/>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5"/>
      <c r="Z38" s="1006"/>
      <c r="AA38" s="1007"/>
      <c r="AB38" s="1011"/>
      <c r="AC38" s="1012"/>
      <c r="AD38" s="101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491</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357</v>
      </c>
      <c r="AF44" s="996"/>
      <c r="AG44" s="996"/>
      <c r="AH44" s="996"/>
      <c r="AI44" s="996" t="s">
        <v>363</v>
      </c>
      <c r="AJ44" s="996"/>
      <c r="AK44" s="996"/>
      <c r="AL44" s="996"/>
      <c r="AM44" s="996" t="s">
        <v>472</v>
      </c>
      <c r="AN44" s="996"/>
      <c r="AO44" s="996"/>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5"/>
      <c r="Z45" s="1006"/>
      <c r="AA45" s="1007"/>
      <c r="AB45" s="1011"/>
      <c r="AC45" s="1012"/>
      <c r="AD45" s="101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491</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0"/>
      <c r="AA51" s="411"/>
      <c r="AB51" s="458" t="s">
        <v>11</v>
      </c>
      <c r="AC51" s="1009"/>
      <c r="AD51" s="1010"/>
      <c r="AE51" s="996" t="s">
        <v>357</v>
      </c>
      <c r="AF51" s="996"/>
      <c r="AG51" s="996"/>
      <c r="AH51" s="996"/>
      <c r="AI51" s="996" t="s">
        <v>363</v>
      </c>
      <c r="AJ51" s="996"/>
      <c r="AK51" s="996"/>
      <c r="AL51" s="996"/>
      <c r="AM51" s="996" t="s">
        <v>472</v>
      </c>
      <c r="AN51" s="996"/>
      <c r="AO51" s="996"/>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5"/>
      <c r="Z52" s="1006"/>
      <c r="AA52" s="1007"/>
      <c r="AB52" s="1011"/>
      <c r="AC52" s="1012"/>
      <c r="AD52" s="101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491</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357</v>
      </c>
      <c r="AF58" s="996"/>
      <c r="AG58" s="996"/>
      <c r="AH58" s="996"/>
      <c r="AI58" s="996" t="s">
        <v>363</v>
      </c>
      <c r="AJ58" s="996"/>
      <c r="AK58" s="996"/>
      <c r="AL58" s="996"/>
      <c r="AM58" s="996" t="s">
        <v>472</v>
      </c>
      <c r="AN58" s="996"/>
      <c r="AO58" s="996"/>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5"/>
      <c r="Z59" s="1006"/>
      <c r="AA59" s="1007"/>
      <c r="AB59" s="1011"/>
      <c r="AC59" s="1012"/>
      <c r="AD59" s="101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491</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357</v>
      </c>
      <c r="AF65" s="996"/>
      <c r="AG65" s="996"/>
      <c r="AH65" s="996"/>
      <c r="AI65" s="996" t="s">
        <v>363</v>
      </c>
      <c r="AJ65" s="996"/>
      <c r="AK65" s="996"/>
      <c r="AL65" s="996"/>
      <c r="AM65" s="996" t="s">
        <v>472</v>
      </c>
      <c r="AN65" s="996"/>
      <c r="AO65" s="996"/>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5"/>
      <c r="Z66" s="1006"/>
      <c r="AA66" s="1007"/>
      <c r="AB66" s="1011"/>
      <c r="AC66" s="1012"/>
      <c r="AD66" s="101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6">
        <v>1</v>
      </c>
      <c r="B4" s="105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6">
        <v>1</v>
      </c>
      <c r="B37" s="105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6">
        <v>1</v>
      </c>
      <c r="B70" s="105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6">
        <v>1</v>
      </c>
      <c r="B103" s="105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2018-07-05T08:08:33Z</cp:lastPrinted>
  <dcterms:created xsi:type="dcterms:W3CDTF">2012-03-13T00:50:25Z</dcterms:created>
  <dcterms:modified xsi:type="dcterms:W3CDTF">2018-07-09T04:34:43Z</dcterms:modified>
</cp:coreProperties>
</file>