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<sst xmlns="http://schemas.openxmlformats.org/spreadsheetml/2006/main" count="3030" uniqueCount="675">
  <si>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</si>
  <si>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</si>
  <si>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</si>
  <si>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</si>
  <si>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</si>
  <si>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</si>
  <si>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</si>
  <si>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</si>
  <si>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</si>
  <si>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</si>
  <si>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</si>
  <si>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</si>
  <si>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</si>
  <si>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</si>
  <si>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</si>
  <si>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</si>
  <si>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</si>
  <si>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</si>
  <si>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</si>
  <si>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</si>
  <si>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</si>
  <si>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</si>
  <si>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</si>
  <si>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</si>
  <si>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</si>
  <si>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</si>
  <si>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</si>
  <si>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</si>
  <si>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</si>
  <si>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</si>
  <si>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</si>
  <si>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</si>
  <si>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</si>
  <si>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</si>
  <si>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</si>
  <si>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</si>
  <si>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</si>
  <si>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</si>
  <si>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</si>
  <si>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</si>
  <si>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</si>
  <si>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</si>
  <si>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</si>
  <si>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</si>
  <si>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</si>
  <si>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</si>
  <si>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</si>
  <si>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</si>
  <si>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</si>
  <si>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</si>
  <si>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</si>
  <si>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</si>
  <si>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</si>
  <si>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</si>
  <si>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</si>
  <si>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</si>
  <si>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</si>
  <si>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</si>
  <si>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</si>
  <si>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</si>
  <si>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</si>
  <si>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</si>
  <si>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</si>
  <si>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</si>
  <si>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</si>
  <si>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</si>
  <si>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</si>
  <si>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</si>
  <si>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</si>
  <si>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</si>
  <si>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</si>
  <si>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</si>
  <si>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</si>
  <si>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</si>
  <si>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</si>
  <si>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</si>
  <si>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</si>
  <si>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</si>
  <si>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</si>
  <si>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</si>
  <si>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</si>
  <si>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</si>
  <si>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</si>
  <si>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</si>
  <si>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</si>
  <si>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</si>
  <si>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</si>
  <si>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</si>
  <si>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</si>
  <si>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</si>
  <si>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</si>
  <si>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</si>
  <si>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</si>
  <si>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</si>
  <si>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</si>
  <si>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</si>
  <si>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</si>
  <si>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</si>
  <si>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</si>
  <si>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</si>
  <si>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</si>
  <si>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</si>
  <si>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</si>
  <si>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</si>
  <si>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</si>
  <si>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</si>
  <si>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</si>
  <si>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</si>
  <si>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</si>
  <si>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</si>
  <si>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</si>
  <si>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</si>
  <si>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</si>
  <si>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</si>
  <si>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</si>
  <si>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</si>
  <si>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</si>
  <si>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</si>
  <si>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</si>
  <si>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</si>
  <si>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</si>
  <si>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</si>
  <si>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</si>
  <si>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</si>
  <si>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</si>
  <si>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</si>
  <si>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</si>
  <si>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</si>
  <si>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</si>
  <si>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</si>
  <si>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</si>
  <si>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</si>
  <si>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</si>
  <si>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</si>
  <si>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</si>
  <si>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</si>
  <si>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</si>
  <si>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</si>
  <si>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</si>
  <si>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</si>
  <si>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</si>
  <si>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</si>
  <si>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</si>
  <si>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</si>
  <si>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</si>
  <si>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</si>
  <si>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</si>
  <si>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</si>
  <si>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</si>
  <si>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</si>
  <si>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</si>
  <si>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</si>
  <si>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</si>
  <si>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</si>
  <si>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</si>
  <si>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</si>
  <si>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</si>
  <si>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</si>
  <si>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</si>
  <si>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</si>
  <si>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</si>
  <si>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</si>
  <si>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</si>
  <si>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</si>
  <si>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</si>
  <si>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</si>
  <si>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</si>
  <si>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</si>
  <si>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</si>
  <si>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</si>
  <si>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</si>
  <si>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</si>
  <si>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</si>
  <si>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</si>
  <si>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</si>
  <si>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</si>
  <si>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</si>
  <si>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</si>
  <si>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</si>
  <si>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</si>
  <si>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</si>
  <si>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</si>
  <si>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</si>
  <si>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</si>
  <si>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</si>
  <si>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</si>
  <si>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</si>
  <si>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</si>
  <si>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</si>
  <si>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</si>
  <si>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</si>
  <si>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</si>
  <si>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</si>
  <si>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</si>
  <si>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</si>
  <si>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</si>
  <si>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</si>
  <si>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</si>
  <si>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</si>
  <si>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</si>
  <si>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</si>
  <si>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</si>
  <si>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</si>
  <si>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</si>
  <si>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</si>
  <si>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</si>
  <si>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</si>
  <si>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</si>
  <si>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</si>
  <si>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</si>
  <si>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</si>
  <si>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</si>
  <si>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</si>
  <si>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</si>
  <si>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</si>
  <si>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</si>
  <si>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</si>
  <si>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</si>
  <si>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</si>
  <si>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</si>
  <si>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</si>
  <si>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</si>
  <si>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</si>
  <si>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</si>
  <si>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</si>
  <si>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</si>
  <si>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</si>
  <si>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</si>
  <si>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</si>
  <si>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</si>
  <si>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</si>
  <si>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</si>
  <si>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</si>
  <si>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</si>
  <si>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</si>
  <si>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</si>
  <si>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</si>
  <si>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</si>
  <si>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</si>
  <si>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</si>
  <si>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</si>
  <si>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</si>
  <si>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</si>
  <si>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</si>
  <si>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</si>
  <si>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</si>
  <si>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</si>
  <si>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</si>
  <si>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</si>
  <si>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</si>
  <si>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</si>
  <si>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</si>
  <si>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</si>
  <si>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</si>
  <si>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</si>
  <si>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</si>
  <si>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</si>
  <si>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</si>
  <si>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</si>
  <si>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</si>
  <si>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</si>
  <si>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</si>
  <si>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</si>
  <si>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</si>
  <si>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</si>
  <si>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</si>
  <si>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</si>
  <si>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</si>
  <si>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</si>
  <si>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</si>
  <si>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</si>
  <si>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</si>
  <si>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</si>
  <si>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</si>
  <si>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</si>
  <si>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</si>
  <si>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</si>
  <si>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</si>
  <si>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</si>
  <si>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</si>
  <si>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</si>
  <si>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</si>
  <si>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</si>
  <si>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</si>
  <si>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</si>
  <si>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</si>
  <si>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</si>
  <si>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</si>
  <si>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</si>
  <si>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</si>
  <si>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</si>
  <si>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</si>
  <si>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</si>
  <si>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</si>
  <si>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</si>
  <si>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</si>
  <si>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</si>
  <si>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</si>
  <si>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</si>
  <si>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</si>
  <si>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</si>
  <si>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</si>
  <si>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</si>
  <si>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</si>
  <si>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</si>
  <si>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</si>
  <si>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</si>
  <si>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</si>
  <si>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</si>
  <si>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</si>
  <si>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</si>
  <si>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</si>
  <si>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</si>
  <si>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</si>
  <si>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</si>
  <si>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</si>
  <si>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</si>
  <si>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</si>
  <si>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</si>
  <si>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</si>
  <si>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</si>
  <si>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</si>
  <si>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</si>
  <si>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</si>
  <si>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</si>
  <si>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</si>
  <si>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</si>
  <si>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</si>
  <si>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</si>
  <si>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</si>
  <si>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</si>
  <si>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</si>
  <si>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</si>
  <si>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</si>
  <si>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</si>
  <si>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</si>
  <si>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</si>
  <si>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</si>
  <si>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</si>
  <si>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</si>
  <si>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</si>
  <si>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</si>
  <si>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</si>
  <si>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</si>
  <si>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</si>
  <si>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</si>
  <si>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</si>
  <si>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</si>
  <si>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</si>
  <si>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</si>
  <si>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</si>
  <si>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</si>
  <si>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</si>
  <si>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</si>
  <si>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</si>
  <si>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</si>
  <si>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</si>
  <si>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</si>
  <si>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</si>
  <si>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</si>
  <si>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</si>
  <si>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</si>
  <si>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</si>
  <si>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</si>
  <si>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</si>
  <si>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</si>
  <si>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</si>
  <si>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</si>
  <si>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</si>
  <si>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</si>
  <si>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</si>
  <si>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</si>
  <si>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</si>
  <si>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</si>
  <si>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</si>
  <si>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</si>
  <si>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</si>
  <si>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</si>
  <si>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</si>
  <si>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</si>
  <si>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</si>
  <si>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</si>
  <si>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</si>
  <si>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</si>
  <si>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</si>
  <si>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</si>
  <si>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</si>
  <si>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</si>
  <si>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</si>
  <si>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</si>
  <si>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</si>
  <si>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</si>
  <si>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</si>
  <si>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</si>
  <si>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</si>
  <si>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</si>
  <si>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</si>
  <si>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</si>
  <si>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</si>
  <si>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</si>
  <si>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</si>
  <si>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</si>
  <si>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</si>
  <si>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</si>
  <si>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</si>
  <si>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</si>
  <si>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</si>
  <si>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</si>
  <si>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</si>
  <si>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</si>
  <si>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</si>
  <si>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</si>
  <si>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</si>
  <si>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</si>
  <si>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</si>
  <si>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</si>
  <si>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</si>
  <si>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</si>
  <si>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</si>
  <si>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</si>
  <si>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</si>
  <si>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</si>
  <si>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</si>
  <si>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</si>
  <si>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</si>
  <si>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</si>
  <si>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</si>
  <si>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</si>
  <si>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</si>
  <si>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</si>
  <si>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</si>
  <si>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</si>
  <si>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</si>
  <si>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</si>
  <si>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</si>
  <si>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</si>
  <si>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</si>
  <si>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</si>
  <si>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</si>
  <si>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</si>
  <si>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</si>
  <si>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</si>
  <si>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</si>
  <si>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</si>
  <si>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</si>
  <si>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</si>
  <si>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</si>
  <si>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</si>
  <si>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</si>
  <si>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</si>
  <si>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</si>
  <si>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</si>
  <si>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</si>
  <si>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</si>
  <si>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</si>
  <si>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</si>
  <si>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</si>
  <si>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</si>
  <si>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</si>
  <si>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</si>
  <si>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</si>
  <si>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</si>
  <si>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</si>
  <si>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</si>
  <si>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</si>
  <si>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</si>
  <si>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</si>
  <si>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</si>
  <si>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</si>
  <si>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</si>
  <si>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</si>
  <si>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</si>
  <si>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</si>
  <si>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</si>
  <si>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</si>
  <si>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</si>
  <si>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</si>
  <si>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</si>
  <si>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</si>
  <si>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</si>
  <si>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</si>
  <si>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</si>
  <si>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</si>
  <si>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</si>
  <si>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</si>
  <si>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</si>
  <si>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</si>
  <si>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</si>
  <si>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</si>
  <si>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</si>
  <si>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</si>
  <si>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</si>
  <si>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</si>
  <si>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</si>
  <si>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</si>
  <si>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</si>
  <si>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</si>
  <si>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</si>
  <si>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</si>
  <si>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</si>
  <si>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</si>
  <si>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</si>
  <si>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</si>
  <si>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</si>
  <si>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</si>
  <si>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</si>
  <si>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</si>
  <si>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</si>
  <si>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</si>
  <si>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</si>
  <si>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</si>
  <si>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</si>
  <si>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</si>
  <si>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</si>
  <si>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</si>
  <si>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</si>
  <si>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</si>
  <si>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</si>
  <si>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</si>
  <si>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</si>
  <si>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</si>
  <si>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</si>
  <si>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</si>
  <si>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</si>
  <si>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</si>
  <si>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</si>
  <si>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</si>
  <si>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</si>
  <si>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</si>
  <si>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</si>
  <si>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</si>
  <si>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</si>
  <si>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</si>
  <si>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</si>
  <si>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</si>
  <si>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</si>
  <si>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</si>
  <si>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</si>
  <si>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</si>
  <si>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</si>
  <si>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</si>
  <si>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</si>
  <si>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</si>
  <si>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</si>
  <si>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海上保安庁装備技術部</t>
    <rPh sb="0" eb="2">
      <t>カイジョウ</t>
    </rPh>
    <rPh sb="2" eb="4">
      <t>ホアン</t>
    </rPh>
    <rPh sb="4" eb="5">
      <t>チョウ</t>
    </rPh>
    <rPh sb="5" eb="7">
      <t>ソウビ</t>
    </rPh>
    <rPh sb="7" eb="9">
      <t>ギジュツ</t>
    </rPh>
    <rPh sb="9" eb="10">
      <t>ブ</t>
    </rPh>
    <phoneticPr fontId="5"/>
  </si>
  <si>
    <t>施設補給課</t>
    <rPh sb="0" eb="2">
      <t>シセツ</t>
    </rPh>
    <rPh sb="2" eb="4">
      <t>ホキュウ</t>
    </rPh>
    <rPh sb="4" eb="5">
      <t>カ</t>
    </rPh>
    <phoneticPr fontId="5"/>
  </si>
  <si>
    <t>○</t>
  </si>
  <si>
    <t>海上保安庁法第５条第１項第29号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</si>
  <si>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</si>
  <si>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海上保安官署等の施設整備を目的とする。</t>
    <rPh sb="1" eb="2">
      <t>トウ</t>
    </rPh>
    <rPh sb="2" eb="4">
      <t>ジギョウ</t>
    </rPh>
    <rPh sb="6" eb="8">
      <t>カイジョウ</t>
    </rPh>
    <rPh sb="8" eb="10">
      <t>ホアン</t>
    </rPh>
    <rPh sb="10" eb="11">
      <t>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2" eb="33">
      <t>オヨ</t>
    </rPh>
    <rPh sb="34" eb="36">
      <t>チアン</t>
    </rPh>
    <rPh sb="37" eb="39">
      <t>カクホ</t>
    </rPh>
    <rPh sb="40" eb="41">
      <t>ハカ</t>
    </rPh>
    <rPh sb="45" eb="46">
      <t>オコナ</t>
    </rPh>
    <rPh sb="47" eb="49">
      <t>ホウレイ</t>
    </rPh>
    <rPh sb="50" eb="52">
      <t>カイジョウ</t>
    </rPh>
    <rPh sb="56" eb="58">
      <t>レイコウ</t>
    </rPh>
    <rPh sb="59" eb="61">
      <t>カイナン</t>
    </rPh>
    <rPh sb="61" eb="63">
      <t>キュウジョ</t>
    </rPh>
    <rPh sb="64" eb="66">
      <t>カイジョウ</t>
    </rPh>
    <rPh sb="70" eb="72">
      <t>ハンニン</t>
    </rPh>
    <rPh sb="73" eb="75">
      <t>ソウサ</t>
    </rPh>
    <rPh sb="75" eb="76">
      <t>オヨ</t>
    </rPh>
    <rPh sb="77" eb="80">
      <t>タイホトウ</t>
    </rPh>
    <rPh sb="81" eb="83">
      <t>ジム</t>
    </rPh>
    <rPh sb="84" eb="86">
      <t>スイコウ</t>
    </rPh>
    <rPh sb="91" eb="93">
      <t>シヨウ</t>
    </rPh>
    <rPh sb="96" eb="98">
      <t>カイジョウ</t>
    </rPh>
    <rPh sb="98" eb="100">
      <t>ホアン</t>
    </rPh>
    <rPh sb="100" eb="102">
      <t>カンショ</t>
    </rPh>
    <rPh sb="102" eb="103">
      <t>トウ</t>
    </rPh>
    <rPh sb="104" eb="106">
      <t>シセツ</t>
    </rPh>
    <rPh sb="106" eb="108">
      <t>セイビ</t>
    </rPh>
    <rPh sb="109" eb="111">
      <t>モクテキ</t>
    </rPh>
    <phoneticPr fontId="5"/>
  </si>
  <si>
    <t>施設整備費</t>
    <rPh sb="0" eb="2">
      <t>シセツ</t>
    </rPh>
    <rPh sb="2" eb="4">
      <t>セイビ</t>
    </rPh>
    <rPh sb="4" eb="5">
      <t>ヒ</t>
    </rPh>
    <phoneticPr fontId="5"/>
  </si>
  <si>
    <t>施設施工庁費</t>
    <rPh sb="0" eb="2">
      <t>シセツ</t>
    </rPh>
    <rPh sb="2" eb="4">
      <t>セコウ</t>
    </rPh>
    <rPh sb="4" eb="5">
      <t>チョウ</t>
    </rPh>
    <rPh sb="5" eb="6">
      <t>ヒ</t>
    </rPh>
    <phoneticPr fontId="5"/>
  </si>
  <si>
    <t>施設施工旅費</t>
    <rPh sb="0" eb="2">
      <t>シセツ</t>
    </rPh>
    <rPh sb="2" eb="4">
      <t>セコウ</t>
    </rPh>
    <rPh sb="4" eb="6">
      <t>リョヒ</t>
    </rPh>
    <phoneticPr fontId="5"/>
  </si>
  <si>
    <t>不動産購入費</t>
    <rPh sb="0" eb="3">
      <t>フドウサン</t>
    </rPh>
    <rPh sb="3" eb="5">
      <t>コウニュウ</t>
    </rPh>
    <rPh sb="5" eb="6">
      <t>ヒ</t>
    </rPh>
    <phoneticPr fontId="5"/>
  </si>
  <si>
    <t>要救助海難の救助率</t>
    <rPh sb="0" eb="1">
      <t>ヨウ</t>
    </rPh>
    <rPh sb="1" eb="3">
      <t>キュウジョ</t>
    </rPh>
    <rPh sb="3" eb="5">
      <t>カイナン</t>
    </rPh>
    <rPh sb="6" eb="8">
      <t>キュウジョ</t>
    </rPh>
    <rPh sb="8" eb="9">
      <t>リツ</t>
    </rPh>
    <phoneticPr fontId="5"/>
  </si>
  <si>
    <t>庁舎整備、宿舎整備、航空基地施設整備</t>
    <rPh sb="0" eb="2">
      <t>チョウシャ</t>
    </rPh>
    <rPh sb="2" eb="4">
      <t>セイビ</t>
    </rPh>
    <rPh sb="5" eb="7">
      <t>シュクシャ</t>
    </rPh>
    <rPh sb="7" eb="9">
      <t>セイビ</t>
    </rPh>
    <rPh sb="10" eb="12">
      <t>コウクウ</t>
    </rPh>
    <rPh sb="12" eb="14">
      <t>キチ</t>
    </rPh>
    <rPh sb="14" eb="16">
      <t>シセツ</t>
    </rPh>
    <rPh sb="16" eb="18">
      <t>セイビ</t>
    </rPh>
    <phoneticPr fontId="5"/>
  </si>
  <si>
    <t>箇所</t>
    <rPh sb="0" eb="2">
      <t>カショ</t>
    </rPh>
    <phoneticPr fontId="5"/>
  </si>
  <si>
    <t>百万円</t>
    <rPh sb="0" eb="3">
      <t>ヒャクマンエン</t>
    </rPh>
    <phoneticPr fontId="5"/>
  </si>
  <si>
    <t>　百万円/箇所</t>
    <rPh sb="1" eb="4">
      <t>ヒャクマンエン</t>
    </rPh>
    <rPh sb="5" eb="7">
      <t>カショ</t>
    </rPh>
    <phoneticPr fontId="5"/>
  </si>
  <si>
    <t>917/13</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</si>
  <si>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</si>
  <si>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</si>
  <si>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６７　要救助海難の救助率</t>
    <rPh sb="3" eb="4">
      <t>ヨウ</t>
    </rPh>
    <rPh sb="4" eb="6">
      <t>キュウジョ</t>
    </rPh>
    <rPh sb="6" eb="8">
      <t>カイナン</t>
    </rPh>
    <rPh sb="9" eb="11">
      <t>キュウジョ</t>
    </rPh>
    <rPh sb="11" eb="12">
      <t>リツ</t>
    </rPh>
    <phoneticPr fontId="5"/>
  </si>
  <si>
    <t>％</t>
    <phoneticPr fontId="5"/>
  </si>
  <si>
    <t>　海上保安業務は、巡視船艇、航空機、陸上部署が相互に連携して我が国の広大な管轄区域を昼夜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1" eb="3">
      <t>カイジョウ</t>
    </rPh>
    <rPh sb="3" eb="5">
      <t>ホアン</t>
    </rPh>
    <rPh sb="5" eb="7">
      <t>ギョウム</t>
    </rPh>
    <rPh sb="9" eb="12">
      <t>ジュンシセン</t>
    </rPh>
    <rPh sb="12" eb="13">
      <t>テイ</t>
    </rPh>
    <rPh sb="14" eb="17">
      <t>コウクウキ</t>
    </rPh>
    <rPh sb="18" eb="20">
      <t>リクジョウ</t>
    </rPh>
    <rPh sb="20" eb="22">
      <t>ブショ</t>
    </rPh>
    <rPh sb="23" eb="25">
      <t>ソウゴ</t>
    </rPh>
    <rPh sb="26" eb="28">
      <t>レンケイ</t>
    </rPh>
    <rPh sb="30" eb="31">
      <t>ワ</t>
    </rPh>
    <rPh sb="32" eb="33">
      <t>クニ</t>
    </rPh>
    <rPh sb="34" eb="36">
      <t>コウダイ</t>
    </rPh>
    <rPh sb="37" eb="39">
      <t>カンカツ</t>
    </rPh>
    <rPh sb="39" eb="41">
      <t>クイキ</t>
    </rPh>
    <rPh sb="42" eb="44">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6">
      <t>ヨウ</t>
    </rPh>
    <rPh sb="146" eb="148">
      <t>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</si>
  <si>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有</t>
  </si>
  <si>
    <t>‐</t>
  </si>
  <si>
    <t>　本事業は質的・量的に拡大する海上保安業務を遂行する上で必要となる航空基地等の施設整備等を行い、船艇、航空機の後方支援等を行うための施設等を適正に維持するものであり、国が実施しなければならず、かつ、優先度が高い。</t>
    <rPh sb="1" eb="2">
      <t>ホン</t>
    </rPh>
    <rPh sb="2" eb="4">
      <t>ジギョウ</t>
    </rPh>
    <rPh sb="5" eb="7">
      <t>シツテキ</t>
    </rPh>
    <rPh sb="8" eb="10">
      <t>リョウテキ</t>
    </rPh>
    <rPh sb="11" eb="13">
      <t>カクダイ</t>
    </rPh>
    <rPh sb="15" eb="17">
      <t>カイジョウ</t>
    </rPh>
    <rPh sb="17" eb="19">
      <t>ホアン</t>
    </rPh>
    <rPh sb="19" eb="21">
      <t>ギョウム</t>
    </rPh>
    <rPh sb="22" eb="24">
      <t>スイコウ</t>
    </rPh>
    <rPh sb="26" eb="27">
      <t>ウエ</t>
    </rPh>
    <rPh sb="28" eb="30">
      <t>ヒツヨウ</t>
    </rPh>
    <rPh sb="33" eb="35">
      <t>コウクウ</t>
    </rPh>
    <rPh sb="35" eb="37">
      <t>キチ</t>
    </rPh>
    <rPh sb="37" eb="38">
      <t>トウ</t>
    </rPh>
    <rPh sb="39" eb="41">
      <t>シセツ</t>
    </rPh>
    <rPh sb="41" eb="43">
      <t>セイビ</t>
    </rPh>
    <rPh sb="43" eb="44">
      <t>トウ</t>
    </rPh>
    <rPh sb="45" eb="46">
      <t>オコナ</t>
    </rPh>
    <rPh sb="48" eb="50">
      <t>センテイ</t>
    </rPh>
    <rPh sb="51" eb="54">
      <t>コウクウキ</t>
    </rPh>
    <rPh sb="55" eb="57">
      <t>コウホウ</t>
    </rPh>
    <rPh sb="57" eb="60">
      <t>シエントウ</t>
    </rPh>
    <rPh sb="61" eb="62">
      <t>オコナ</t>
    </rPh>
    <rPh sb="66" eb="69">
      <t>シセツトウ</t>
    </rPh>
    <rPh sb="70" eb="72">
      <t>テキセイ</t>
    </rPh>
    <rPh sb="73" eb="75">
      <t>イジ</t>
    </rPh>
    <rPh sb="83" eb="84">
      <t>クニ</t>
    </rPh>
    <rPh sb="85" eb="87">
      <t>ジッシ</t>
    </rPh>
    <rPh sb="99" eb="102">
      <t>ユウセンド</t>
    </rPh>
    <rPh sb="103" eb="104">
      <t>タカ</t>
    </rPh>
    <phoneticPr fontId="5"/>
  </si>
  <si>
    <t>同上</t>
    <rPh sb="0" eb="2">
      <t>ドウジョウ</t>
    </rPh>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</si>
  <si>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rPh sb="1" eb="3">
      <t>ケイヤク</t>
    </rPh>
    <rPh sb="3" eb="5">
      <t>コウイ</t>
    </rPh>
    <rPh sb="11" eb="13">
      <t>カイジョウ</t>
    </rPh>
    <rPh sb="13" eb="15">
      <t>ホアン</t>
    </rPh>
    <rPh sb="15" eb="17">
      <t>ギョウム</t>
    </rPh>
    <rPh sb="21" eb="24">
      <t>ヒツヨウセイ</t>
    </rPh>
    <rPh sb="25" eb="27">
      <t>シセツ</t>
    </rPh>
    <rPh sb="28" eb="30">
      <t>ロウキュウ</t>
    </rPh>
    <rPh sb="30" eb="31">
      <t>カ</t>
    </rPh>
    <rPh sb="32" eb="35">
      <t>テイドトウ</t>
    </rPh>
    <rPh sb="36" eb="38">
      <t>セイサ</t>
    </rPh>
    <rPh sb="40" eb="41">
      <t>シン</t>
    </rPh>
    <rPh sb="42" eb="44">
      <t>ヒツヨウ</t>
    </rPh>
    <rPh sb="48" eb="51">
      <t>キンキュウセイ</t>
    </rPh>
    <rPh sb="52" eb="53">
      <t>タカ</t>
    </rPh>
    <rPh sb="58" eb="60">
      <t>セイビ</t>
    </rPh>
    <rPh sb="61" eb="62">
      <t>スス</t>
    </rPh>
    <rPh sb="71" eb="73">
      <t>サクゲン</t>
    </rPh>
    <rPh sb="74" eb="75">
      <t>ツト</t>
    </rPh>
    <rPh sb="83" eb="85">
      <t>ジギョウ</t>
    </rPh>
    <rPh sb="85" eb="87">
      <t>モクテキ</t>
    </rPh>
    <rPh sb="88" eb="89">
      <t>ソ</t>
    </rPh>
    <rPh sb="91" eb="93">
      <t>ヨサン</t>
    </rPh>
    <rPh sb="94" eb="96">
      <t>シッコウ</t>
    </rPh>
    <rPh sb="97" eb="98">
      <t>オコナ</t>
    </rPh>
    <rPh sb="105" eb="107">
      <t>シッコウ</t>
    </rPh>
    <rPh sb="107" eb="109">
      <t>ジョウキョウ</t>
    </rPh>
    <rPh sb="110" eb="112">
      <t>テキセツ</t>
    </rPh>
    <rPh sb="113" eb="115">
      <t>ハアク</t>
    </rPh>
    <rPh sb="116" eb="118">
      <t>カクニン</t>
    </rPh>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</si>
  <si>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phoneticPr fontId="5"/>
  </si>
  <si>
    <t>　施設整備に関する繰越額については、気象の関係等によるものなどがあるが、執行状況は適切に把握・確認している。</t>
    <rPh sb="1" eb="3">
      <t>シセツ</t>
    </rPh>
    <rPh sb="3" eb="5">
      <t>セイビ</t>
    </rPh>
    <rPh sb="6" eb="7">
      <t>カン</t>
    </rPh>
    <rPh sb="9" eb="11">
      <t>クリコシ</t>
    </rPh>
    <rPh sb="11" eb="12">
      <t>ガク</t>
    </rPh>
    <rPh sb="18" eb="20">
      <t>キショウ</t>
    </rPh>
    <rPh sb="21" eb="23">
      <t>カンケイ</t>
    </rPh>
    <rPh sb="23" eb="24">
      <t>トウ</t>
    </rPh>
    <rPh sb="36" eb="38">
      <t>シッコウ</t>
    </rPh>
    <rPh sb="38" eb="40">
      <t>ジョウキョウ</t>
    </rPh>
    <rPh sb="41" eb="43">
      <t>テキセツ</t>
    </rPh>
    <rPh sb="44" eb="46">
      <t>ハアク</t>
    </rPh>
    <rPh sb="47" eb="49">
      <t>カクニン</t>
    </rPh>
    <phoneticPr fontId="5"/>
  </si>
  <si>
    <t>　海上保安業務における必要性や施設の老朽化の程度等を精査し、真に必要なもの、緊急性の高いものから整備を進めており、コストの削減に努めている。</t>
    <rPh sb="1" eb="3">
      <t>カイジョウ</t>
    </rPh>
    <rPh sb="3" eb="5">
      <t>ホアン</t>
    </rPh>
    <rPh sb="5" eb="7">
      <t>ギョウム</t>
    </rPh>
    <rPh sb="11" eb="14">
      <t>ヒツヨウセイ</t>
    </rPh>
    <rPh sb="15" eb="17">
      <t>シセツ</t>
    </rPh>
    <rPh sb="18" eb="21">
      <t>ロウキュウカ</t>
    </rPh>
    <rPh sb="22" eb="25">
      <t>テイドトウ</t>
    </rPh>
    <rPh sb="26" eb="28">
      <t>セイサ</t>
    </rPh>
    <rPh sb="30" eb="31">
      <t>シン</t>
    </rPh>
    <rPh sb="32" eb="34">
      <t>ヒツヨウ</t>
    </rPh>
    <rPh sb="38" eb="41">
      <t>キンキュウセイ</t>
    </rPh>
    <rPh sb="42" eb="43">
      <t>タカ</t>
    </rPh>
    <rPh sb="48" eb="50">
      <t>セイビ</t>
    </rPh>
    <rPh sb="51" eb="52">
      <t>スス</t>
    </rPh>
    <rPh sb="61" eb="63">
      <t>サクゲン</t>
    </rPh>
    <rPh sb="64" eb="65">
      <t>ツト</t>
    </rPh>
    <phoneticPr fontId="5"/>
  </si>
  <si>
    <t>　成果実績は、成果目標を達成したものとなっている。</t>
    <rPh sb="1" eb="3">
      <t>セイカ</t>
    </rPh>
    <rPh sb="3" eb="5">
      <t>ジッセキ</t>
    </rPh>
    <rPh sb="7" eb="9">
      <t>セイカ</t>
    </rPh>
    <rPh sb="9" eb="11">
      <t>モクヒョウ</t>
    </rPh>
    <rPh sb="12" eb="14">
      <t>タッセイ</t>
    </rPh>
    <phoneticPr fontId="5"/>
  </si>
  <si>
    <t>　現在、海上保安体制の整備について、要救助海難の救助率、テロ活動による被害発生件数といった業績指標を基に政策評価を実施しているが、航空基地等の施設を適切に維持することにより、これら業績指標についても目標達成を維持している。</t>
    <rPh sb="1" eb="3">
      <t>ゲンザイ</t>
    </rPh>
    <rPh sb="4" eb="6">
      <t>カイジョウ</t>
    </rPh>
    <rPh sb="6" eb="8">
      <t>ホアン</t>
    </rPh>
    <rPh sb="8" eb="10">
      <t>タイセイ</t>
    </rPh>
    <rPh sb="11" eb="13">
      <t>セイビ</t>
    </rPh>
    <rPh sb="18" eb="21">
      <t>ヨウキュウジョ</t>
    </rPh>
    <rPh sb="21" eb="23">
      <t>カイナン</t>
    </rPh>
    <rPh sb="24" eb="26">
      <t>キュウジョ</t>
    </rPh>
    <rPh sb="26" eb="27">
      <t>リツ</t>
    </rPh>
    <rPh sb="30" eb="32">
      <t>カツドウ</t>
    </rPh>
    <rPh sb="35" eb="37">
      <t>ヒガイ</t>
    </rPh>
    <rPh sb="37" eb="39">
      <t>ハッセイ</t>
    </rPh>
    <rPh sb="39" eb="41">
      <t>ケンスウ</t>
    </rPh>
    <rPh sb="45" eb="47">
      <t>ギョウセキ</t>
    </rPh>
    <rPh sb="47" eb="49">
      <t>シヒョウ</t>
    </rPh>
    <rPh sb="50" eb="51">
      <t>モト</t>
    </rPh>
    <rPh sb="52" eb="54">
      <t>セイサク</t>
    </rPh>
    <rPh sb="54" eb="56">
      <t>ヒョウカ</t>
    </rPh>
    <rPh sb="57" eb="59">
      <t>ジッシ</t>
    </rPh>
    <rPh sb="65" eb="67">
      <t>コウクウ</t>
    </rPh>
    <rPh sb="67" eb="70">
      <t>キチトウ</t>
    </rPh>
    <rPh sb="71" eb="73">
      <t>シセツ</t>
    </rPh>
    <rPh sb="74" eb="76">
      <t>テキセツ</t>
    </rPh>
    <rPh sb="77" eb="79">
      <t>イジ</t>
    </rPh>
    <rPh sb="90" eb="92">
      <t>ギョウセキ</t>
    </rPh>
    <rPh sb="92" eb="94">
      <t>シヒョウ</t>
    </rPh>
    <rPh sb="99" eb="101">
      <t>モクヒョウ</t>
    </rPh>
    <rPh sb="101" eb="103">
      <t>タッセイ</t>
    </rPh>
    <rPh sb="104" eb="106">
      <t>イジ</t>
    </rPh>
    <phoneticPr fontId="5"/>
  </si>
  <si>
    <t>航空基地整備といった業務遂行に必要不可欠な施設を中心に整備を行っている。</t>
    <rPh sb="0" eb="2">
      <t>コウクウ</t>
    </rPh>
    <rPh sb="2" eb="4">
      <t>キチ</t>
    </rPh>
    <rPh sb="4" eb="6">
      <t>セイビ</t>
    </rPh>
    <rPh sb="10" eb="12">
      <t>ギョウム</t>
    </rPh>
    <rPh sb="12" eb="14">
      <t>スイコウ</t>
    </rPh>
    <rPh sb="15" eb="17">
      <t>ヒツヨウ</t>
    </rPh>
    <rPh sb="17" eb="20">
      <t>フカケツ</t>
    </rPh>
    <rPh sb="21" eb="23">
      <t>シセツ</t>
    </rPh>
    <rPh sb="24" eb="26">
      <t>チュウシン</t>
    </rPh>
    <rPh sb="27" eb="29">
      <t>セイビ</t>
    </rPh>
    <rPh sb="30" eb="31">
      <t>オコナ</t>
    </rPh>
    <phoneticPr fontId="5"/>
  </si>
  <si>
    <t>引き続き、業務遂行に必要不可欠な施設から優先的に整備を行い、かつ、コスト縮減に努める。</t>
    <rPh sb="0" eb="1">
      <t>ヒ</t>
    </rPh>
    <rPh sb="2" eb="3">
      <t>ツヅ</t>
    </rPh>
    <rPh sb="5" eb="7">
      <t>ギョウム</t>
    </rPh>
    <rPh sb="7" eb="9">
      <t>スイコウ</t>
    </rPh>
    <rPh sb="10" eb="12">
      <t>ヒツヨウ</t>
    </rPh>
    <rPh sb="12" eb="15">
      <t>フカケツ</t>
    </rPh>
    <rPh sb="16" eb="18">
      <t>シセツ</t>
    </rPh>
    <rPh sb="20" eb="23">
      <t>ユウセンテキ</t>
    </rPh>
    <rPh sb="24" eb="26">
      <t>セイビ</t>
    </rPh>
    <rPh sb="27" eb="28">
      <t>オコナ</t>
    </rPh>
    <rPh sb="36" eb="38">
      <t>シュクゲン</t>
    </rPh>
    <rPh sb="39" eb="40">
      <t>ツト</t>
    </rPh>
    <phoneticPr fontId="5"/>
  </si>
  <si>
    <t>521</t>
    <phoneticPr fontId="5"/>
  </si>
  <si>
    <t>499</t>
    <phoneticPr fontId="5"/>
  </si>
  <si>
    <t>547</t>
    <phoneticPr fontId="5"/>
  </si>
  <si>
    <t>212</t>
    <phoneticPr fontId="5"/>
  </si>
  <si>
    <t>203</t>
    <phoneticPr fontId="5"/>
  </si>
  <si>
    <t>207</t>
    <phoneticPr fontId="5"/>
  </si>
  <si>
    <t>218</t>
    <phoneticPr fontId="5"/>
  </si>
  <si>
    <t>6,163/10</t>
    <phoneticPr fontId="5"/>
  </si>
  <si>
    <t>工事費</t>
  </si>
  <si>
    <t>工事費</t>
    <rPh sb="0" eb="3">
      <t>コウジヒ</t>
    </rPh>
    <phoneticPr fontId="5"/>
  </si>
  <si>
    <t>宿舎整備</t>
  </si>
  <si>
    <t>宿舎整備</t>
    <rPh sb="0" eb="2">
      <t>シュクシャ</t>
    </rPh>
    <rPh sb="2" eb="4">
      <t>セイビ</t>
    </rPh>
    <phoneticPr fontId="5"/>
  </si>
  <si>
    <t>業務委託費</t>
  </si>
  <si>
    <t>業務委託費</t>
    <rPh sb="0" eb="2">
      <t>ギョウム</t>
    </rPh>
    <rPh sb="2" eb="4">
      <t>イタク</t>
    </rPh>
    <rPh sb="4" eb="5">
      <t>ヒ</t>
    </rPh>
    <phoneticPr fontId="5"/>
  </si>
  <si>
    <t>施工状況確認等補助業務</t>
  </si>
  <si>
    <t>施工状況確認等補助業務</t>
    <rPh sb="0" eb="2">
      <t>セコウ</t>
    </rPh>
    <rPh sb="2" eb="4">
      <t>ジョウキョウ</t>
    </rPh>
    <rPh sb="4" eb="6">
      <t>カクニン</t>
    </rPh>
    <rPh sb="6" eb="7">
      <t>トウ</t>
    </rPh>
    <rPh sb="7" eb="9">
      <t>ホジョ</t>
    </rPh>
    <rPh sb="9" eb="11">
      <t>ギョウム</t>
    </rPh>
    <phoneticPr fontId="5"/>
  </si>
  <si>
    <t>施設設計業務</t>
  </si>
  <si>
    <t>施設設計業務</t>
    <rPh sb="0" eb="2">
      <t>シセツ</t>
    </rPh>
    <rPh sb="2" eb="4">
      <t>セッケイ</t>
    </rPh>
    <rPh sb="4" eb="6">
      <t>ギョウム</t>
    </rPh>
    <phoneticPr fontId="5"/>
  </si>
  <si>
    <t>庁舎整備</t>
    <rPh sb="0" eb="2">
      <t>チョウシャ</t>
    </rPh>
    <rPh sb="2" eb="4">
      <t>セイビ</t>
    </rPh>
    <phoneticPr fontId="5"/>
  </si>
  <si>
    <t>消耗品費</t>
    <rPh sb="0" eb="2">
      <t>ショウモウ</t>
    </rPh>
    <rPh sb="2" eb="3">
      <t>ヒン</t>
    </rPh>
    <rPh sb="3" eb="4">
      <t>ヒ</t>
    </rPh>
    <phoneticPr fontId="5"/>
  </si>
  <si>
    <t>書籍購入</t>
    <rPh sb="0" eb="2">
      <t>ショセキ</t>
    </rPh>
    <rPh sb="2" eb="4">
      <t>コウニュウ</t>
    </rPh>
    <phoneticPr fontId="5"/>
  </si>
  <si>
    <t>検査及び監督等旅費</t>
    <rPh sb="0" eb="2">
      <t>ケンサ</t>
    </rPh>
    <rPh sb="2" eb="3">
      <t>オヨ</t>
    </rPh>
    <rPh sb="4" eb="6">
      <t>カントク</t>
    </rPh>
    <rPh sb="6" eb="7">
      <t>トウ</t>
    </rPh>
    <rPh sb="7" eb="9">
      <t>リョヒ</t>
    </rPh>
    <phoneticPr fontId="5"/>
  </si>
  <si>
    <t>-</t>
    <phoneticPr fontId="5"/>
  </si>
  <si>
    <t>沖縄日通エアカーゴサービス（株）</t>
  </si>
  <si>
    <t>沖縄設計サービス株式会社</t>
  </si>
  <si>
    <t>運送費</t>
    <rPh sb="0" eb="3">
      <t>ウンソウヒ</t>
    </rPh>
    <phoneticPr fontId="5"/>
  </si>
  <si>
    <t>印刷製本費</t>
    <rPh sb="0" eb="2">
      <t>インサツ</t>
    </rPh>
    <rPh sb="2" eb="4">
      <t>セイホン</t>
    </rPh>
    <rPh sb="4" eb="5">
      <t>ヒ</t>
    </rPh>
    <phoneticPr fontId="5"/>
  </si>
  <si>
    <t>-</t>
    <phoneticPr fontId="5"/>
  </si>
  <si>
    <t>沖縄総合事務局</t>
    <rPh sb="0" eb="2">
      <t>オキナワ</t>
    </rPh>
    <rPh sb="2" eb="4">
      <t>ソウゴウ</t>
    </rPh>
    <rPh sb="4" eb="7">
      <t>ジムキョク</t>
    </rPh>
    <phoneticPr fontId="5"/>
  </si>
  <si>
    <t>-</t>
    <phoneticPr fontId="5"/>
  </si>
  <si>
    <t>巡視船艇基地整備</t>
  </si>
  <si>
    <t>巡視船艇基地整備</t>
    <rPh sb="0" eb="3">
      <t>ジュンシセン</t>
    </rPh>
    <rPh sb="3" eb="4">
      <t>テイ</t>
    </rPh>
    <rPh sb="4" eb="6">
      <t>キチ</t>
    </rPh>
    <rPh sb="6" eb="8">
      <t>セイビ</t>
    </rPh>
    <phoneticPr fontId="5"/>
  </si>
  <si>
    <t>一般競争契約
（最低価格）</t>
  </si>
  <si>
    <t>荏原冷熱システム株式会社　中国営業所</t>
    <phoneticPr fontId="5"/>
  </si>
  <si>
    <t>高江たたみ店</t>
    <rPh sb="0" eb="1">
      <t>タカ</t>
    </rPh>
    <rPh sb="1" eb="2">
      <t>エ</t>
    </rPh>
    <rPh sb="5" eb="6">
      <t>ミセ</t>
    </rPh>
    <phoneticPr fontId="5"/>
  </si>
  <si>
    <t>財団法人　中国電気保安協会【集約】（契約用）</t>
  </si>
  <si>
    <t>社団法人公共建築協会北海道地区事務局</t>
  </si>
  <si>
    <t>（一財）建築保全センタ－</t>
  </si>
  <si>
    <t>（一財）港湾空港総合技術センター　北海道支部</t>
  </si>
  <si>
    <t>財団法人経済調査会（講習会用）</t>
  </si>
  <si>
    <t>公益財団法人 東京防災救急協会</t>
  </si>
  <si>
    <t>財団法人　中国電気保安協会</t>
    <phoneticPr fontId="5"/>
  </si>
  <si>
    <t>財団法人経済調査会</t>
    <phoneticPr fontId="5"/>
  </si>
  <si>
    <t>講習受講</t>
    <rPh sb="0" eb="2">
      <t>コウシュウ</t>
    </rPh>
    <rPh sb="2" eb="4">
      <t>ジュコウ</t>
    </rPh>
    <phoneticPr fontId="5"/>
  </si>
  <si>
    <t>随意契約
（少額）</t>
  </si>
  <si>
    <t>海上保安庁</t>
    <rPh sb="0" eb="2">
      <t>カイジョウ</t>
    </rPh>
    <rPh sb="2" eb="4">
      <t>ホアン</t>
    </rPh>
    <rPh sb="4" eb="5">
      <t>チョウ</t>
    </rPh>
    <phoneticPr fontId="5"/>
  </si>
  <si>
    <t>検査及び監督等旅費</t>
    <rPh sb="0" eb="2">
      <t>ケンサ</t>
    </rPh>
    <rPh sb="2" eb="3">
      <t>オヨ</t>
    </rPh>
    <rPh sb="4" eb="7">
      <t>カントクトウ</t>
    </rPh>
    <rPh sb="7" eb="9">
      <t>リョヒ</t>
    </rPh>
    <phoneticPr fontId="5"/>
  </si>
  <si>
    <t>A</t>
  </si>
  <si>
    <t>2591/8</t>
    <phoneticPr fontId="5"/>
  </si>
  <si>
    <t>2407/31</t>
    <phoneticPr fontId="5"/>
  </si>
  <si>
    <t>当該年度完成施設総事業費／完成施設数　　　　　　　　　　　　　　</t>
    <rPh sb="0" eb="2">
      <t>トウガイ</t>
    </rPh>
    <rPh sb="2" eb="4">
      <t>ネンド</t>
    </rPh>
    <rPh sb="4" eb="6">
      <t>カンセイ</t>
    </rPh>
    <rPh sb="6" eb="8">
      <t>シセツ</t>
    </rPh>
    <rPh sb="8" eb="12">
      <t>ソウジギョウヒ</t>
    </rPh>
    <rPh sb="13" eb="15">
      <t>カンセイ</t>
    </rPh>
    <rPh sb="15" eb="17">
      <t>シセツ</t>
    </rPh>
    <rPh sb="17" eb="18">
      <t>スウ</t>
    </rPh>
    <phoneticPr fontId="5"/>
  </si>
  <si>
    <t>-</t>
    <phoneticPr fontId="5"/>
  </si>
  <si>
    <t>海上保安官署施設整備に関する経費</t>
    <rPh sb="0" eb="2">
      <t>カイジョウ</t>
    </rPh>
    <rPh sb="2" eb="4">
      <t>ホアン</t>
    </rPh>
    <rPh sb="4" eb="5">
      <t>カン</t>
    </rPh>
    <rPh sb="5" eb="6">
      <t>ショ</t>
    </rPh>
    <rPh sb="6" eb="8">
      <t>シセツ</t>
    </rPh>
    <rPh sb="8" eb="10">
      <t>セイビ</t>
    </rPh>
    <rPh sb="11" eb="12">
      <t>カン</t>
    </rPh>
    <rPh sb="14" eb="16">
      <t>ケイヒ</t>
    </rPh>
    <phoneticPr fontId="5"/>
  </si>
  <si>
    <t>D.沖縄総合事務局</t>
    <rPh sb="2" eb="4">
      <t>オキナワ</t>
    </rPh>
    <rPh sb="4" eb="6">
      <t>ソウゴウ</t>
    </rPh>
    <rPh sb="6" eb="9">
      <t>ジムキョク</t>
    </rPh>
    <phoneticPr fontId="5"/>
  </si>
  <si>
    <t>H.海上保安庁</t>
    <rPh sb="2" eb="4">
      <t>カイジョウ</t>
    </rPh>
    <rPh sb="4" eb="6">
      <t>ホアン</t>
    </rPh>
    <rPh sb="6" eb="7">
      <t>チョウ</t>
    </rPh>
    <phoneticPr fontId="5"/>
  </si>
  <si>
    <t>施設施工旅費</t>
    <rPh sb="0" eb="2">
      <t>シセツ</t>
    </rPh>
    <rPh sb="2" eb="4">
      <t>セコウ</t>
    </rPh>
    <rPh sb="4" eb="6">
      <t>リョヒ</t>
    </rPh>
    <phoneticPr fontId="5"/>
  </si>
  <si>
    <t>　海上保安庁は、海難の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的確に遂行するためには、そのための枢要なアセットである巡視船艇や航空機を適正に維持するとともに、これらの運航に必要となる施設・設備を確保することが必要不可欠であるところ、上記業務課題に的確に対処するため、領海警備体制強化に伴う航空基地の整備や巡視船乗組員用の宿舎建設を行っている。</t>
    <rPh sb="1" eb="3">
      <t>カイジョウ</t>
    </rPh>
    <rPh sb="3" eb="5">
      <t>ホアン</t>
    </rPh>
    <rPh sb="5" eb="6">
      <t>チョウ</t>
    </rPh>
    <rPh sb="8" eb="10">
      <t>カイナン</t>
    </rPh>
    <rPh sb="11" eb="13">
      <t>キュウジョ</t>
    </rPh>
    <rPh sb="14" eb="16">
      <t>ハンザイ</t>
    </rPh>
    <rPh sb="17" eb="19">
      <t>ヨボウ</t>
    </rPh>
    <rPh sb="19" eb="20">
      <t>オヨ</t>
    </rPh>
    <rPh sb="21" eb="23">
      <t>チンアツ</t>
    </rPh>
    <rPh sb="23" eb="24">
      <t>トウ</t>
    </rPh>
    <rPh sb="25" eb="26">
      <t>カカ</t>
    </rPh>
    <rPh sb="27" eb="29">
      <t>ギョウム</t>
    </rPh>
    <rPh sb="32" eb="34">
      <t>ジカン</t>
    </rPh>
    <rPh sb="37" eb="38">
      <t>ニチ</t>
    </rPh>
    <rPh sb="38" eb="39">
      <t>オコナ</t>
    </rPh>
    <rPh sb="53" eb="55">
      <t>ギョウム</t>
    </rPh>
    <rPh sb="56" eb="57">
      <t>クワ</t>
    </rPh>
    <rPh sb="59" eb="61">
      <t>キンネン</t>
    </rPh>
    <rPh sb="62" eb="64">
      <t>フシン</t>
    </rPh>
    <rPh sb="64" eb="65">
      <t>セン</t>
    </rPh>
    <rPh sb="65" eb="67">
      <t>タイオウ</t>
    </rPh>
    <rPh sb="70" eb="72">
      <t>タイサク</t>
    </rPh>
    <rPh sb="73" eb="75">
      <t>センカク</t>
    </rPh>
    <rPh sb="75" eb="77">
      <t>ショトウ</t>
    </rPh>
    <rPh sb="77" eb="78">
      <t>トウ</t>
    </rPh>
    <rPh sb="82" eb="84">
      <t>リョウカイ</t>
    </rPh>
    <rPh sb="84" eb="86">
      <t>ケイビ</t>
    </rPh>
    <rPh sb="87" eb="89">
      <t>カイヨウ</t>
    </rPh>
    <rPh sb="89" eb="91">
      <t>ケンエキ</t>
    </rPh>
    <rPh sb="92" eb="94">
      <t>ホゼン</t>
    </rPh>
    <rPh sb="95" eb="96">
      <t>カン</t>
    </rPh>
    <rPh sb="98" eb="100">
      <t>ギョウム</t>
    </rPh>
    <rPh sb="102" eb="104">
      <t>タイオウ</t>
    </rPh>
    <rPh sb="109" eb="111">
      <t>ヒツヨウ</t>
    </rPh>
    <rPh sb="124" eb="126">
      <t>シツテキ</t>
    </rPh>
    <rPh sb="127" eb="129">
      <t>リョウテキ</t>
    </rPh>
    <rPh sb="130" eb="132">
      <t>カクダイ</t>
    </rPh>
    <rPh sb="136" eb="138">
      <t>ギョウム</t>
    </rPh>
    <rPh sb="139" eb="141">
      <t>テキカク</t>
    </rPh>
    <rPh sb="142" eb="144">
      <t>スイコウ</t>
    </rPh>
    <rPh sb="156" eb="158">
      <t>スウヨウ</t>
    </rPh>
    <rPh sb="166" eb="169">
      <t>ジュンシセン</t>
    </rPh>
    <rPh sb="169" eb="170">
      <t>テイ</t>
    </rPh>
    <rPh sb="171" eb="174">
      <t>コウクウキ</t>
    </rPh>
    <rPh sb="175" eb="177">
      <t>テキセイ</t>
    </rPh>
    <rPh sb="178" eb="180">
      <t>イジ</t>
    </rPh>
    <rPh sb="191" eb="193">
      <t>ウンコウ</t>
    </rPh>
    <rPh sb="194" eb="196">
      <t>ヒツヨウ</t>
    </rPh>
    <rPh sb="199" eb="201">
      <t>シセツ</t>
    </rPh>
    <rPh sb="202" eb="204">
      <t>セツビ</t>
    </rPh>
    <rPh sb="205" eb="207">
      <t>カクホ</t>
    </rPh>
    <rPh sb="212" eb="214">
      <t>ヒツヨウ</t>
    </rPh>
    <rPh sb="214" eb="217">
      <t>フカケツ</t>
    </rPh>
    <rPh sb="224" eb="226">
      <t>ジョウキ</t>
    </rPh>
    <rPh sb="226" eb="228">
      <t>ギョウム</t>
    </rPh>
    <rPh sb="228" eb="230">
      <t>カダイ</t>
    </rPh>
    <rPh sb="231" eb="233">
      <t>テキカク</t>
    </rPh>
    <rPh sb="234" eb="236">
      <t>タイショ</t>
    </rPh>
    <rPh sb="241" eb="243">
      <t>リョウカイ</t>
    </rPh>
    <rPh sb="243" eb="245">
      <t>ケイビ</t>
    </rPh>
    <rPh sb="245" eb="247">
      <t>タイセイ</t>
    </rPh>
    <rPh sb="247" eb="249">
      <t>キョウカ</t>
    </rPh>
    <rPh sb="250" eb="251">
      <t>トモナ</t>
    </rPh>
    <rPh sb="252" eb="254">
      <t>コウクウ</t>
    </rPh>
    <rPh sb="254" eb="256">
      <t>キチ</t>
    </rPh>
    <rPh sb="257" eb="259">
      <t>セイビ</t>
    </rPh>
    <rPh sb="260" eb="263">
      <t>ジュンシセン</t>
    </rPh>
    <rPh sb="263" eb="266">
      <t>ノリクミイン</t>
    </rPh>
    <rPh sb="266" eb="267">
      <t>ヨウ</t>
    </rPh>
    <rPh sb="268" eb="270">
      <t>シュクシャ</t>
    </rPh>
    <rPh sb="270" eb="272">
      <t>ケンセツ</t>
    </rPh>
    <rPh sb="273" eb="274">
      <t>オコナ</t>
    </rPh>
    <phoneticPr fontId="5"/>
  </si>
  <si>
    <t>課長　谷口　章</t>
    <rPh sb="0" eb="2">
      <t>カチョウ</t>
    </rPh>
    <rPh sb="3" eb="5">
      <t>タニグチ</t>
    </rPh>
    <rPh sb="6" eb="7">
      <t>アキラ</t>
    </rPh>
    <phoneticPr fontId="5"/>
  </si>
  <si>
    <t>業務委託費</t>
    <rPh sb="0" eb="2">
      <t>ギョウム</t>
    </rPh>
    <rPh sb="2" eb="4">
      <t>イタク</t>
    </rPh>
    <rPh sb="4" eb="5">
      <t>ヒ</t>
    </rPh>
    <phoneticPr fontId="5"/>
  </si>
  <si>
    <t>海難事故における要救助率を95％以上とする。</t>
    <rPh sb="0" eb="2">
      <t>カイナン</t>
    </rPh>
    <rPh sb="2" eb="4">
      <t>ジコ</t>
    </rPh>
    <rPh sb="8" eb="9">
      <t>ヨウ</t>
    </rPh>
    <rPh sb="9" eb="11">
      <t>キュウジョ</t>
    </rPh>
    <rPh sb="11" eb="12">
      <t>リツ</t>
    </rPh>
    <rPh sb="16" eb="18">
      <t>イジョウ</t>
    </rPh>
    <phoneticPr fontId="5"/>
  </si>
  <si>
    <t>海上保安庁ホームページ「海の事故情報（平成29年海難の現況と対策）」
&lt;http://www6.kaiho.mlit.go.jp/info/keihatsu/20180314_state_measure29.pdf&gt;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</si>
  <si>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t>
    <phoneticPr fontId="5"/>
  </si>
  <si>
    <t>-</t>
    <phoneticPr fontId="5"/>
  </si>
  <si>
    <t>株式会社大米建設・株式会社屋部土建特定建設工事共同企業体</t>
    <rPh sb="0" eb="4">
      <t>カブシキガイシャ</t>
    </rPh>
    <rPh sb="9" eb="13">
      <t>カブシキガイシャ</t>
    </rPh>
    <phoneticPr fontId="5"/>
  </si>
  <si>
    <t>大成設備株式会社九州支店</t>
    <rPh sb="4" eb="8">
      <t>カブシキガイシャ</t>
    </rPh>
    <phoneticPr fontId="5"/>
  </si>
  <si>
    <t>株式会社奥原電設</t>
    <rPh sb="0" eb="4">
      <t>カブシキガイシャ</t>
    </rPh>
    <rPh sb="4" eb="6">
      <t>オクハラ</t>
    </rPh>
    <rPh sb="6" eb="8">
      <t>デンセツ</t>
    </rPh>
    <phoneticPr fontId="5"/>
  </si>
  <si>
    <t>日本オーチス・エレベーター株式会社</t>
    <rPh sb="0" eb="2">
      <t>ニホン</t>
    </rPh>
    <rPh sb="13" eb="17">
      <t>カブシキガイシャ</t>
    </rPh>
    <phoneticPr fontId="5"/>
  </si>
  <si>
    <t>沖縄日通エアカーゴサービス株式会社</t>
    <rPh sb="13" eb="17">
      <t>カブシキガイシャ</t>
    </rPh>
    <phoneticPr fontId="5"/>
  </si>
  <si>
    <t>株式会社央設計</t>
    <rPh sb="0" eb="4">
      <t>カブシキガイシャ</t>
    </rPh>
    <rPh sb="4" eb="5">
      <t>ヒサシ</t>
    </rPh>
    <rPh sb="5" eb="7">
      <t>セッケイ</t>
    </rPh>
    <phoneticPr fontId="5"/>
  </si>
  <si>
    <t>株式会社徳岡設計・株式会社長谷部建築研究所設計共同体</t>
    <rPh sb="0" eb="4">
      <t>カブシキガイシャ</t>
    </rPh>
    <rPh sb="9" eb="13">
      <t>カブシキガイシャ</t>
    </rPh>
    <phoneticPr fontId="5"/>
  </si>
  <si>
    <t>郡リース株式会社</t>
    <rPh sb="0" eb="1">
      <t>コオリ</t>
    </rPh>
    <rPh sb="4" eb="8">
      <t>カブシキガイシャ</t>
    </rPh>
    <phoneticPr fontId="5"/>
  </si>
  <si>
    <t>株式会社田中工務店</t>
    <rPh sb="0" eb="4">
      <t>カブシキガイシャ</t>
    </rPh>
    <rPh sb="4" eb="6">
      <t>タナカ</t>
    </rPh>
    <rPh sb="6" eb="9">
      <t>コウムテン</t>
    </rPh>
    <phoneticPr fontId="5"/>
  </si>
  <si>
    <t>三井造船鉄構エンジニアリング株式会社</t>
    <rPh sb="0" eb="2">
      <t>ミツイ</t>
    </rPh>
    <rPh sb="2" eb="4">
      <t>ゾウセン</t>
    </rPh>
    <rPh sb="4" eb="5">
      <t>テツ</t>
    </rPh>
    <rPh sb="5" eb="6">
      <t>カマエ</t>
    </rPh>
    <rPh sb="14" eb="18">
      <t>カブシキガイシャ</t>
    </rPh>
    <phoneticPr fontId="5"/>
  </si>
  <si>
    <t>株式会社廣瀬産業海事工業所</t>
    <rPh sb="0" eb="4">
      <t>カブシキガイシャ</t>
    </rPh>
    <rPh sb="4" eb="6">
      <t>ヒロセ</t>
    </rPh>
    <rPh sb="6" eb="8">
      <t>サンギョウ</t>
    </rPh>
    <rPh sb="8" eb="10">
      <t>カイジ</t>
    </rPh>
    <rPh sb="10" eb="13">
      <t>コウギョウショ</t>
    </rPh>
    <phoneticPr fontId="5"/>
  </si>
  <si>
    <t>株式会社岩田組</t>
    <rPh sb="0" eb="4">
      <t>カブシキガイシャ</t>
    </rPh>
    <rPh sb="4" eb="7">
      <t>イワタグミ</t>
    </rPh>
    <phoneticPr fontId="5"/>
  </si>
  <si>
    <t>株式会社上塘組</t>
    <rPh sb="0" eb="4">
      <t>カブシキガイシャ</t>
    </rPh>
    <phoneticPr fontId="5"/>
  </si>
  <si>
    <t>山根建設有限会社</t>
    <rPh sb="4" eb="8">
      <t>ユウゲンガイシャ</t>
    </rPh>
    <phoneticPr fontId="5"/>
  </si>
  <si>
    <t>株式会社久保組</t>
    <rPh sb="0" eb="4">
      <t>カブシキガイシャ</t>
    </rPh>
    <rPh sb="4" eb="7">
      <t>クボグミ</t>
    </rPh>
    <phoneticPr fontId="5"/>
  </si>
  <si>
    <t>株式会社屋部土建</t>
    <rPh sb="0" eb="4">
      <t>カブシキガイシャ</t>
    </rPh>
    <rPh sb="4" eb="5">
      <t>ヤ</t>
    </rPh>
    <rPh sb="5" eb="6">
      <t>ベ</t>
    </rPh>
    <rPh sb="6" eb="8">
      <t>ドケン</t>
    </rPh>
    <phoneticPr fontId="5"/>
  </si>
  <si>
    <t>株式会社きたせつ</t>
    <rPh sb="0" eb="4">
      <t>カブシキガイシャ</t>
    </rPh>
    <phoneticPr fontId="5"/>
  </si>
  <si>
    <t>株式会社山口工務店</t>
    <rPh sb="0" eb="4">
      <t>カブシキガイシャ</t>
    </rPh>
    <rPh sb="4" eb="6">
      <t>ヤマグチ</t>
    </rPh>
    <rPh sb="6" eb="9">
      <t>コウムテン</t>
    </rPh>
    <phoneticPr fontId="5"/>
  </si>
  <si>
    <t>株式会社大滝工務店</t>
    <rPh sb="0" eb="4">
      <t>カブシキガイシャ</t>
    </rPh>
    <rPh sb="4" eb="6">
      <t>オオタキ</t>
    </rPh>
    <rPh sb="6" eb="9">
      <t>コウムテン</t>
    </rPh>
    <phoneticPr fontId="5"/>
  </si>
  <si>
    <t>株式会社琉冷ｻｰﾋﾞｽ</t>
    <rPh sb="0" eb="4">
      <t>カブシキガイシャ</t>
    </rPh>
    <rPh sb="4" eb="5">
      <t>ル</t>
    </rPh>
    <rPh sb="5" eb="6">
      <t>ヒヤ</t>
    </rPh>
    <phoneticPr fontId="5"/>
  </si>
  <si>
    <t>博多港管理株式会社</t>
    <rPh sb="0" eb="3">
      <t>ハカタコウ</t>
    </rPh>
    <rPh sb="3" eb="5">
      <t>カンリ</t>
    </rPh>
    <rPh sb="5" eb="9">
      <t>カブシキガイシャ</t>
    </rPh>
    <phoneticPr fontId="5"/>
  </si>
  <si>
    <t>株式会社田島工業所</t>
    <rPh sb="0" eb="4">
      <t>カブシキガイシャ</t>
    </rPh>
    <rPh sb="4" eb="6">
      <t>タジマ</t>
    </rPh>
    <rPh sb="6" eb="9">
      <t>コウギョウショ</t>
    </rPh>
    <phoneticPr fontId="5"/>
  </si>
  <si>
    <t>脇総業開発株式会社</t>
    <rPh sb="0" eb="1">
      <t>ワキ</t>
    </rPh>
    <rPh sb="1" eb="3">
      <t>ソウギョウ</t>
    </rPh>
    <rPh sb="3" eb="5">
      <t>カイハツ</t>
    </rPh>
    <rPh sb="5" eb="9">
      <t>カブシキガイシャ</t>
    </rPh>
    <phoneticPr fontId="5"/>
  </si>
  <si>
    <t>八建実業株式会社</t>
    <rPh sb="0" eb="1">
      <t>ハチ</t>
    </rPh>
    <rPh sb="1" eb="2">
      <t>ケン</t>
    </rPh>
    <rPh sb="2" eb="4">
      <t>ジツギョウ</t>
    </rPh>
    <rPh sb="4" eb="8">
      <t>カブシキガイシャ</t>
    </rPh>
    <phoneticPr fontId="5"/>
  </si>
  <si>
    <t>一般財団法人建設物価調査会</t>
    <rPh sb="0" eb="2">
      <t>イッパン</t>
    </rPh>
    <rPh sb="2" eb="4">
      <t>ザイダン</t>
    </rPh>
    <rPh sb="4" eb="6">
      <t>ホウジン</t>
    </rPh>
    <rPh sb="6" eb="8">
      <t>ケンセツ</t>
    </rPh>
    <rPh sb="8" eb="10">
      <t>ブッカ</t>
    </rPh>
    <rPh sb="10" eb="13">
      <t>チョウサカイ</t>
    </rPh>
    <phoneticPr fontId="5"/>
  </si>
  <si>
    <t>一般財団法人建築保全センタ－</t>
    <rPh sb="0" eb="2">
      <t>イッパン</t>
    </rPh>
    <rPh sb="2" eb="4">
      <t>ザイダン</t>
    </rPh>
    <rPh sb="4" eb="6">
      <t>ホウジン</t>
    </rPh>
    <phoneticPr fontId="5"/>
  </si>
  <si>
    <t>一般財団法人港湾空港総合技術センター　北海道支部</t>
    <rPh sb="0" eb="2">
      <t>イッパン</t>
    </rPh>
    <rPh sb="2" eb="4">
      <t>ザイダン</t>
    </rPh>
    <rPh sb="4" eb="6">
      <t>ホウジン</t>
    </rPh>
    <phoneticPr fontId="5"/>
  </si>
  <si>
    <t>大成建設株式会社九州支店</t>
    <rPh sb="0" eb="2">
      <t>タイセイ</t>
    </rPh>
    <rPh sb="2" eb="4">
      <t>ケンセツ</t>
    </rPh>
    <rPh sb="4" eb="8">
      <t>カブシキガイシャ</t>
    </rPh>
    <rPh sb="8" eb="10">
      <t>キュウシュウ</t>
    </rPh>
    <rPh sb="10" eb="12">
      <t>シテン</t>
    </rPh>
    <phoneticPr fontId="5"/>
  </si>
  <si>
    <t>G.一般財団法人建設物価調査会</t>
    <rPh sb="2" eb="4">
      <t>イッパン</t>
    </rPh>
    <rPh sb="4" eb="6">
      <t>ザイダン</t>
    </rPh>
    <rPh sb="6" eb="8">
      <t>ホウジン</t>
    </rPh>
    <rPh sb="8" eb="10">
      <t>ケンセツ</t>
    </rPh>
    <rPh sb="10" eb="12">
      <t>ブッカ</t>
    </rPh>
    <rPh sb="12" eb="15">
      <t>チョウサカイ</t>
    </rPh>
    <phoneticPr fontId="5"/>
  </si>
  <si>
    <t>F. 株式会社山口工務店</t>
    <rPh sb="3" eb="7">
      <t>カブシキガイシャ</t>
    </rPh>
    <rPh sb="7" eb="9">
      <t>ヤマグチ</t>
    </rPh>
    <rPh sb="9" eb="12">
      <t>コウムテン</t>
    </rPh>
    <phoneticPr fontId="5"/>
  </si>
  <si>
    <t>E.郡リース株式会社</t>
    <rPh sb="2" eb="3">
      <t>コオリ</t>
    </rPh>
    <rPh sb="6" eb="10">
      <t>カブシキガイシャ</t>
    </rPh>
    <phoneticPr fontId="5"/>
  </si>
  <si>
    <t>C.株式会社徳岡設計・有限会社長谷部建築研究所設計共同体</t>
    <rPh sb="2" eb="6">
      <t>カブシキガイシャ</t>
    </rPh>
    <rPh sb="11" eb="15">
      <t>ユウゲンガイシャ</t>
    </rPh>
    <phoneticPr fontId="5"/>
  </si>
  <si>
    <t>B.株式会社央設計</t>
    <rPh sb="2" eb="6">
      <t>カブシキガイシャ</t>
    </rPh>
    <rPh sb="6" eb="7">
      <t>ヒサシ</t>
    </rPh>
    <rPh sb="7" eb="9">
      <t>セッケイ</t>
    </rPh>
    <phoneticPr fontId="5"/>
  </si>
  <si>
    <t>A.株式会社大米建設・株式会社屋部土建特定建設工事共同企業体</t>
    <rPh sb="2" eb="6">
      <t>カブシキガイシャ</t>
    </rPh>
    <rPh sb="11" eb="15">
      <t>カブシキガイシャ</t>
    </rPh>
    <phoneticPr fontId="5"/>
  </si>
  <si>
    <t>※成果目標（アウトカム）の補足：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</si>
</sst>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71437</xdr:colOff>
      <xdr:row>740</xdr:row>
      <xdr:rowOff>23811</xdr:rowOff>
    </xdr:from>
    <xdr:to>
      <xdr:col>49</xdr:col>
      <xdr:colOff>428625</xdr:colOff>
      <xdr:row>777</xdr:row>
      <xdr:rowOff>278683</xdr:rowOff>
    </xdr:to>
    <xdr:pic>
      <xdr:nvPicPr>
        <xdr:cNvPr id="2" name="図 1"/>
        <xdr:cNvPicPr>
          <a:picLocks noChangeAspect="1"/>
        </xdr:cNvPicPr>
      </xdr:nvPicPr>
      <xdr:blipFill>
        <a:blip xmlns:r="http://schemas.openxmlformats.org/officeDocument/2006/relationships" r:embed="rId1"/>
        <a:stretch>
          <a:fillRect/>
        </a:stretch>
      </xdr:blipFill>
      <xdr:spPr>
        <a:xfrm>
          <a:off x="1157287" y="32627886"/>
          <a:ext cx="8139113" cy="13837522"/>
        </a:xfrm>
        <a:prstGeom prst="rect">
          <a:avLst/>
        </a:prstGeom>
      </xdr:spPr>
    </xdr:pic>
    <xdr:clientData/>
  </xdr:twoCellAnchor>
  <xdr:twoCellAnchor>
    <xdr:from>
      <xdr:col>10</xdr:col>
      <xdr:colOff>0</xdr:colOff>
      <xdr:row>754</xdr:row>
      <xdr:rowOff>228600</xdr:rowOff>
    </xdr:from>
    <xdr:to>
      <xdr:col>10</xdr:col>
      <xdr:colOff>0</xdr:colOff>
      <xdr:row>756</xdr:row>
      <xdr:rowOff>409575</xdr:rowOff>
    </xdr:to>
    <xdr:cxnSp macro="">
      <xdr:nvCxnSpPr>
        <xdr:cNvPr id="4" name="直線コネクタ 3"/>
        <xdr:cNvCxnSpPr/>
      </xdr:nvCxnSpPr>
      <xdr:spPr>
        <a:xfrm>
          <a:off x="1809750" y="37871400"/>
          <a:ext cx="0" cy="9048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756</xdr:row>
      <xdr:rowOff>381001</xdr:rowOff>
    </xdr:from>
    <xdr:to>
      <xdr:col>11</xdr:col>
      <xdr:colOff>133350</xdr:colOff>
      <xdr:row>756</xdr:row>
      <xdr:rowOff>390525</xdr:rowOff>
    </xdr:to>
    <xdr:cxnSp macro="">
      <xdr:nvCxnSpPr>
        <xdr:cNvPr id="7" name="直線矢印コネクタ 6"/>
        <xdr:cNvCxnSpPr/>
      </xdr:nvCxnSpPr>
      <xdr:spPr>
        <a:xfrm flipV="1">
          <a:off x="1809750" y="38747701"/>
          <a:ext cx="314325" cy="952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767</xdr:row>
      <xdr:rowOff>57150</xdr:rowOff>
    </xdr:from>
    <xdr:to>
      <xdr:col>8</xdr:col>
      <xdr:colOff>28575</xdr:colOff>
      <xdr:row>770</xdr:row>
      <xdr:rowOff>9525</xdr:rowOff>
    </xdr:to>
    <xdr:cxnSp macro="">
      <xdr:nvCxnSpPr>
        <xdr:cNvPr id="11" name="直線コネクタ 10"/>
        <xdr:cNvCxnSpPr/>
      </xdr:nvCxnSpPr>
      <xdr:spPr>
        <a:xfrm>
          <a:off x="1476375" y="43091100"/>
          <a:ext cx="0" cy="8953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xdr:colOff>
      <xdr:row>769</xdr:row>
      <xdr:rowOff>304800</xdr:rowOff>
    </xdr:from>
    <xdr:to>
      <xdr:col>11</xdr:col>
      <xdr:colOff>123825</xdr:colOff>
      <xdr:row>770</xdr:row>
      <xdr:rowOff>0</xdr:rowOff>
    </xdr:to>
    <xdr:cxnSp macro="">
      <xdr:nvCxnSpPr>
        <xdr:cNvPr id="13" name="直線矢印コネクタ 12"/>
        <xdr:cNvCxnSpPr/>
      </xdr:nvCxnSpPr>
      <xdr:spPr>
        <a:xfrm flipV="1">
          <a:off x="1466850" y="43967400"/>
          <a:ext cx="647700" cy="952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478</v>
      </c>
      <c r="AP2" s="217"/>
      <c r="AQ2" s="217"/>
      <c r="AR2" s="79" t="str">
        <f>IF(OR(AO2="　", AO2=""), "", "-")</f>
        <v/>
      </c>
      <c r="AS2" s="218">
        <v>208</v>
      </c>
      <c r="AT2" s="218"/>
      <c r="AU2" s="218"/>
      <c r="AV2" s="52" t="str">
        <f>IF(AW2="", "", "-")</f>
        <v/>
      </c>
      <c r="AW2" s="395"/>
      <c r="AX2" s="395"/>
    </row>
    <row r="3" spans="1:50" ht="21" customHeight="1" thickBot="1" x14ac:dyDescent="0.2">
      <c r="A3" s="523" t="s">
        <v>528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543</v>
      </c>
      <c r="AK3" s="525"/>
      <c r="AL3" s="525"/>
      <c r="AM3" s="525"/>
      <c r="AN3" s="525"/>
      <c r="AO3" s="525"/>
      <c r="AP3" s="525"/>
      <c r="AQ3" s="525"/>
      <c r="AR3" s="525"/>
      <c r="AS3" s="525"/>
      <c r="AT3" s="525"/>
      <c r="AU3" s="525"/>
      <c r="AV3" s="525"/>
      <c r="AW3" s="525"/>
      <c r="AX3" s="24" t="s">
        <v>65</v>
      </c>
    </row>
    <row r="4" spans="1:50" ht="24.75" customHeight="1" x14ac:dyDescent="0.15">
      <c r="A4" s="727" t="s">
        <v>25</v>
      </c>
      <c r="B4" s="728"/>
      <c r="C4" s="728"/>
      <c r="D4" s="728"/>
      <c r="E4" s="728"/>
      <c r="F4" s="728"/>
      <c r="G4" s="703" t="s">
        <v>629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8" t="s">
        <v>114</v>
      </c>
      <c r="H5" s="559"/>
      <c r="I5" s="559"/>
      <c r="J5" s="559"/>
      <c r="K5" s="559"/>
      <c r="L5" s="559"/>
      <c r="M5" s="560" t="s">
        <v>66</v>
      </c>
      <c r="N5" s="561"/>
      <c r="O5" s="561"/>
      <c r="P5" s="561"/>
      <c r="Q5" s="561"/>
      <c r="R5" s="562"/>
      <c r="S5" s="563" t="s">
        <v>131</v>
      </c>
      <c r="T5" s="559"/>
      <c r="U5" s="559"/>
      <c r="V5" s="559"/>
      <c r="W5" s="559"/>
      <c r="X5" s="564"/>
      <c r="Y5" s="719" t="s">
        <v>3</v>
      </c>
      <c r="Z5" s="720"/>
      <c r="AA5" s="720"/>
      <c r="AB5" s="720"/>
      <c r="AC5" s="720"/>
      <c r="AD5" s="721"/>
      <c r="AE5" s="722" t="s">
        <v>545</v>
      </c>
      <c r="AF5" s="722"/>
      <c r="AG5" s="722"/>
      <c r="AH5" s="722"/>
      <c r="AI5" s="722"/>
      <c r="AJ5" s="722"/>
      <c r="AK5" s="722"/>
      <c r="AL5" s="722"/>
      <c r="AM5" s="722"/>
      <c r="AN5" s="722"/>
      <c r="AO5" s="722"/>
      <c r="AP5" s="723"/>
      <c r="AQ5" s="724" t="s">
        <v>634</v>
      </c>
      <c r="AR5" s="725"/>
      <c r="AS5" s="725"/>
      <c r="AT5" s="725"/>
      <c r="AU5" s="725"/>
      <c r="AV5" s="725"/>
      <c r="AW5" s="725"/>
      <c r="AX5" s="726"/>
    </row>
    <row r="6" spans="1:50" ht="29.25" customHeight="1" x14ac:dyDescent="0.15">
      <c r="A6" s="729" t="s">
        <v>4</v>
      </c>
      <c r="B6" s="730"/>
      <c r="C6" s="730"/>
      <c r="D6" s="730"/>
      <c r="E6" s="730"/>
      <c r="F6" s="73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39.75" customHeight="1" x14ac:dyDescent="0.15">
      <c r="A7" s="834" t="s">
        <v>22</v>
      </c>
      <c r="B7" s="835"/>
      <c r="C7" s="835"/>
      <c r="D7" s="835"/>
      <c r="E7" s="835"/>
      <c r="F7" s="836"/>
      <c r="G7" s="837" t="s">
        <v>547</v>
      </c>
      <c r="H7" s="838"/>
      <c r="I7" s="838"/>
      <c r="J7" s="838"/>
      <c r="K7" s="838"/>
      <c r="L7" s="838"/>
      <c r="M7" s="838"/>
      <c r="N7" s="838"/>
      <c r="O7" s="838"/>
      <c r="P7" s="838"/>
      <c r="Q7" s="838"/>
      <c r="R7" s="838"/>
      <c r="S7" s="838"/>
      <c r="T7" s="838"/>
      <c r="U7" s="838"/>
      <c r="V7" s="838"/>
      <c r="W7" s="838"/>
      <c r="X7" s="839"/>
      <c r="Y7" s="393" t="s">
        <v>541</v>
      </c>
      <c r="Z7" s="294"/>
      <c r="AA7" s="294"/>
      <c r="AB7" s="294"/>
      <c r="AC7" s="294"/>
      <c r="AD7" s="394"/>
      <c r="AE7" s="381" t="s">
        <v>548</v>
      </c>
      <c r="AF7" s="382"/>
      <c r="AG7" s="382"/>
      <c r="AH7" s="382"/>
      <c r="AI7" s="382"/>
      <c r="AJ7" s="382"/>
      <c r="AK7" s="382"/>
      <c r="AL7" s="382"/>
      <c r="AM7" s="382"/>
      <c r="AN7" s="382"/>
      <c r="AO7" s="382"/>
      <c r="AP7" s="382"/>
      <c r="AQ7" s="382"/>
      <c r="AR7" s="382"/>
      <c r="AS7" s="382"/>
      <c r="AT7" s="382"/>
      <c r="AU7" s="382"/>
      <c r="AV7" s="382"/>
      <c r="AW7" s="382"/>
      <c r="AX7" s="383"/>
    </row>
    <row r="8" spans="1:50" ht="28.5" customHeight="1" x14ac:dyDescent="0.15">
      <c r="A8" s="834" t="s">
        <v>388</v>
      </c>
      <c r="B8" s="835"/>
      <c r="C8" s="835"/>
      <c r="D8" s="835"/>
      <c r="E8" s="835"/>
      <c r="F8" s="836"/>
      <c r="G8" s="221" t="str">
        <f>入力規則等!A26</f>
        <v>海洋政策</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4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2" t="s">
        <v>549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4" t="s">
        <v>30</v>
      </c>
      <c r="B10" s="745"/>
      <c r="C10" s="745"/>
      <c r="D10" s="745"/>
      <c r="E10" s="745"/>
      <c r="F10" s="745"/>
      <c r="G10" s="676" t="s">
        <v>633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2"/>
      <c r="H12" s="683"/>
      <c r="I12" s="683"/>
      <c r="J12" s="683"/>
      <c r="K12" s="683"/>
      <c r="L12" s="683"/>
      <c r="M12" s="683"/>
      <c r="N12" s="683"/>
      <c r="O12" s="683"/>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6"/>
    </row>
    <row r="13" spans="1:50" ht="21" customHeight="1" x14ac:dyDescent="0.15">
      <c r="A13" s="139"/>
      <c r="B13" s="140"/>
      <c r="C13" s="140"/>
      <c r="D13" s="140"/>
      <c r="E13" s="140"/>
      <c r="F13" s="141"/>
      <c r="G13" s="747" t="s">
        <v>6</v>
      </c>
      <c r="H13" s="748"/>
      <c r="I13" s="639" t="s">
        <v>7</v>
      </c>
      <c r="J13" s="640"/>
      <c r="K13" s="640"/>
      <c r="L13" s="640"/>
      <c r="M13" s="640"/>
      <c r="N13" s="640"/>
      <c r="O13" s="641"/>
      <c r="P13" s="97">
        <v>825</v>
      </c>
      <c r="Q13" s="98"/>
      <c r="R13" s="98"/>
      <c r="S13" s="98"/>
      <c r="T13" s="98"/>
      <c r="U13" s="98"/>
      <c r="V13" s="99"/>
      <c r="W13" s="97">
        <v>1091</v>
      </c>
      <c r="X13" s="98"/>
      <c r="Y13" s="98"/>
      <c r="Z13" s="98"/>
      <c r="AA13" s="98"/>
      <c r="AB13" s="98"/>
      <c r="AC13" s="99"/>
      <c r="AD13" s="97">
        <v>1776</v>
      </c>
      <c r="AE13" s="98"/>
      <c r="AF13" s="98"/>
      <c r="AG13" s="98"/>
      <c r="AH13" s="98"/>
      <c r="AI13" s="98"/>
      <c r="AJ13" s="99"/>
      <c r="AK13" s="97">
        <v>1244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9"/>
      <c r="H14" s="750"/>
      <c r="I14" s="575" t="s">
        <v>8</v>
      </c>
      <c r="J14" s="633"/>
      <c r="K14" s="633"/>
      <c r="L14" s="633"/>
      <c r="M14" s="633"/>
      <c r="N14" s="633"/>
      <c r="O14" s="634"/>
      <c r="P14" s="97">
        <v>1729</v>
      </c>
      <c r="Q14" s="98"/>
      <c r="R14" s="98"/>
      <c r="S14" s="98"/>
      <c r="T14" s="98"/>
      <c r="U14" s="98"/>
      <c r="V14" s="99"/>
      <c r="W14" s="97">
        <v>883</v>
      </c>
      <c r="X14" s="98"/>
      <c r="Y14" s="98"/>
      <c r="Z14" s="98"/>
      <c r="AA14" s="98"/>
      <c r="AB14" s="98"/>
      <c r="AC14" s="99"/>
      <c r="AD14" s="97">
        <v>1206</v>
      </c>
      <c r="AE14" s="98"/>
      <c r="AF14" s="98"/>
      <c r="AG14" s="98"/>
      <c r="AH14" s="98"/>
      <c r="AI14" s="98"/>
      <c r="AJ14" s="99"/>
      <c r="AK14" s="97" t="s">
        <v>548</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9"/>
      <c r="H15" s="750"/>
      <c r="I15" s="575" t="s">
        <v>51</v>
      </c>
      <c r="J15" s="576"/>
      <c r="K15" s="576"/>
      <c r="L15" s="576"/>
      <c r="M15" s="576"/>
      <c r="N15" s="576"/>
      <c r="O15" s="577"/>
      <c r="P15" s="97">
        <v>4342</v>
      </c>
      <c r="Q15" s="98"/>
      <c r="R15" s="98"/>
      <c r="S15" s="98"/>
      <c r="T15" s="98"/>
      <c r="U15" s="98"/>
      <c r="V15" s="99"/>
      <c r="W15" s="97">
        <v>1594</v>
      </c>
      <c r="X15" s="98"/>
      <c r="Y15" s="98"/>
      <c r="Z15" s="98"/>
      <c r="AA15" s="98"/>
      <c r="AB15" s="98"/>
      <c r="AC15" s="99"/>
      <c r="AD15" s="97">
        <v>1218</v>
      </c>
      <c r="AE15" s="98"/>
      <c r="AF15" s="98"/>
      <c r="AG15" s="98"/>
      <c r="AH15" s="98"/>
      <c r="AI15" s="98"/>
      <c r="AJ15" s="99"/>
      <c r="AK15" s="97">
        <v>1163</v>
      </c>
      <c r="AL15" s="98"/>
      <c r="AM15" s="98"/>
      <c r="AN15" s="98"/>
      <c r="AO15" s="98"/>
      <c r="AP15" s="98"/>
      <c r="AQ15" s="99"/>
      <c r="AR15" s="97" t="s">
        <v>548</v>
      </c>
      <c r="AS15" s="98"/>
      <c r="AT15" s="98"/>
      <c r="AU15" s="98"/>
      <c r="AV15" s="98"/>
      <c r="AW15" s="98"/>
      <c r="AX15" s="632"/>
    </row>
    <row r="16" spans="1:50" ht="21" customHeight="1" x14ac:dyDescent="0.15">
      <c r="A16" s="139"/>
      <c r="B16" s="140"/>
      <c r="C16" s="140"/>
      <c r="D16" s="140"/>
      <c r="E16" s="140"/>
      <c r="F16" s="141"/>
      <c r="G16" s="749"/>
      <c r="H16" s="750"/>
      <c r="I16" s="575" t="s">
        <v>52</v>
      </c>
      <c r="J16" s="576"/>
      <c r="K16" s="576"/>
      <c r="L16" s="576"/>
      <c r="M16" s="576"/>
      <c r="N16" s="576"/>
      <c r="O16" s="577"/>
      <c r="P16" s="97">
        <v>-1594</v>
      </c>
      <c r="Q16" s="98"/>
      <c r="R16" s="98"/>
      <c r="S16" s="98"/>
      <c r="T16" s="98"/>
      <c r="U16" s="98"/>
      <c r="V16" s="99"/>
      <c r="W16" s="97">
        <v>-1218</v>
      </c>
      <c r="X16" s="98"/>
      <c r="Y16" s="98"/>
      <c r="Z16" s="98"/>
      <c r="AA16" s="98"/>
      <c r="AB16" s="98"/>
      <c r="AC16" s="99"/>
      <c r="AD16" s="97">
        <v>-1163</v>
      </c>
      <c r="AE16" s="98"/>
      <c r="AF16" s="98"/>
      <c r="AG16" s="98"/>
      <c r="AH16" s="98"/>
      <c r="AI16" s="98"/>
      <c r="AJ16" s="99"/>
      <c r="AK16" s="97" t="s">
        <v>548</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9"/>
      <c r="H17" s="750"/>
      <c r="I17" s="575" t="s">
        <v>50</v>
      </c>
      <c r="J17" s="633"/>
      <c r="K17" s="633"/>
      <c r="L17" s="633"/>
      <c r="M17" s="633"/>
      <c r="N17" s="633"/>
      <c r="O17" s="634"/>
      <c r="P17" s="97" t="s">
        <v>548</v>
      </c>
      <c r="Q17" s="98"/>
      <c r="R17" s="98"/>
      <c r="S17" s="98"/>
      <c r="T17" s="98"/>
      <c r="U17" s="98"/>
      <c r="V17" s="99"/>
      <c r="W17" s="97" t="s">
        <v>548</v>
      </c>
      <c r="X17" s="98"/>
      <c r="Y17" s="98"/>
      <c r="Z17" s="98"/>
      <c r="AA17" s="98"/>
      <c r="AB17" s="98"/>
      <c r="AC17" s="99"/>
      <c r="AD17" s="97" t="s">
        <v>548</v>
      </c>
      <c r="AE17" s="98"/>
      <c r="AF17" s="98"/>
      <c r="AG17" s="98"/>
      <c r="AH17" s="98"/>
      <c r="AI17" s="98"/>
      <c r="AJ17" s="99"/>
      <c r="AK17" s="97" t="s">
        <v>548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1"/>
      <c r="H18" s="752"/>
      <c r="I18" s="739" t="s">
        <v>20</v>
      </c>
      <c r="J18" s="740"/>
      <c r="K18" s="740"/>
      <c r="L18" s="740"/>
      <c r="M18" s="740"/>
      <c r="N18" s="740"/>
      <c r="O18" s="741"/>
      <c r="P18" s="103">
        <f>SUM(P13:V17)</f>
        <v>5302</v>
      </c>
      <c r="Q18" s="104"/>
      <c r="R18" s="104"/>
      <c r="S18" s="104"/>
      <c r="T18" s="104"/>
      <c r="U18" s="104"/>
      <c r="V18" s="105"/>
      <c r="W18" s="103">
        <f>SUM(W13:AC17)</f>
        <v>2350</v>
      </c>
      <c r="X18" s="104"/>
      <c r="Y18" s="104"/>
      <c r="Z18" s="104"/>
      <c r="AA18" s="104"/>
      <c r="AB18" s="104"/>
      <c r="AC18" s="105"/>
      <c r="AD18" s="103">
        <f>SUM(AD13:AJ17)</f>
        <v>3037</v>
      </c>
      <c r="AE18" s="104"/>
      <c r="AF18" s="104"/>
      <c r="AG18" s="104"/>
      <c r="AH18" s="104"/>
      <c r="AI18" s="104"/>
      <c r="AJ18" s="105"/>
      <c r="AK18" s="103">
        <f>SUM(AK13:AQ17)</f>
        <v>2407</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5228</v>
      </c>
      <c r="Q19" s="98"/>
      <c r="R19" s="98"/>
      <c r="S19" s="98"/>
      <c r="T19" s="98"/>
      <c r="U19" s="98"/>
      <c r="V19" s="99"/>
      <c r="W19" s="97">
        <v>2242</v>
      </c>
      <c r="X19" s="98"/>
      <c r="Y19" s="98"/>
      <c r="Z19" s="98"/>
      <c r="AA19" s="98"/>
      <c r="AB19" s="98"/>
      <c r="AC19" s="99"/>
      <c r="AD19" s="97">
        <v>2987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0.98604300264051303</v>
      </c>
      <c r="Q20" s="539"/>
      <c r="R20" s="539"/>
      <c r="S20" s="539"/>
      <c r="T20" s="539"/>
      <c r="U20" s="539"/>
      <c r="V20" s="539"/>
      <c r="W20" s="539">
        <f t="shared" ref="W20" si="0">IF(W18=0, "-", SUM(W19)/W18)</f>
        <v>0.95404255319148934</v>
      </c>
      <c r="X20" s="539"/>
      <c r="Y20" s="539"/>
      <c r="Z20" s="539"/>
      <c r="AA20" s="539"/>
      <c r="AB20" s="539"/>
      <c r="AC20" s="539"/>
      <c r="AD20" s="539">
        <f t="shared" ref="AD20" si="1">IF(AD18=0, "-", SUM(AD19)/AD18)</f>
        <v>0.98353638459005599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4" t="s">
        <v>491</v>
      </c>
      <c r="H21" s="935"/>
      <c r="I21" s="935"/>
      <c r="J21" s="935"/>
      <c r="K21" s="935"/>
      <c r="L21" s="935"/>
      <c r="M21" s="935"/>
      <c r="N21" s="935"/>
      <c r="O21" s="935"/>
      <c r="P21" s="539">
        <f>IF(P19=0, "-", SUM(P19)/SUM(P13,P14))</f>
        <v>2.0469851213782304</v>
      </c>
      <c r="Q21" s="539"/>
      <c r="R21" s="539"/>
      <c r="S21" s="539"/>
      <c r="T21" s="539"/>
      <c r="U21" s="539"/>
      <c r="V21" s="539"/>
      <c r="W21" s="539">
        <f t="shared" ref="W21" si="2">IF(W19=0, "-", SUM(W19)/SUM(W13,W14))</f>
        <v>1.1357649442755826</v>
      </c>
      <c r="X21" s="539"/>
      <c r="Y21" s="539"/>
      <c r="Z21" s="539"/>
      <c r="AA21" s="539"/>
      <c r="AB21" s="539"/>
      <c r="AC21" s="539"/>
      <c r="AD21" s="539">
        <f t="shared" ref="AD21" si="3">IF(AD19=0, "-", SUM(AD19)/SUM(AD13,AD14))</f>
        <v>1.0016767270288398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533</v>
      </c>
      <c r="B22" s="196"/>
      <c r="C22" s="196"/>
      <c r="D22" s="196"/>
      <c r="E22" s="196"/>
      <c r="F22" s="197"/>
      <c r="G22" s="180" t="s">
        <v>468</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16.5" customHeight="1" x14ac:dyDescent="0.15">
      <c r="A23" s="198"/>
      <c r="B23" s="199"/>
      <c r="C23" s="199"/>
      <c r="D23" s="199"/>
      <c r="E23" s="199"/>
      <c r="F23" s="200"/>
      <c r="G23" s="183" t="s">
        <v>550</v>
      </c>
      <c r="H23" s="184"/>
      <c r="I23" s="184"/>
      <c r="J23" s="184"/>
      <c r="K23" s="184"/>
      <c r="L23" s="184"/>
      <c r="M23" s="184"/>
      <c r="N23" s="184"/>
      <c r="O23" s="185"/>
      <c r="P23" s="94">
        <v>646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16.5" customHeight="1" x14ac:dyDescent="0.15">
      <c r="A24" s="198"/>
      <c r="B24" s="199"/>
      <c r="C24" s="199"/>
      <c r="D24" s="199"/>
      <c r="E24" s="199"/>
      <c r="F24" s="200"/>
      <c r="G24" s="186" t="s">
        <v>551</v>
      </c>
      <c r="H24" s="187"/>
      <c r="I24" s="187"/>
      <c r="J24" s="187"/>
      <c r="K24" s="187"/>
      <c r="L24" s="187"/>
      <c r="M24" s="187"/>
      <c r="N24" s="187"/>
      <c r="O24" s="188"/>
      <c r="P24" s="97">
        <v>546</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16.5" customHeight="1" x14ac:dyDescent="0.15">
      <c r="A25" s="198"/>
      <c r="B25" s="199"/>
      <c r="C25" s="199"/>
      <c r="D25" s="199"/>
      <c r="E25" s="199"/>
      <c r="F25" s="200"/>
      <c r="G25" s="186" t="s">
        <v>552</v>
      </c>
      <c r="H25" s="187"/>
      <c r="I25" s="187"/>
      <c r="J25" s="187"/>
      <c r="K25" s="187"/>
      <c r="L25" s="187"/>
      <c r="M25" s="187"/>
      <c r="N25" s="187"/>
      <c r="O25" s="188"/>
      <c r="P25" s="97">
        <v>15</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16.5" customHeight="1" x14ac:dyDescent="0.15">
      <c r="A26" s="198"/>
      <c r="B26" s="199"/>
      <c r="C26" s="199"/>
      <c r="D26" s="199"/>
      <c r="E26" s="199"/>
      <c r="F26" s="200"/>
      <c r="G26" s="186" t="s">
        <v>553</v>
      </c>
      <c r="H26" s="187"/>
      <c r="I26" s="187"/>
      <c r="J26" s="187"/>
      <c r="K26" s="187"/>
      <c r="L26" s="187"/>
      <c r="M26" s="187"/>
      <c r="N26" s="187"/>
      <c r="O26" s="188"/>
      <c r="P26" s="97">
        <v>37</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16.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16.5"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4" customHeight="1" thickBot="1" x14ac:dyDescent="0.2">
      <c r="A29" s="201"/>
      <c r="B29" s="202"/>
      <c r="C29" s="202"/>
      <c r="D29" s="202"/>
      <c r="E29" s="202"/>
      <c r="F29" s="203"/>
      <c r="G29" s="192" t="s">
        <v>469</v>
      </c>
      <c r="H29" s="193"/>
      <c r="I29" s="193"/>
      <c r="J29" s="193"/>
      <c r="K29" s="193"/>
      <c r="L29" s="193"/>
      <c r="M29" s="193"/>
      <c r="N29" s="193"/>
      <c r="O29" s="194"/>
      <c r="P29" s="225">
        <f>AK13</f>
        <v>1244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485</v>
      </c>
      <c r="B30" s="510"/>
      <c r="C30" s="510"/>
      <c r="D30" s="510"/>
      <c r="E30" s="510"/>
      <c r="F30" s="511"/>
      <c r="G30" s="651"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356</v>
      </c>
      <c r="AF30" s="385"/>
      <c r="AG30" s="385"/>
      <c r="AH30" s="386"/>
      <c r="AI30" s="384" t="s">
        <v>362</v>
      </c>
      <c r="AJ30" s="385"/>
      <c r="AK30" s="385"/>
      <c r="AL30" s="386"/>
      <c r="AM30" s="387" t="s">
        <v>466</v>
      </c>
      <c r="AN30" s="387"/>
      <c r="AO30" s="387"/>
      <c r="AP30" s="384"/>
      <c r="AQ30" s="642" t="s">
        <v>354</v>
      </c>
      <c r="AR30" s="643"/>
      <c r="AS30" s="643"/>
      <c r="AT30" s="644"/>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355</v>
      </c>
      <c r="AT31" s="169"/>
      <c r="AU31" s="269">
        <v>32</v>
      </c>
      <c r="AV31" s="269"/>
      <c r="AW31" s="377" t="s">
        <v>300</v>
      </c>
      <c r="AX31" s="378"/>
    </row>
    <row r="32" spans="1:50" ht="16.5" customHeight="1" x14ac:dyDescent="0.15">
      <c r="A32" s="515"/>
      <c r="B32" s="513"/>
      <c r="C32" s="513"/>
      <c r="D32" s="513"/>
      <c r="E32" s="513"/>
      <c r="F32" s="514"/>
      <c r="G32" s="540" t="s">
        <v>636</v>
      </c>
      <c r="H32" s="541"/>
      <c r="I32" s="541"/>
      <c r="J32" s="541"/>
      <c r="K32" s="541"/>
      <c r="L32" s="541"/>
      <c r="M32" s="541"/>
      <c r="N32" s="541"/>
      <c r="O32" s="542"/>
      <c r="P32" s="158" t="s">
        <v>554</v>
      </c>
      <c r="Q32" s="158"/>
      <c r="R32" s="158"/>
      <c r="S32" s="158"/>
      <c r="T32" s="158"/>
      <c r="U32" s="158"/>
      <c r="V32" s="158"/>
      <c r="W32" s="158"/>
      <c r="X32" s="229"/>
      <c r="Y32" s="336" t="s">
        <v>12</v>
      </c>
      <c r="Z32" s="549"/>
      <c r="AA32" s="550"/>
      <c r="AB32" s="522" t="s">
        <v>14</v>
      </c>
      <c r="AC32" s="522"/>
      <c r="AD32" s="522"/>
      <c r="AE32" s="362">
        <v>97</v>
      </c>
      <c r="AF32" s="363"/>
      <c r="AG32" s="363"/>
      <c r="AH32" s="363"/>
      <c r="AI32" s="362">
        <v>95</v>
      </c>
      <c r="AJ32" s="363"/>
      <c r="AK32" s="363"/>
      <c r="AL32" s="363"/>
      <c r="AM32" s="362">
        <v>96</v>
      </c>
      <c r="AN32" s="363"/>
      <c r="AO32" s="363"/>
      <c r="AP32" s="363"/>
      <c r="AQ32" s="100"/>
      <c r="AR32" s="101"/>
      <c r="AS32" s="101"/>
      <c r="AT32" s="102"/>
      <c r="AU32" s="363"/>
      <c r="AV32" s="363"/>
      <c r="AW32" s="363"/>
      <c r="AX32" s="365"/>
    </row>
    <row r="33" spans="1:50" ht="16.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2">
        <v>95</v>
      </c>
      <c r="AF33" s="363"/>
      <c r="AG33" s="363"/>
      <c r="AH33" s="363"/>
      <c r="AI33" s="362">
        <v>95</v>
      </c>
      <c r="AJ33" s="363"/>
      <c r="AK33" s="363"/>
      <c r="AL33" s="364"/>
      <c r="AM33" s="362">
        <v>95</v>
      </c>
      <c r="AN33" s="363"/>
      <c r="AO33" s="363"/>
      <c r="AP33" s="363"/>
      <c r="AQ33" s="100"/>
      <c r="AR33" s="101"/>
      <c r="AS33" s="101"/>
      <c r="AT33" s="102"/>
      <c r="AU33" s="363">
        <v>95</v>
      </c>
      <c r="AV33" s="363"/>
      <c r="AW33" s="363"/>
      <c r="AX33" s="365"/>
    </row>
    <row r="34" spans="1:50" ht="16.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102</v>
      </c>
      <c r="AF34" s="363"/>
      <c r="AG34" s="363"/>
      <c r="AH34" s="363"/>
      <c r="AI34" s="362">
        <v>100</v>
      </c>
      <c r="AJ34" s="363"/>
      <c r="AK34" s="363"/>
      <c r="AL34" s="363"/>
      <c r="AM34" s="362">
        <v>101</v>
      </c>
      <c r="AN34" s="363"/>
      <c r="AO34" s="363"/>
      <c r="AP34" s="363"/>
      <c r="AQ34" s="100"/>
      <c r="AR34" s="101"/>
      <c r="AS34" s="101"/>
      <c r="AT34" s="102"/>
      <c r="AU34" s="363"/>
      <c r="AV34" s="363"/>
      <c r="AW34" s="363"/>
      <c r="AX34" s="365"/>
    </row>
    <row r="35" spans="1:50" ht="23.25" customHeight="1" x14ac:dyDescent="0.15">
      <c r="A35" s="905" t="s">
        <v>521</v>
      </c>
      <c r="B35" s="906"/>
      <c r="C35" s="906"/>
      <c r="D35" s="906"/>
      <c r="E35" s="906"/>
      <c r="F35" s="907"/>
      <c r="G35" s="911" t="s">
        <v>637</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5" t="s">
        <v>485</v>
      </c>
      <c r="B37" s="646"/>
      <c r="C37" s="646"/>
      <c r="D37" s="646"/>
      <c r="E37" s="646"/>
      <c r="F37" s="647"/>
      <c r="G37" s="565" t="s">
        <v>265</v>
      </c>
      <c r="H37" s="379"/>
      <c r="I37" s="379"/>
      <c r="J37" s="379"/>
      <c r="K37" s="379"/>
      <c r="L37" s="379"/>
      <c r="M37" s="379"/>
      <c r="N37" s="379"/>
      <c r="O37" s="566"/>
      <c r="P37" s="635" t="s">
        <v>59</v>
      </c>
      <c r="Q37" s="379"/>
      <c r="R37" s="379"/>
      <c r="S37" s="379"/>
      <c r="T37" s="379"/>
      <c r="U37" s="379"/>
      <c r="V37" s="379"/>
      <c r="W37" s="379"/>
      <c r="X37" s="566"/>
      <c r="Y37" s="636"/>
      <c r="Z37" s="637"/>
      <c r="AA37" s="638"/>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4"/>
      <c r="AC40" s="684"/>
      <c r="AD40" s="68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5" t="s">
        <v>521</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5" t="s">
        <v>485</v>
      </c>
      <c r="B44" s="646"/>
      <c r="C44" s="646"/>
      <c r="D44" s="646"/>
      <c r="E44" s="646"/>
      <c r="F44" s="647"/>
      <c r="G44" s="565" t="s">
        <v>265</v>
      </c>
      <c r="H44" s="379"/>
      <c r="I44" s="379"/>
      <c r="J44" s="379"/>
      <c r="K44" s="379"/>
      <c r="L44" s="379"/>
      <c r="M44" s="379"/>
      <c r="N44" s="379"/>
      <c r="O44" s="566"/>
      <c r="P44" s="635" t="s">
        <v>59</v>
      </c>
      <c r="Q44" s="379"/>
      <c r="R44" s="379"/>
      <c r="S44" s="379"/>
      <c r="T44" s="379"/>
      <c r="U44" s="379"/>
      <c r="V44" s="379"/>
      <c r="W44" s="379"/>
      <c r="X44" s="566"/>
      <c r="Y44" s="636"/>
      <c r="Z44" s="637"/>
      <c r="AA44" s="638"/>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4"/>
      <c r="AC47" s="684"/>
      <c r="AD47" s="68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5" t="s">
        <v>521</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485</v>
      </c>
      <c r="B51" s="513"/>
      <c r="C51" s="513"/>
      <c r="D51" s="513"/>
      <c r="E51" s="513"/>
      <c r="F51" s="514"/>
      <c r="G51" s="565" t="s">
        <v>265</v>
      </c>
      <c r="H51" s="379"/>
      <c r="I51" s="379"/>
      <c r="J51" s="379"/>
      <c r="K51" s="379"/>
      <c r="L51" s="379"/>
      <c r="M51" s="379"/>
      <c r="N51" s="379"/>
      <c r="O51" s="566"/>
      <c r="P51" s="635" t="s">
        <v>59</v>
      </c>
      <c r="Q51" s="379"/>
      <c r="R51" s="379"/>
      <c r="S51" s="379"/>
      <c r="T51" s="379"/>
      <c r="U51" s="379"/>
      <c r="V51" s="379"/>
      <c r="W51" s="379"/>
      <c r="X51" s="566"/>
      <c r="Y51" s="636"/>
      <c r="Z51" s="637"/>
      <c r="AA51" s="638"/>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4"/>
      <c r="AC54" s="684"/>
      <c r="AD54" s="68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5" t="s">
        <v>521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485</v>
      </c>
      <c r="B58" s="513"/>
      <c r="C58" s="513"/>
      <c r="D58" s="513"/>
      <c r="E58" s="513"/>
      <c r="F58" s="514"/>
      <c r="G58" s="565" t="s">
        <v>265</v>
      </c>
      <c r="H58" s="379"/>
      <c r="I58" s="379"/>
      <c r="J58" s="379"/>
      <c r="K58" s="379"/>
      <c r="L58" s="379"/>
      <c r="M58" s="379"/>
      <c r="N58" s="379"/>
      <c r="O58" s="566"/>
      <c r="P58" s="635" t="s">
        <v>59</v>
      </c>
      <c r="Q58" s="379"/>
      <c r="R58" s="379"/>
      <c r="S58" s="379"/>
      <c r="T58" s="379"/>
      <c r="U58" s="379"/>
      <c r="V58" s="379"/>
      <c r="W58" s="379"/>
      <c r="X58" s="566"/>
      <c r="Y58" s="636"/>
      <c r="Z58" s="637"/>
      <c r="AA58" s="638"/>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4"/>
      <c r="AC61" s="684"/>
      <c r="AD61" s="68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5" t="s">
        <v>521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486</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481</v>
      </c>
      <c r="X65" s="878"/>
      <c r="Y65" s="881"/>
      <c r="Z65" s="881"/>
      <c r="AA65" s="882"/>
      <c r="AB65" s="875" t="s">
        <v>11</v>
      </c>
      <c r="AC65" s="871"/>
      <c r="AD65" s="872"/>
      <c r="AE65" s="366" t="s">
        <v>356</v>
      </c>
      <c r="AF65" s="367"/>
      <c r="AG65" s="367"/>
      <c r="AH65" s="368"/>
      <c r="AI65" s="366" t="s">
        <v>362</v>
      </c>
      <c r="AJ65" s="367"/>
      <c r="AK65" s="367"/>
      <c r="AL65" s="368"/>
      <c r="AM65" s="373" t="s">
        <v>466</v>
      </c>
      <c r="AN65" s="373"/>
      <c r="AO65" s="373"/>
      <c r="AP65" s="366"/>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0"/>
      <c r="AF66" s="331"/>
      <c r="AG66" s="331"/>
      <c r="AH66" s="332"/>
      <c r="AI66" s="330"/>
      <c r="AJ66" s="331"/>
      <c r="AK66" s="331"/>
      <c r="AL66" s="332"/>
      <c r="AM66" s="374"/>
      <c r="AN66" s="374"/>
      <c r="AO66" s="374"/>
      <c r="AP66" s="330"/>
      <c r="AQ66" s="268"/>
      <c r="AR66" s="269"/>
      <c r="AS66" s="873" t="s">
        <v>355</v>
      </c>
      <c r="AT66" s="874"/>
      <c r="AU66" s="269"/>
      <c r="AV66" s="269"/>
      <c r="AW66" s="873" t="s">
        <v>484</v>
      </c>
      <c r="AX66" s="986"/>
    </row>
    <row r="67" spans="1:50" ht="23.25" hidden="1" customHeight="1" x14ac:dyDescent="0.15">
      <c r="A67" s="859"/>
      <c r="B67" s="860"/>
      <c r="C67" s="860"/>
      <c r="D67" s="860"/>
      <c r="E67" s="860"/>
      <c r="F67" s="861"/>
      <c r="G67" s="987" t="s">
        <v>363</v>
      </c>
      <c r="H67" s="970"/>
      <c r="I67" s="971"/>
      <c r="J67" s="971"/>
      <c r="K67" s="971"/>
      <c r="L67" s="971"/>
      <c r="M67" s="971"/>
      <c r="N67" s="971"/>
      <c r="O67" s="972"/>
      <c r="P67" s="970"/>
      <c r="Q67" s="971"/>
      <c r="R67" s="971"/>
      <c r="S67" s="971"/>
      <c r="T67" s="971"/>
      <c r="U67" s="971"/>
      <c r="V67" s="972"/>
      <c r="W67" s="976"/>
      <c r="X67" s="977"/>
      <c r="Y67" s="957" t="s">
        <v>12</v>
      </c>
      <c r="Z67" s="957"/>
      <c r="AA67" s="958"/>
      <c r="AB67" s="959" t="s">
        <v>511</v>
      </c>
      <c r="AC67" s="959"/>
      <c r="AD67" s="95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511</v>
      </c>
      <c r="AC68" s="982"/>
      <c r="AD68" s="98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512</v>
      </c>
      <c r="AC69" s="983"/>
      <c r="AD69" s="983"/>
      <c r="AE69" s="822"/>
      <c r="AF69" s="823"/>
      <c r="AG69" s="823"/>
      <c r="AH69" s="823"/>
      <c r="AI69" s="822"/>
      <c r="AJ69" s="823"/>
      <c r="AK69" s="823"/>
      <c r="AL69" s="823"/>
      <c r="AM69" s="822"/>
      <c r="AN69" s="823"/>
      <c r="AO69" s="823"/>
      <c r="AP69" s="823"/>
      <c r="AQ69" s="362"/>
      <c r="AR69" s="363"/>
      <c r="AS69" s="363"/>
      <c r="AT69" s="364"/>
      <c r="AU69" s="363"/>
      <c r="AV69" s="363"/>
      <c r="AW69" s="363"/>
      <c r="AX69" s="365"/>
    </row>
    <row r="70" spans="1:50" ht="23.25" hidden="1" customHeight="1" x14ac:dyDescent="0.15">
      <c r="A70" s="859" t="s">
        <v>492</v>
      </c>
      <c r="B70" s="860"/>
      <c r="C70" s="860"/>
      <c r="D70" s="860"/>
      <c r="E70" s="860"/>
      <c r="F70" s="861"/>
      <c r="G70" s="947" t="s">
        <v>364</v>
      </c>
      <c r="H70" s="948"/>
      <c r="I70" s="948"/>
      <c r="J70" s="948"/>
      <c r="K70" s="948"/>
      <c r="L70" s="948"/>
      <c r="M70" s="948"/>
      <c r="N70" s="948"/>
      <c r="O70" s="948"/>
      <c r="P70" s="948"/>
      <c r="Q70" s="948"/>
      <c r="R70" s="948"/>
      <c r="S70" s="948"/>
      <c r="T70" s="948"/>
      <c r="U70" s="948"/>
      <c r="V70" s="948"/>
      <c r="W70" s="951" t="s">
        <v>510</v>
      </c>
      <c r="X70" s="952"/>
      <c r="Y70" s="957" t="s">
        <v>12</v>
      </c>
      <c r="Z70" s="957"/>
      <c r="AA70" s="958"/>
      <c r="AB70" s="959" t="s">
        <v>511</v>
      </c>
      <c r="AC70" s="959"/>
      <c r="AD70" s="95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511</v>
      </c>
      <c r="AC71" s="982"/>
      <c r="AD71" s="98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512</v>
      </c>
      <c r="AC72" s="983"/>
      <c r="AD72" s="98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5" t="s">
        <v>486</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8"/>
      <c r="B75" s="849"/>
      <c r="C75" s="849"/>
      <c r="D75" s="849"/>
      <c r="E75" s="849"/>
      <c r="F75" s="850"/>
      <c r="G75" s="786"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8"/>
      <c r="B76" s="849"/>
      <c r="C76" s="849"/>
      <c r="D76" s="849"/>
      <c r="E76" s="849"/>
      <c r="F76" s="850"/>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8"/>
      <c r="B77" s="849"/>
      <c r="C77" s="849"/>
      <c r="D77" s="849"/>
      <c r="E77" s="849"/>
      <c r="F77" s="850"/>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9" t="s">
        <v>524</v>
      </c>
      <c r="B78" s="920"/>
      <c r="C78" s="920"/>
      <c r="D78" s="920"/>
      <c r="E78" s="917" t="s">
        <v>459</v>
      </c>
      <c r="F78" s="918"/>
      <c r="G78" s="57" t="s">
        <v>364</v>
      </c>
      <c r="H78" s="797"/>
      <c r="I78" s="242"/>
      <c r="J78" s="242"/>
      <c r="K78" s="242"/>
      <c r="L78" s="242"/>
      <c r="M78" s="242"/>
      <c r="N78" s="242"/>
      <c r="O78" s="798"/>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480</v>
      </c>
      <c r="AP79" s="146"/>
      <c r="AQ79" s="146"/>
      <c r="AR79" s="81" t="s">
        <v>478</v>
      </c>
      <c r="AS79" s="145"/>
      <c r="AT79" s="146"/>
      <c r="AU79" s="146"/>
      <c r="AV79" s="146"/>
      <c r="AW79" s="146"/>
      <c r="AX79" s="147"/>
    </row>
    <row r="80" spans="1:50" ht="18.75" hidden="1" customHeight="1" x14ac:dyDescent="0.15">
      <c r="A80" s="519" t="s">
        <v>266</v>
      </c>
      <c r="B80" s="854" t="s">
        <v>477</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542</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0"/>
      <c r="B81" s="857"/>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7"/>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8"/>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9"/>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58" t="s">
        <v>11</v>
      </c>
      <c r="AC85" s="459"/>
      <c r="AD85" s="460"/>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7"/>
      <c r="R87" s="807"/>
      <c r="S87" s="807"/>
      <c r="T87" s="807"/>
      <c r="U87" s="807"/>
      <c r="V87" s="807"/>
      <c r="W87" s="807"/>
      <c r="X87" s="808"/>
      <c r="Y87" s="760" t="s">
        <v>62</v>
      </c>
      <c r="Z87" s="761"/>
      <c r="AA87" s="762"/>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9"/>
      <c r="Q88" s="809"/>
      <c r="R88" s="809"/>
      <c r="S88" s="809"/>
      <c r="T88" s="809"/>
      <c r="U88" s="809"/>
      <c r="V88" s="809"/>
      <c r="W88" s="809"/>
      <c r="X88" s="810"/>
      <c r="Y88" s="734" t="s">
        <v>54</v>
      </c>
      <c r="Z88" s="735"/>
      <c r="AA88" s="736"/>
      <c r="AB88" s="684"/>
      <c r="AC88" s="684"/>
      <c r="AD88" s="68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1"/>
      <c r="Y89" s="734" t="s">
        <v>13</v>
      </c>
      <c r="Z89" s="735"/>
      <c r="AA89" s="736"/>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58" t="s">
        <v>11</v>
      </c>
      <c r="AC90" s="459"/>
      <c r="AD90" s="460"/>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7"/>
      <c r="R92" s="807"/>
      <c r="S92" s="807"/>
      <c r="T92" s="807"/>
      <c r="U92" s="807"/>
      <c r="V92" s="807"/>
      <c r="W92" s="807"/>
      <c r="X92" s="808"/>
      <c r="Y92" s="760" t="s">
        <v>62</v>
      </c>
      <c r="Z92" s="761"/>
      <c r="AA92" s="762"/>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9"/>
      <c r="Q93" s="809"/>
      <c r="R93" s="809"/>
      <c r="S93" s="809"/>
      <c r="T93" s="809"/>
      <c r="U93" s="809"/>
      <c r="V93" s="809"/>
      <c r="W93" s="809"/>
      <c r="X93" s="810"/>
      <c r="Y93" s="734" t="s">
        <v>54</v>
      </c>
      <c r="Z93" s="735"/>
      <c r="AA93" s="736"/>
      <c r="AB93" s="684"/>
      <c r="AC93" s="684"/>
      <c r="AD93" s="68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1"/>
      <c r="Y94" s="734" t="s">
        <v>13</v>
      </c>
      <c r="Z94" s="735"/>
      <c r="AA94" s="736"/>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58" t="s">
        <v>11</v>
      </c>
      <c r="AC95" s="459"/>
      <c r="AD95" s="460"/>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7"/>
      <c r="R97" s="807"/>
      <c r="S97" s="807"/>
      <c r="T97" s="807"/>
      <c r="U97" s="807"/>
      <c r="V97" s="807"/>
      <c r="W97" s="807"/>
      <c r="X97" s="808"/>
      <c r="Y97" s="760" t="s">
        <v>62</v>
      </c>
      <c r="Z97" s="761"/>
      <c r="AA97" s="762"/>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9"/>
      <c r="Q98" s="809"/>
      <c r="R98" s="809"/>
      <c r="S98" s="809"/>
      <c r="T98" s="809"/>
      <c r="U98" s="809"/>
      <c r="V98" s="809"/>
      <c r="W98" s="809"/>
      <c r="X98" s="810"/>
      <c r="Y98" s="734" t="s">
        <v>54</v>
      </c>
      <c r="Z98" s="735"/>
      <c r="AA98" s="736"/>
      <c r="AB98" s="804"/>
      <c r="AC98" s="805"/>
      <c r="AD98" s="80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487</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356</v>
      </c>
      <c r="AF100" s="832"/>
      <c r="AG100" s="832"/>
      <c r="AH100" s="833"/>
      <c r="AI100" s="831" t="s">
        <v>362</v>
      </c>
      <c r="AJ100" s="832"/>
      <c r="AK100" s="832"/>
      <c r="AL100" s="833"/>
      <c r="AM100" s="831" t="s">
        <v>466</v>
      </c>
      <c r="AN100" s="832"/>
      <c r="AO100" s="832"/>
      <c r="AP100" s="833"/>
      <c r="AQ100" s="936" t="s">
        <v>488</v>
      </c>
      <c r="AR100" s="937"/>
      <c r="AS100" s="937"/>
      <c r="AT100" s="938"/>
      <c r="AU100" s="936" t="s">
        <v>534</v>
      </c>
      <c r="AV100" s="937"/>
      <c r="AW100" s="937"/>
      <c r="AX100" s="939"/>
    </row>
    <row r="101" spans="1:60" ht="23.25" customHeight="1" x14ac:dyDescent="0.15">
      <c r="A101" s="491"/>
      <c r="B101" s="492"/>
      <c r="C101" s="492"/>
      <c r="D101" s="492"/>
      <c r="E101" s="492"/>
      <c r="F101" s="493"/>
      <c r="G101" s="158" t="s">
        <v>555</v>
      </c>
      <c r="H101" s="158"/>
      <c r="I101" s="158"/>
      <c r="J101" s="158"/>
      <c r="K101" s="158"/>
      <c r="L101" s="158"/>
      <c r="M101" s="158"/>
      <c r="N101" s="158"/>
      <c r="O101" s="158"/>
      <c r="P101" s="158"/>
      <c r="Q101" s="158"/>
      <c r="R101" s="158"/>
      <c r="S101" s="158"/>
      <c r="T101" s="158"/>
      <c r="U101" s="158"/>
      <c r="V101" s="158"/>
      <c r="W101" s="158"/>
      <c r="X101" s="229"/>
      <c r="Y101" s="821" t="s">
        <v>55</v>
      </c>
      <c r="Z101" s="720"/>
      <c r="AA101" s="721"/>
      <c r="AB101" s="551" t="s">
        <v>556</v>
      </c>
      <c r="AC101" s="551"/>
      <c r="AD101" s="551"/>
      <c r="AE101" s="362">
        <v>10</v>
      </c>
      <c r="AF101" s="363"/>
      <c r="AG101" s="363"/>
      <c r="AH101" s="364"/>
      <c r="AI101" s="362">
        <v>4</v>
      </c>
      <c r="AJ101" s="363"/>
      <c r="AK101" s="363"/>
      <c r="AL101" s="364"/>
      <c r="AM101" s="362">
        <v>4</v>
      </c>
      <c r="AN101" s="363"/>
      <c r="AO101" s="363"/>
      <c r="AP101" s="364"/>
      <c r="AQ101" s="362" t="s">
        <v>548</v>
      </c>
      <c r="AR101" s="363"/>
      <c r="AS101" s="363"/>
      <c r="AT101" s="364"/>
      <c r="AU101" s="362" t="s">
        <v>548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556</v>
      </c>
      <c r="AC102" s="551"/>
      <c r="AD102" s="551"/>
      <c r="AE102" s="356">
        <v>10</v>
      </c>
      <c r="AF102" s="356"/>
      <c r="AG102" s="356"/>
      <c r="AH102" s="356"/>
      <c r="AI102" s="356">
        <v>13</v>
      </c>
      <c r="AJ102" s="356"/>
      <c r="AK102" s="356"/>
      <c r="AL102" s="356"/>
      <c r="AM102" s="356">
        <v>15</v>
      </c>
      <c r="AN102" s="356"/>
      <c r="AO102" s="356"/>
      <c r="AP102" s="356"/>
      <c r="AQ102" s="822">
        <v>31</v>
      </c>
      <c r="AR102" s="823"/>
      <c r="AS102" s="823"/>
      <c r="AT102" s="824"/>
      <c r="AU102" s="822">
        <v>45</v>
      </c>
      <c r="AV102" s="823"/>
      <c r="AW102" s="823"/>
      <c r="AX102" s="824"/>
    </row>
    <row r="103" spans="1:60" ht="31.5" hidden="1" customHeight="1" x14ac:dyDescent="0.15">
      <c r="A103" s="488" t="s">
        <v>487</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534</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2"/>
      <c r="AV105" s="823"/>
      <c r="AW105" s="823"/>
      <c r="AX105" s="824"/>
    </row>
    <row r="106" spans="1:60" ht="31.5" hidden="1" customHeight="1" x14ac:dyDescent="0.15">
      <c r="A106" s="488" t="s">
        <v>487</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534</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2"/>
      <c r="AV108" s="823"/>
      <c r="AW108" s="823"/>
      <c r="AX108" s="824"/>
    </row>
    <row r="109" spans="1:60" ht="31.5" hidden="1" customHeight="1" x14ac:dyDescent="0.15">
      <c r="A109" s="488" t="s">
        <v>487</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534</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2"/>
      <c r="AV111" s="823"/>
      <c r="AW111" s="823"/>
      <c r="AX111" s="824"/>
    </row>
    <row r="112" spans="1:60" ht="31.5" hidden="1" customHeight="1" x14ac:dyDescent="0.15">
      <c r="A112" s="488" t="s">
        <v>487</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534</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466</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49" t="s">
        <v>627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557</v>
      </c>
      <c r="AC116" s="299"/>
      <c r="AD116" s="300"/>
      <c r="AE116" s="356">
        <v>616</v>
      </c>
      <c r="AF116" s="356"/>
      <c r="AG116" s="356"/>
      <c r="AH116" s="356"/>
      <c r="AI116" s="356">
        <v>71</v>
      </c>
      <c r="AJ116" s="356"/>
      <c r="AK116" s="356"/>
      <c r="AL116" s="356"/>
      <c r="AM116" s="356">
        <v>324</v>
      </c>
      <c r="AN116" s="356"/>
      <c r="AO116" s="356"/>
      <c r="AP116" s="356"/>
      <c r="AQ116" s="362">
        <v>78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558</v>
      </c>
      <c r="AC117" s="340"/>
      <c r="AD117" s="341"/>
      <c r="AE117" s="304" t="s">
        <v>584</v>
      </c>
      <c r="AF117" s="304"/>
      <c r="AG117" s="304"/>
      <c r="AH117" s="304"/>
      <c r="AI117" s="304" t="s">
        <v>559</v>
      </c>
      <c r="AJ117" s="304"/>
      <c r="AK117" s="304"/>
      <c r="AL117" s="304"/>
      <c r="AM117" s="304" t="s">
        <v>625</v>
      </c>
      <c r="AN117" s="304"/>
      <c r="AO117" s="304"/>
      <c r="AP117" s="304"/>
      <c r="AQ117" s="304" t="s">
        <v>626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466</v>
      </c>
      <c r="AN118" s="296"/>
      <c r="AO118" s="296"/>
      <c r="AP118" s="297"/>
      <c r="AQ118" s="333" t="s">
        <v>535</v>
      </c>
      <c r="AR118" s="334"/>
      <c r="AS118" s="334"/>
      <c r="AT118" s="334"/>
      <c r="AU118" s="334"/>
      <c r="AV118" s="334"/>
      <c r="AW118" s="334"/>
      <c r="AX118" s="335"/>
    </row>
    <row r="119" spans="1:50" ht="23.25" hidden="1" customHeight="1" x14ac:dyDescent="0.15">
      <c r="A119" s="290"/>
      <c r="B119" s="291"/>
      <c r="C119" s="291"/>
      <c r="D119" s="291"/>
      <c r="E119" s="291"/>
      <c r="F119" s="292"/>
      <c r="G119" s="349" t="s">
        <v>497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466</v>
      </c>
      <c r="AN121" s="296"/>
      <c r="AO121" s="296"/>
      <c r="AP121" s="297"/>
      <c r="AQ121" s="333" t="s">
        <v>535</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466</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1001" t="s">
        <v>368</v>
      </c>
      <c r="B130" s="999"/>
      <c r="C130" s="998" t="s">
        <v>365</v>
      </c>
      <c r="D130" s="999"/>
      <c r="E130" s="306" t="s">
        <v>398</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1002"/>
      <c r="B131" s="250"/>
      <c r="C131" s="249"/>
      <c r="D131" s="250"/>
      <c r="E131" s="236" t="s">
        <v>397</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1002"/>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hidden="1"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355</v>
      </c>
      <c r="AT133" s="169"/>
      <c r="AU133" s="133"/>
      <c r="AV133" s="133"/>
      <c r="AW133" s="134" t="s">
        <v>300</v>
      </c>
      <c r="AX133" s="135"/>
    </row>
    <row r="134" spans="1:50" ht="39.75" hidden="1" customHeight="1" x14ac:dyDescent="0.15">
      <c r="A134" s="1002"/>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1002"/>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2"/>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2"/>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2"/>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2"/>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2"/>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2"/>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2"/>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02"/>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02"/>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0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2"/>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2"/>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29.25" customHeight="1" x14ac:dyDescent="0.15">
      <c r="A370" s="1002"/>
      <c r="B370" s="250"/>
      <c r="C370" s="249"/>
      <c r="D370" s="250"/>
      <c r="E370" s="306" t="s">
        <v>398</v>
      </c>
      <c r="F370" s="307"/>
      <c r="G370" s="308" t="s">
        <v>560</v>
      </c>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29.25" customHeight="1" x14ac:dyDescent="0.15">
      <c r="A371" s="1002"/>
      <c r="B371" s="250"/>
      <c r="C371" s="249"/>
      <c r="D371" s="250"/>
      <c r="E371" s="236" t="s">
        <v>397</v>
      </c>
      <c r="F371" s="237"/>
      <c r="G371" s="233" t="s">
        <v>561</v>
      </c>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customHeight="1" x14ac:dyDescent="0.15">
      <c r="A372" s="1002"/>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v>32</v>
      </c>
      <c r="AV373" s="133"/>
      <c r="AW373" s="134" t="s">
        <v>300</v>
      </c>
      <c r="AX373" s="135"/>
    </row>
    <row r="374" spans="1:50" ht="18" customHeight="1" x14ac:dyDescent="0.15">
      <c r="A374" s="1002"/>
      <c r="B374" s="250"/>
      <c r="C374" s="249"/>
      <c r="D374" s="250"/>
      <c r="E374" s="249"/>
      <c r="F374" s="312"/>
      <c r="G374" s="228" t="s">
        <v>562</v>
      </c>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t="s">
        <v>563</v>
      </c>
      <c r="AC374" s="219"/>
      <c r="AD374" s="219"/>
      <c r="AE374" s="264">
        <v>97</v>
      </c>
      <c r="AF374" s="101"/>
      <c r="AG374" s="101"/>
      <c r="AH374" s="101"/>
      <c r="AI374" s="264">
        <v>95</v>
      </c>
      <c r="AJ374" s="101"/>
      <c r="AK374" s="101"/>
      <c r="AL374" s="101"/>
      <c r="AM374" s="264">
        <v>96</v>
      </c>
      <c r="AN374" s="101"/>
      <c r="AO374" s="101"/>
      <c r="AP374" s="101"/>
      <c r="AQ374" s="264"/>
      <c r="AR374" s="101"/>
      <c r="AS374" s="101"/>
      <c r="AT374" s="101"/>
      <c r="AU374" s="264"/>
      <c r="AV374" s="101"/>
      <c r="AW374" s="101"/>
      <c r="AX374" s="220"/>
    </row>
    <row r="375" spans="1:50" ht="18"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t="s">
        <v>563</v>
      </c>
      <c r="AC375" s="130"/>
      <c r="AD375" s="130"/>
      <c r="AE375" s="264">
        <v>95</v>
      </c>
      <c r="AF375" s="101"/>
      <c r="AG375" s="101"/>
      <c r="AH375" s="101"/>
      <c r="AI375" s="264">
        <v>95</v>
      </c>
      <c r="AJ375" s="101"/>
      <c r="AK375" s="101"/>
      <c r="AL375" s="101"/>
      <c r="AM375" s="264">
        <v>95</v>
      </c>
      <c r="AN375" s="101"/>
      <c r="AO375" s="101"/>
      <c r="AP375" s="101"/>
      <c r="AQ375" s="264"/>
      <c r="AR375" s="101"/>
      <c r="AS375" s="101"/>
      <c r="AT375" s="101"/>
      <c r="AU375" s="264">
        <v>95</v>
      </c>
      <c r="AV375" s="101"/>
      <c r="AW375" s="101"/>
      <c r="AX375" s="220"/>
    </row>
    <row r="376" spans="1:50" ht="18.75" hidden="1" customHeight="1" x14ac:dyDescent="0.15">
      <c r="A376" s="1002"/>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customHeight="1" x14ac:dyDescent="0.15">
      <c r="A427" s="1002"/>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customHeight="1" x14ac:dyDescent="0.15">
      <c r="A428" s="1002"/>
      <c r="B428" s="250"/>
      <c r="C428" s="249"/>
      <c r="D428" s="250"/>
      <c r="E428" s="157" t="s">
        <v>564</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customHeight="1" thickBot="1" x14ac:dyDescent="0.2">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2"/>
      <c r="B430" s="250"/>
      <c r="C430" s="247" t="s">
        <v>367</v>
      </c>
      <c r="D430" s="248"/>
      <c r="E430" s="236" t="s">
        <v>387</v>
      </c>
      <c r="F430" s="237"/>
      <c r="G430" s="238" t="s">
        <v>383</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2"/>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529</v>
      </c>
      <c r="AN431" s="178"/>
      <c r="AO431" s="178"/>
      <c r="AP431" s="173"/>
      <c r="AQ431" s="173" t="s">
        <v>354</v>
      </c>
      <c r="AR431" s="166"/>
      <c r="AS431" s="166"/>
      <c r="AT431" s="167"/>
      <c r="AU431" s="131" t="s">
        <v>253</v>
      </c>
      <c r="AV431" s="131"/>
      <c r="AW431" s="131"/>
      <c r="AX431" s="132"/>
    </row>
    <row r="432" spans="1:50" ht="18.75" hidden="1"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5"/>
      <c r="AR432" s="133"/>
      <c r="AS432" s="134" t="s">
        <v>355</v>
      </c>
      <c r="AT432" s="169"/>
      <c r="AU432" s="133"/>
      <c r="AV432" s="133"/>
      <c r="AW432" s="134" t="s">
        <v>300</v>
      </c>
      <c r="AX432" s="135"/>
    </row>
    <row r="433" spans="1:50" ht="23.25" hidden="1" customHeight="1" x14ac:dyDescent="0.15">
      <c r="A433" s="1002"/>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2"/>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529</v>
      </c>
      <c r="AN436" s="178"/>
      <c r="AO436" s="178"/>
      <c r="AP436" s="173"/>
      <c r="AQ436" s="173" t="s">
        <v>354</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529</v>
      </c>
      <c r="AN441" s="178"/>
      <c r="AO441" s="178"/>
      <c r="AP441" s="173"/>
      <c r="AQ441" s="173" t="s">
        <v>354</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529</v>
      </c>
      <c r="AN446" s="178"/>
      <c r="AO446" s="178"/>
      <c r="AP446" s="173"/>
      <c r="AQ446" s="173" t="s">
        <v>354</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529</v>
      </c>
      <c r="AN451" s="178"/>
      <c r="AO451" s="178"/>
      <c r="AP451" s="173"/>
      <c r="AQ451" s="173" t="s">
        <v>354</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2"/>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529</v>
      </c>
      <c r="AN456" s="178"/>
      <c r="AO456" s="178"/>
      <c r="AP456" s="173"/>
      <c r="AQ456" s="173" t="s">
        <v>354</v>
      </c>
      <c r="AR456" s="166"/>
      <c r="AS456" s="166"/>
      <c r="AT456" s="167"/>
      <c r="AU456" s="131" t="s">
        <v>253</v>
      </c>
      <c r="AV456" s="131"/>
      <c r="AW456" s="131"/>
      <c r="AX456" s="132"/>
    </row>
    <row r="457" spans="1:50" ht="18.75" hidden="1"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hidden="1" customHeight="1" x14ac:dyDescent="0.15">
      <c r="A458" s="100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2"/>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529</v>
      </c>
      <c r="AN461" s="178"/>
      <c r="AO461" s="178"/>
      <c r="AP461" s="173"/>
      <c r="AQ461" s="173" t="s">
        <v>354</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529</v>
      </c>
      <c r="AN466" s="178"/>
      <c r="AO466" s="178"/>
      <c r="AP466" s="173"/>
      <c r="AQ466" s="173" t="s">
        <v>354</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529</v>
      </c>
      <c r="AN471" s="178"/>
      <c r="AO471" s="178"/>
      <c r="AP471" s="173"/>
      <c r="AQ471" s="173" t="s">
        <v>354</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529</v>
      </c>
      <c r="AN476" s="178"/>
      <c r="AO476" s="178"/>
      <c r="AP476" s="173"/>
      <c r="AQ476" s="173" t="s">
        <v>354</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2"/>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529</v>
      </c>
      <c r="AN485" s="178"/>
      <c r="AO485" s="178"/>
      <c r="AP485" s="173"/>
      <c r="AQ485" s="173" t="s">
        <v>354</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529</v>
      </c>
      <c r="AN490" s="178"/>
      <c r="AO490" s="178"/>
      <c r="AP490" s="173"/>
      <c r="AQ490" s="173" t="s">
        <v>354</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529</v>
      </c>
      <c r="AN495" s="178"/>
      <c r="AO495" s="178"/>
      <c r="AP495" s="173"/>
      <c r="AQ495" s="173" t="s">
        <v>354</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529</v>
      </c>
      <c r="AN500" s="178"/>
      <c r="AO500" s="178"/>
      <c r="AP500" s="173"/>
      <c r="AQ500" s="173" t="s">
        <v>354</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529</v>
      </c>
      <c r="AN505" s="178"/>
      <c r="AO505" s="178"/>
      <c r="AP505" s="173"/>
      <c r="AQ505" s="173" t="s">
        <v>354</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529</v>
      </c>
      <c r="AN510" s="178"/>
      <c r="AO510" s="178"/>
      <c r="AP510" s="173"/>
      <c r="AQ510" s="173" t="s">
        <v>354</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529</v>
      </c>
      <c r="AN515" s="178"/>
      <c r="AO515" s="178"/>
      <c r="AP515" s="173"/>
      <c r="AQ515" s="173" t="s">
        <v>354</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529</v>
      </c>
      <c r="AN520" s="178"/>
      <c r="AO520" s="178"/>
      <c r="AP520" s="173"/>
      <c r="AQ520" s="173" t="s">
        <v>354</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529</v>
      </c>
      <c r="AN525" s="178"/>
      <c r="AO525" s="178"/>
      <c r="AP525" s="173"/>
      <c r="AQ525" s="173" t="s">
        <v>354</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529</v>
      </c>
      <c r="AN530" s="178"/>
      <c r="AO530" s="178"/>
      <c r="AP530" s="173"/>
      <c r="AQ530" s="173" t="s">
        <v>354</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529</v>
      </c>
      <c r="AN539" s="178"/>
      <c r="AO539" s="178"/>
      <c r="AP539" s="173"/>
      <c r="AQ539" s="173" t="s">
        <v>354</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529</v>
      </c>
      <c r="AN544" s="178"/>
      <c r="AO544" s="178"/>
      <c r="AP544" s="173"/>
      <c r="AQ544" s="173" t="s">
        <v>354</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529</v>
      </c>
      <c r="AN549" s="178"/>
      <c r="AO549" s="178"/>
      <c r="AP549" s="173"/>
      <c r="AQ549" s="173" t="s">
        <v>354</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529</v>
      </c>
      <c r="AN554" s="178"/>
      <c r="AO554" s="178"/>
      <c r="AP554" s="173"/>
      <c r="AQ554" s="173" t="s">
        <v>354</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529</v>
      </c>
      <c r="AN559" s="178"/>
      <c r="AO559" s="178"/>
      <c r="AP559" s="173"/>
      <c r="AQ559" s="173" t="s">
        <v>354</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529</v>
      </c>
      <c r="AN564" s="178"/>
      <c r="AO564" s="178"/>
      <c r="AP564" s="173"/>
      <c r="AQ564" s="173" t="s">
        <v>354</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529</v>
      </c>
      <c r="AN569" s="178"/>
      <c r="AO569" s="178"/>
      <c r="AP569" s="173"/>
      <c r="AQ569" s="173" t="s">
        <v>354</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529</v>
      </c>
      <c r="AN574" s="178"/>
      <c r="AO574" s="178"/>
      <c r="AP574" s="173"/>
      <c r="AQ574" s="173" t="s">
        <v>354</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529</v>
      </c>
      <c r="AN579" s="178"/>
      <c r="AO579" s="178"/>
      <c r="AP579" s="173"/>
      <c r="AQ579" s="173" t="s">
        <v>354</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529</v>
      </c>
      <c r="AN584" s="178"/>
      <c r="AO584" s="178"/>
      <c r="AP584" s="173"/>
      <c r="AQ584" s="173" t="s">
        <v>354</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529</v>
      </c>
      <c r="AN593" s="178"/>
      <c r="AO593" s="178"/>
      <c r="AP593" s="173"/>
      <c r="AQ593" s="173" t="s">
        <v>354</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529</v>
      </c>
      <c r="AN598" s="178"/>
      <c r="AO598" s="178"/>
      <c r="AP598" s="173"/>
      <c r="AQ598" s="173" t="s">
        <v>354</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529</v>
      </c>
      <c r="AN603" s="178"/>
      <c r="AO603" s="178"/>
      <c r="AP603" s="173"/>
      <c r="AQ603" s="173" t="s">
        <v>354</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529</v>
      </c>
      <c r="AN608" s="178"/>
      <c r="AO608" s="178"/>
      <c r="AP608" s="173"/>
      <c r="AQ608" s="173" t="s">
        <v>354</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529</v>
      </c>
      <c r="AN613" s="178"/>
      <c r="AO613" s="178"/>
      <c r="AP613" s="173"/>
      <c r="AQ613" s="173" t="s">
        <v>354</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529</v>
      </c>
      <c r="AN618" s="178"/>
      <c r="AO618" s="178"/>
      <c r="AP618" s="173"/>
      <c r="AQ618" s="173" t="s">
        <v>354</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529</v>
      </c>
      <c r="AN623" s="178"/>
      <c r="AO623" s="178"/>
      <c r="AP623" s="173"/>
      <c r="AQ623" s="173" t="s">
        <v>354</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529</v>
      </c>
      <c r="AN628" s="178"/>
      <c r="AO628" s="178"/>
      <c r="AP628" s="173"/>
      <c r="AQ628" s="173" t="s">
        <v>354</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529</v>
      </c>
      <c r="AN633" s="178"/>
      <c r="AO633" s="178"/>
      <c r="AP633" s="173"/>
      <c r="AQ633" s="173" t="s">
        <v>354</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529</v>
      </c>
      <c r="AN638" s="178"/>
      <c r="AO638" s="178"/>
      <c r="AP638" s="173"/>
      <c r="AQ638" s="173" t="s">
        <v>354</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529</v>
      </c>
      <c r="AN647" s="178"/>
      <c r="AO647" s="178"/>
      <c r="AP647" s="173"/>
      <c r="AQ647" s="173" t="s">
        <v>354</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529</v>
      </c>
      <c r="AN652" s="178"/>
      <c r="AO652" s="178"/>
      <c r="AP652" s="173"/>
      <c r="AQ652" s="173" t="s">
        <v>354</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529</v>
      </c>
      <c r="AN657" s="178"/>
      <c r="AO657" s="178"/>
      <c r="AP657" s="173"/>
      <c r="AQ657" s="173" t="s">
        <v>354</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529</v>
      </c>
      <c r="AN662" s="178"/>
      <c r="AO662" s="178"/>
      <c r="AP662" s="173"/>
      <c r="AQ662" s="173" t="s">
        <v>354</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529</v>
      </c>
      <c r="AN667" s="178"/>
      <c r="AO667" s="178"/>
      <c r="AP667" s="173"/>
      <c r="AQ667" s="173" t="s">
        <v>354</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529</v>
      </c>
      <c r="AN672" s="178"/>
      <c r="AO672" s="178"/>
      <c r="AP672" s="173"/>
      <c r="AQ672" s="173" t="s">
        <v>354</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529</v>
      </c>
      <c r="AN677" s="178"/>
      <c r="AO677" s="178"/>
      <c r="AP677" s="173"/>
      <c r="AQ677" s="173" t="s">
        <v>354</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529</v>
      </c>
      <c r="AN682" s="178"/>
      <c r="AO682" s="178"/>
      <c r="AP682" s="173"/>
      <c r="AQ682" s="173" t="s">
        <v>354</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529</v>
      </c>
      <c r="AN687" s="178"/>
      <c r="AO687" s="178"/>
      <c r="AP687" s="173"/>
      <c r="AQ687" s="173" t="s">
        <v>354</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529</v>
      </c>
      <c r="AN692" s="178"/>
      <c r="AO692" s="178"/>
      <c r="AP692" s="173"/>
      <c r="AQ692" s="173" t="s">
        <v>354</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9.599999999999994" customHeight="1" x14ac:dyDescent="0.15">
      <c r="A702" s="529" t="s">
        <v>259</v>
      </c>
      <c r="B702" s="530"/>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546</v>
      </c>
      <c r="AE702" s="904"/>
      <c r="AF702" s="904"/>
      <c r="AG702" s="893" t="s">
        <v>567</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546</v>
      </c>
      <c r="AE703" s="152"/>
      <c r="AF703" s="152"/>
      <c r="AG703" s="668" t="s">
        <v>568</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546</v>
      </c>
      <c r="AE704" s="586"/>
      <c r="AF704" s="586"/>
      <c r="AG704" s="429" t="s">
        <v>568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4"/>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7" t="s">
        <v>546</v>
      </c>
      <c r="AE705" s="738"/>
      <c r="AF705" s="738"/>
      <c r="AG705" s="157" t="s">
        <v>569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5"/>
      <c r="C706" s="616"/>
      <c r="D706" s="617"/>
      <c r="E706" s="688" t="s">
        <v>522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565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5"/>
      <c r="C707" s="618"/>
      <c r="D707" s="619"/>
      <c r="E707" s="691" t="s">
        <v>450</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3" t="s">
        <v>565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9"/>
      <c r="B708" s="660"/>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1" t="s">
        <v>566</v>
      </c>
      <c r="AE708" s="672"/>
      <c r="AF708" s="672"/>
      <c r="AG708" s="526" t="s">
        <v>548</v>
      </c>
      <c r="AH708" s="527"/>
      <c r="AI708" s="527"/>
      <c r="AJ708" s="527"/>
      <c r="AK708" s="527"/>
      <c r="AL708" s="527"/>
      <c r="AM708" s="527"/>
      <c r="AN708" s="527"/>
      <c r="AO708" s="527"/>
      <c r="AP708" s="527"/>
      <c r="AQ708" s="527"/>
      <c r="AR708" s="527"/>
      <c r="AS708" s="527"/>
      <c r="AT708" s="527"/>
      <c r="AU708" s="527"/>
      <c r="AV708" s="527"/>
      <c r="AW708" s="527"/>
      <c r="AX708" s="528"/>
    </row>
    <row r="709" spans="1:50" ht="73.5" customHeight="1" x14ac:dyDescent="0.15">
      <c r="A709" s="659"/>
      <c r="B709" s="660"/>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546</v>
      </c>
      <c r="AE709" s="152"/>
      <c r="AF709" s="152"/>
      <c r="AG709" s="668" t="s">
        <v>570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546</v>
      </c>
      <c r="AE710" s="152"/>
      <c r="AF710" s="152"/>
      <c r="AG710" s="668" t="s">
        <v>568</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546</v>
      </c>
      <c r="AE711" s="152"/>
      <c r="AF711" s="152"/>
      <c r="AG711" s="668" t="s">
        <v>568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8" t="s">
        <v>482</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566</v>
      </c>
      <c r="AE712" s="586"/>
      <c r="AF712" s="586"/>
      <c r="AG712" s="594" t="s">
        <v>548</v>
      </c>
      <c r="AH712" s="595"/>
      <c r="AI712" s="595"/>
      <c r="AJ712" s="595"/>
      <c r="AK712" s="595"/>
      <c r="AL712" s="595"/>
      <c r="AM712" s="595"/>
      <c r="AN712" s="595"/>
      <c r="AO712" s="595"/>
      <c r="AP712" s="595"/>
      <c r="AQ712" s="595"/>
      <c r="AR712" s="595"/>
      <c r="AS712" s="595"/>
      <c r="AT712" s="595"/>
      <c r="AU712" s="595"/>
      <c r="AV712" s="595"/>
      <c r="AW712" s="595"/>
      <c r="AX712" s="596"/>
    </row>
    <row r="713" spans="1:50" ht="45.6" customHeight="1" x14ac:dyDescent="0.15">
      <c r="A713" s="659"/>
      <c r="B713" s="660"/>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546</v>
      </c>
      <c r="AE713" s="152"/>
      <c r="AF713" s="153"/>
      <c r="AG713" s="668" t="s">
        <v>571</v>
      </c>
      <c r="AH713" s="669"/>
      <c r="AI713" s="669"/>
      <c r="AJ713" s="669"/>
      <c r="AK713" s="669"/>
      <c r="AL713" s="669"/>
      <c r="AM713" s="669"/>
      <c r="AN713" s="669"/>
      <c r="AO713" s="669"/>
      <c r="AP713" s="669"/>
      <c r="AQ713" s="669"/>
      <c r="AR713" s="669"/>
      <c r="AS713" s="669"/>
      <c r="AT713" s="669"/>
      <c r="AU713" s="669"/>
      <c r="AV713" s="669"/>
      <c r="AW713" s="669"/>
      <c r="AX713" s="670"/>
    </row>
    <row r="714" spans="1:50" ht="53.25" customHeight="1" x14ac:dyDescent="0.15">
      <c r="A714" s="661"/>
      <c r="B714" s="662"/>
      <c r="C714" s="776" t="s">
        <v>455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1" t="s">
        <v>546</v>
      </c>
      <c r="AE714" s="592"/>
      <c r="AF714" s="593"/>
      <c r="AG714" s="694" t="s">
        <v>572</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8"/>
      <c r="C715" s="663" t="s">
        <v>456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546</v>
      </c>
      <c r="AE715" s="672"/>
      <c r="AF715" s="782"/>
      <c r="AG715" s="526" t="s">
        <v>573</v>
      </c>
      <c r="AH715" s="527"/>
      <c r="AI715" s="527"/>
      <c r="AJ715" s="527"/>
      <c r="AK715" s="527"/>
      <c r="AL715" s="527"/>
      <c r="AM715" s="527"/>
      <c r="AN715" s="527"/>
      <c r="AO715" s="527"/>
      <c r="AP715" s="527"/>
      <c r="AQ715" s="527"/>
      <c r="AR715" s="527"/>
      <c r="AS715" s="527"/>
      <c r="AT715" s="527"/>
      <c r="AU715" s="527"/>
      <c r="AV715" s="527"/>
      <c r="AW715" s="527"/>
      <c r="AX715" s="528"/>
    </row>
    <row r="716" spans="1:50" ht="68.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546</v>
      </c>
      <c r="AE716" s="764"/>
      <c r="AF716" s="764"/>
      <c r="AG716" s="668" t="s">
        <v>574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546</v>
      </c>
      <c r="AE717" s="152"/>
      <c r="AF717" s="152"/>
      <c r="AG717" s="668" t="s">
        <v>568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546</v>
      </c>
      <c r="AE718" s="152"/>
      <c r="AF718" s="152"/>
      <c r="AG718" s="160" t="s">
        <v>568</v>
      </c>
      <c r="AH718" s="161"/>
      <c r="AI718" s="161"/>
      <c r="AJ718" s="161"/>
      <c r="AK718" s="161"/>
      <c r="AL718" s="161"/>
      <c r="AM718" s="161"/>
      <c r="AN718" s="161"/>
      <c r="AO718" s="161"/>
      <c r="AP718" s="161"/>
      <c r="AQ718" s="161"/>
      <c r="AR718" s="161"/>
      <c r="AS718" s="161"/>
      <c r="AT718" s="161"/>
      <c r="AU718" s="161"/>
      <c r="AV718" s="161"/>
      <c r="AW718" s="161"/>
      <c r="AX718" s="162"/>
    </row>
    <row r="719" spans="1:50" ht="41.25" hidden="1" customHeight="1" x14ac:dyDescent="0.15">
      <c r="A719" s="652" t="s">
        <v>58</v>
      </c>
      <c r="B719" s="653"/>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6"/>
      <c r="AD719" s="671"/>
      <c r="AE719" s="672"/>
      <c r="AF719" s="672"/>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hidden="1" customHeight="1" x14ac:dyDescent="0.15">
      <c r="A720" s="654"/>
      <c r="B720" s="655"/>
      <c r="C720" s="943" t="s">
        <v>474</v>
      </c>
      <c r="D720" s="941"/>
      <c r="E720" s="941"/>
      <c r="F720" s="944"/>
      <c r="G720" s="940" t="s">
        <v>475</v>
      </c>
      <c r="H720" s="941"/>
      <c r="I720" s="941"/>
      <c r="J720" s="941"/>
      <c r="K720" s="941"/>
      <c r="L720" s="941"/>
      <c r="M720" s="941"/>
      <c r="N720" s="940" t="s">
        <v>479</v>
      </c>
      <c r="O720" s="941"/>
      <c r="P720" s="941"/>
      <c r="Q720" s="941"/>
      <c r="R720" s="941"/>
      <c r="S720" s="941"/>
      <c r="T720" s="941"/>
      <c r="U720" s="941"/>
      <c r="V720" s="941"/>
      <c r="W720" s="941"/>
      <c r="X720" s="941"/>
      <c r="Y720" s="941"/>
      <c r="Z720" s="941"/>
      <c r="AA720" s="941"/>
      <c r="AB720" s="941"/>
      <c r="AC720" s="941"/>
      <c r="AD720" s="941"/>
      <c r="AE720" s="941"/>
      <c r="AF720" s="94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15">
      <c r="A721" s="654"/>
      <c r="B721" s="655"/>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4"/>
      <c r="B722" s="655"/>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4"/>
      <c r="B723" s="655"/>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4"/>
      <c r="B724" s="655"/>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6"/>
      <c r="B725" s="657"/>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1"/>
      <c r="E726" s="581"/>
      <c r="F726" s="582"/>
      <c r="G726" s="802" t="s">
        <v>575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700" t="s">
        <v>57</v>
      </c>
      <c r="D727" s="701"/>
      <c r="E727" s="701"/>
      <c r="F727" s="702"/>
      <c r="G727" s="800" t="s">
        <v>576</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3" t="s">
        <v>674</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489</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429</v>
      </c>
      <c r="B737" s="117"/>
      <c r="C737" s="117"/>
      <c r="D737" s="118"/>
      <c r="E737" s="111" t="s">
        <v>577</v>
      </c>
      <c r="F737" s="111"/>
      <c r="G737" s="111"/>
      <c r="H737" s="111"/>
      <c r="I737" s="111"/>
      <c r="J737" s="111"/>
      <c r="K737" s="111"/>
      <c r="L737" s="111"/>
      <c r="M737" s="111"/>
      <c r="N737" s="112" t="s">
        <v>357</v>
      </c>
      <c r="O737" s="112"/>
      <c r="P737" s="112"/>
      <c r="Q737" s="112"/>
      <c r="R737" s="111" t="s">
        <v>578</v>
      </c>
      <c r="S737" s="111"/>
      <c r="T737" s="111"/>
      <c r="U737" s="111"/>
      <c r="V737" s="111"/>
      <c r="W737" s="111"/>
      <c r="X737" s="111"/>
      <c r="Y737" s="111"/>
      <c r="Z737" s="111"/>
      <c r="AA737" s="112" t="s">
        <v>358</v>
      </c>
      <c r="AB737" s="112"/>
      <c r="AC737" s="112"/>
      <c r="AD737" s="112"/>
      <c r="AE737" s="111" t="s">
        <v>579</v>
      </c>
      <c r="AF737" s="111"/>
      <c r="AG737" s="111"/>
      <c r="AH737" s="111"/>
      <c r="AI737" s="111"/>
      <c r="AJ737" s="111"/>
      <c r="AK737" s="111"/>
      <c r="AL737" s="111"/>
      <c r="AM737" s="111"/>
      <c r="AN737" s="112" t="s">
        <v>359</v>
      </c>
      <c r="AO737" s="112"/>
      <c r="AP737" s="112"/>
      <c r="AQ737" s="112"/>
      <c r="AR737" s="113" t="s">
        <v>580</v>
      </c>
      <c r="AS737" s="114"/>
      <c r="AT737" s="114"/>
      <c r="AU737" s="114"/>
      <c r="AV737" s="114"/>
      <c r="AW737" s="114"/>
      <c r="AX737" s="115"/>
      <c r="AY737" s="89"/>
      <c r="AZ737" s="89"/>
    </row>
    <row r="738" spans="1:52" ht="24.75" customHeight="1" x14ac:dyDescent="0.15">
      <c r="A738" s="116" t="s">
        <v>360</v>
      </c>
      <c r="B738" s="117"/>
      <c r="C738" s="117"/>
      <c r="D738" s="118"/>
      <c r="E738" s="111" t="s">
        <v>581</v>
      </c>
      <c r="F738" s="111"/>
      <c r="G738" s="111"/>
      <c r="H738" s="111"/>
      <c r="I738" s="111"/>
      <c r="J738" s="111"/>
      <c r="K738" s="111"/>
      <c r="L738" s="111"/>
      <c r="M738" s="111"/>
      <c r="N738" s="112" t="s">
        <v>361</v>
      </c>
      <c r="O738" s="112"/>
      <c r="P738" s="112"/>
      <c r="Q738" s="112"/>
      <c r="R738" s="111" t="s">
        <v>582</v>
      </c>
      <c r="S738" s="111"/>
      <c r="T738" s="111"/>
      <c r="U738" s="111"/>
      <c r="V738" s="111"/>
      <c r="W738" s="111"/>
      <c r="X738" s="111"/>
      <c r="Y738" s="111"/>
      <c r="Z738" s="111"/>
      <c r="AA738" s="112" t="s">
        <v>476</v>
      </c>
      <c r="AB738" s="112"/>
      <c r="AC738" s="112"/>
      <c r="AD738" s="112"/>
      <c r="AE738" s="111" t="s">
        <v>583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209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527</v>
      </c>
      <c r="B779" s="766"/>
      <c r="C779" s="766"/>
      <c r="D779" s="766"/>
      <c r="E779" s="766"/>
      <c r="F779" s="767"/>
      <c r="G779" s="440" t="s">
        <v>673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672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8"/>
      <c r="C781" s="768"/>
      <c r="D781" s="768"/>
      <c r="E781" s="768"/>
      <c r="F781" s="769"/>
      <c r="G781" s="449" t="s">
        <v>586</v>
      </c>
      <c r="H781" s="450"/>
      <c r="I781" s="450"/>
      <c r="J781" s="450"/>
      <c r="K781" s="451"/>
      <c r="L781" s="452" t="s">
        <v>588</v>
      </c>
      <c r="M781" s="453"/>
      <c r="N781" s="453"/>
      <c r="O781" s="453"/>
      <c r="P781" s="453"/>
      <c r="Q781" s="453"/>
      <c r="R781" s="453"/>
      <c r="S781" s="453"/>
      <c r="T781" s="453"/>
      <c r="U781" s="453"/>
      <c r="V781" s="453"/>
      <c r="W781" s="453"/>
      <c r="X781" s="454"/>
      <c r="Y781" s="455">
        <v>391</v>
      </c>
      <c r="Z781" s="456"/>
      <c r="AA781" s="456"/>
      <c r="AB781" s="557"/>
      <c r="AC781" s="449" t="s">
        <v>589</v>
      </c>
      <c r="AD781" s="450"/>
      <c r="AE781" s="450"/>
      <c r="AF781" s="450"/>
      <c r="AG781" s="451"/>
      <c r="AH781" s="452" t="s">
        <v>592</v>
      </c>
      <c r="AI781" s="453"/>
      <c r="AJ781" s="453"/>
      <c r="AK781" s="453"/>
      <c r="AL781" s="453"/>
      <c r="AM781" s="453"/>
      <c r="AN781" s="453"/>
      <c r="AO781" s="453"/>
      <c r="AP781" s="453"/>
      <c r="AQ781" s="453"/>
      <c r="AR781" s="453"/>
      <c r="AS781" s="453"/>
      <c r="AT781" s="454"/>
      <c r="AU781" s="455">
        <v>8</v>
      </c>
      <c r="AV781" s="456"/>
      <c r="AW781" s="456"/>
      <c r="AX781" s="457"/>
    </row>
    <row r="782" spans="1:50" ht="24.75" customHeight="1" x14ac:dyDescent="0.15">
      <c r="A782" s="556"/>
      <c r="B782" s="768"/>
      <c r="C782" s="768"/>
      <c r="D782" s="768"/>
      <c r="E782" s="768"/>
      <c r="F782" s="769"/>
      <c r="G782" s="346" t="s">
        <v>585</v>
      </c>
      <c r="H782" s="347"/>
      <c r="I782" s="347"/>
      <c r="J782" s="347"/>
      <c r="K782" s="348"/>
      <c r="L782" s="399" t="s">
        <v>587</v>
      </c>
      <c r="M782" s="400"/>
      <c r="N782" s="400"/>
      <c r="O782" s="400"/>
      <c r="P782" s="400"/>
      <c r="Q782" s="400"/>
      <c r="R782" s="400"/>
      <c r="S782" s="400"/>
      <c r="T782" s="400"/>
      <c r="U782" s="400"/>
      <c r="V782" s="400"/>
      <c r="W782" s="400"/>
      <c r="X782" s="401"/>
      <c r="Y782" s="396">
        <v>405</v>
      </c>
      <c r="Z782" s="397"/>
      <c r="AA782" s="397"/>
      <c r="AB782" s="403"/>
      <c r="AC782" s="346" t="s">
        <v>635</v>
      </c>
      <c r="AD782" s="611"/>
      <c r="AE782" s="611"/>
      <c r="AF782" s="611"/>
      <c r="AG782" s="612"/>
      <c r="AH782" s="399" t="s">
        <v>592</v>
      </c>
      <c r="AI782" s="627"/>
      <c r="AJ782" s="627"/>
      <c r="AK782" s="627"/>
      <c r="AL782" s="627"/>
      <c r="AM782" s="627"/>
      <c r="AN782" s="627"/>
      <c r="AO782" s="627"/>
      <c r="AP782" s="627"/>
      <c r="AQ782" s="627"/>
      <c r="AR782" s="627"/>
      <c r="AS782" s="627"/>
      <c r="AT782" s="628"/>
      <c r="AU782" s="396">
        <v>5</v>
      </c>
      <c r="AV782" s="397"/>
      <c r="AW782" s="397"/>
      <c r="AX782" s="398"/>
    </row>
    <row r="783" spans="1:50" ht="24.75" customHeight="1" x14ac:dyDescent="0.15">
      <c r="A783" s="556"/>
      <c r="B783" s="768"/>
      <c r="C783" s="768"/>
      <c r="D783" s="768"/>
      <c r="E783" s="768"/>
      <c r="F783" s="769"/>
      <c r="G783" s="346" t="s">
        <v>585</v>
      </c>
      <c r="H783" s="347"/>
      <c r="I783" s="347"/>
      <c r="J783" s="347"/>
      <c r="K783" s="348"/>
      <c r="L783" s="399" t="s">
        <v>587</v>
      </c>
      <c r="M783" s="400"/>
      <c r="N783" s="400"/>
      <c r="O783" s="400"/>
      <c r="P783" s="400"/>
      <c r="Q783" s="400"/>
      <c r="R783" s="400"/>
      <c r="S783" s="400"/>
      <c r="T783" s="400"/>
      <c r="U783" s="400"/>
      <c r="V783" s="400"/>
      <c r="W783" s="400"/>
      <c r="X783" s="401"/>
      <c r="Y783" s="396">
        <v>774</v>
      </c>
      <c r="Z783" s="397"/>
      <c r="AA783" s="397"/>
      <c r="AB783" s="403"/>
      <c r="AC783" s="346" t="s">
        <v>635</v>
      </c>
      <c r="AD783" s="611"/>
      <c r="AE783" s="611"/>
      <c r="AF783" s="611"/>
      <c r="AG783" s="612"/>
      <c r="AH783" s="399" t="s">
        <v>592</v>
      </c>
      <c r="AI783" s="627"/>
      <c r="AJ783" s="627"/>
      <c r="AK783" s="627"/>
      <c r="AL783" s="627"/>
      <c r="AM783" s="627"/>
      <c r="AN783" s="627"/>
      <c r="AO783" s="627"/>
      <c r="AP783" s="627"/>
      <c r="AQ783" s="627"/>
      <c r="AR783" s="627"/>
      <c r="AS783" s="627"/>
      <c r="AT783" s="628"/>
      <c r="AU783" s="396">
        <v>8</v>
      </c>
      <c r="AV783" s="397"/>
      <c r="AW783" s="397"/>
      <c r="AX783" s="398"/>
    </row>
    <row r="784" spans="1:50" ht="24.75" customHeight="1" x14ac:dyDescent="0.15">
      <c r="A784" s="556"/>
      <c r="B784" s="768"/>
      <c r="C784" s="768"/>
      <c r="D784" s="768"/>
      <c r="E784" s="768"/>
      <c r="F784" s="769"/>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8"/>
      <c r="C785" s="768"/>
      <c r="D785" s="768"/>
      <c r="E785" s="768"/>
      <c r="F785" s="769"/>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8"/>
      <c r="C786" s="768"/>
      <c r="D786" s="768"/>
      <c r="E786" s="768"/>
      <c r="F786" s="769"/>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8"/>
      <c r="C787" s="768"/>
      <c r="D787" s="768"/>
      <c r="E787" s="768"/>
      <c r="F787" s="769"/>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8"/>
      <c r="C788" s="768"/>
      <c r="D788" s="768"/>
      <c r="E788" s="768"/>
      <c r="F788" s="769"/>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8"/>
      <c r="C789" s="768"/>
      <c r="D789" s="768"/>
      <c r="E789" s="768"/>
      <c r="F789" s="769"/>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8"/>
      <c r="C790" s="768"/>
      <c r="D790" s="768"/>
      <c r="E790" s="768"/>
      <c r="F790" s="769"/>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8"/>
      <c r="C791" s="768"/>
      <c r="D791" s="768"/>
      <c r="E791" s="768"/>
      <c r="F791" s="769"/>
      <c r="G791" s="407" t="s">
        <v>20</v>
      </c>
      <c r="H791" s="408"/>
      <c r="I791" s="408"/>
      <c r="J791" s="408"/>
      <c r="K791" s="408"/>
      <c r="L791" s="409"/>
      <c r="M791" s="410"/>
      <c r="N791" s="410"/>
      <c r="O791" s="410"/>
      <c r="P791" s="410"/>
      <c r="Q791" s="410"/>
      <c r="R791" s="410"/>
      <c r="S791" s="410"/>
      <c r="T791" s="410"/>
      <c r="U791" s="410"/>
      <c r="V791" s="410"/>
      <c r="W791" s="410"/>
      <c r="X791" s="411"/>
      <c r="Y791" s="412">
        <f>SUM(Y781:AB790)</f>
        <v>1570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21</v>
      </c>
      <c r="AV791" s="413"/>
      <c r="AW791" s="413"/>
      <c r="AX791" s="415"/>
    </row>
    <row r="792" spans="1:50" ht="24.75" customHeight="1" x14ac:dyDescent="0.15">
      <c r="A792" s="556"/>
      <c r="B792" s="768"/>
      <c r="C792" s="768"/>
      <c r="D792" s="768"/>
      <c r="E792" s="768"/>
      <c r="F792" s="769"/>
      <c r="G792" s="440" t="s">
        <v>671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630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8"/>
      <c r="C794" s="768"/>
      <c r="D794" s="768"/>
      <c r="E794" s="768"/>
      <c r="F794" s="769"/>
      <c r="G794" s="449" t="s">
        <v>590</v>
      </c>
      <c r="H794" s="450"/>
      <c r="I794" s="450"/>
      <c r="J794" s="450"/>
      <c r="K794" s="451"/>
      <c r="L794" s="452" t="s">
        <v>594</v>
      </c>
      <c r="M794" s="453"/>
      <c r="N794" s="453"/>
      <c r="O794" s="453"/>
      <c r="P794" s="453"/>
      <c r="Q794" s="453"/>
      <c r="R794" s="453"/>
      <c r="S794" s="453"/>
      <c r="T794" s="453"/>
      <c r="U794" s="453"/>
      <c r="V794" s="453"/>
      <c r="W794" s="453"/>
      <c r="X794" s="454"/>
      <c r="Y794" s="455">
        <v>1</v>
      </c>
      <c r="Z794" s="456"/>
      <c r="AA794" s="456"/>
      <c r="AB794" s="557"/>
      <c r="AC794" s="449" t="s">
        <v>552</v>
      </c>
      <c r="AD794" s="450"/>
      <c r="AE794" s="450"/>
      <c r="AF794" s="450"/>
      <c r="AG794" s="451"/>
      <c r="AH794" s="452" t="s">
        <v>623</v>
      </c>
      <c r="AI794" s="453"/>
      <c r="AJ794" s="453"/>
      <c r="AK794" s="453"/>
      <c r="AL794" s="453"/>
      <c r="AM794" s="453"/>
      <c r="AN794" s="453"/>
      <c r="AO794" s="453"/>
      <c r="AP794" s="453"/>
      <c r="AQ794" s="453"/>
      <c r="AR794" s="453"/>
      <c r="AS794" s="453"/>
      <c r="AT794" s="454"/>
      <c r="AU794" s="455">
        <v>1</v>
      </c>
      <c r="AV794" s="456"/>
      <c r="AW794" s="456"/>
      <c r="AX794" s="457"/>
    </row>
    <row r="795" spans="1:50" ht="24.75" customHeight="1" x14ac:dyDescent="0.15">
      <c r="A795" s="556"/>
      <c r="B795" s="768"/>
      <c r="C795" s="768"/>
      <c r="D795" s="768"/>
      <c r="E795" s="768"/>
      <c r="F795" s="769"/>
      <c r="G795" s="346" t="s">
        <v>589</v>
      </c>
      <c r="H795" s="347"/>
      <c r="I795" s="347"/>
      <c r="J795" s="347"/>
      <c r="K795" s="348"/>
      <c r="L795" s="399" t="s">
        <v>593</v>
      </c>
      <c r="M795" s="400"/>
      <c r="N795" s="400"/>
      <c r="O795" s="400"/>
      <c r="P795" s="400"/>
      <c r="Q795" s="400"/>
      <c r="R795" s="400"/>
      <c r="S795" s="400"/>
      <c r="T795" s="400"/>
      <c r="U795" s="400"/>
      <c r="V795" s="400"/>
      <c r="W795" s="400"/>
      <c r="X795" s="401"/>
      <c r="Y795" s="396">
        <v>1</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8"/>
      <c r="C796" s="768"/>
      <c r="D796" s="768"/>
      <c r="E796" s="768"/>
      <c r="F796" s="769"/>
      <c r="G796" s="346" t="s">
        <v>589</v>
      </c>
      <c r="H796" s="347"/>
      <c r="I796" s="347"/>
      <c r="J796" s="347"/>
      <c r="K796" s="348"/>
      <c r="L796" s="399" t="s">
        <v>593</v>
      </c>
      <c r="M796" s="400"/>
      <c r="N796" s="400"/>
      <c r="O796" s="400"/>
      <c r="P796" s="400"/>
      <c r="Q796" s="400"/>
      <c r="R796" s="400"/>
      <c r="S796" s="400"/>
      <c r="T796" s="400"/>
      <c r="U796" s="400"/>
      <c r="V796" s="400"/>
      <c r="W796" s="400"/>
      <c r="X796" s="401"/>
      <c r="Y796" s="396">
        <v>1</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8"/>
      <c r="C797" s="768"/>
      <c r="D797" s="768"/>
      <c r="E797" s="768"/>
      <c r="F797" s="769"/>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68"/>
      <c r="C798" s="768"/>
      <c r="D798" s="768"/>
      <c r="E798" s="768"/>
      <c r="F798" s="769"/>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8"/>
      <c r="C799" s="768"/>
      <c r="D799" s="768"/>
      <c r="E799" s="768"/>
      <c r="F799" s="769"/>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68"/>
      <c r="C800" s="768"/>
      <c r="D800" s="768"/>
      <c r="E800" s="768"/>
      <c r="F800" s="769"/>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6"/>
      <c r="B801" s="768"/>
      <c r="C801" s="768"/>
      <c r="D801" s="768"/>
      <c r="E801" s="768"/>
      <c r="F801" s="769"/>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6"/>
      <c r="B802" s="768"/>
      <c r="C802" s="768"/>
      <c r="D802" s="768"/>
      <c r="E802" s="768"/>
      <c r="F802" s="769"/>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8"/>
      <c r="C803" s="768"/>
      <c r="D803" s="768"/>
      <c r="E803" s="768"/>
      <c r="F803" s="76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8"/>
      <c r="C804" s="768"/>
      <c r="D804" s="768"/>
      <c r="E804" s="768"/>
      <c r="F804" s="769"/>
      <c r="G804" s="407" t="s">
        <v>20</v>
      </c>
      <c r="H804" s="408"/>
      <c r="I804" s="408"/>
      <c r="J804" s="408"/>
      <c r="K804" s="408"/>
      <c r="L804" s="409"/>
      <c r="M804" s="410"/>
      <c r="N804" s="410"/>
      <c r="O804" s="410"/>
      <c r="P804" s="410"/>
      <c r="Q804" s="410"/>
      <c r="R804" s="410"/>
      <c r="S804" s="410"/>
      <c r="T804" s="410"/>
      <c r="U804" s="410"/>
      <c r="V804" s="410"/>
      <c r="W804" s="410"/>
      <c r="X804" s="411"/>
      <c r="Y804" s="412">
        <f>SUM(Y794:AB803)</f>
        <v>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v>
      </c>
      <c r="AV804" s="413"/>
      <c r="AW804" s="413"/>
      <c r="AX804" s="415"/>
    </row>
    <row r="805" spans="1:50" ht="24.75" customHeight="1" x14ac:dyDescent="0.15">
      <c r="A805" s="556"/>
      <c r="B805" s="768"/>
      <c r="C805" s="768"/>
      <c r="D805" s="768"/>
      <c r="E805" s="768"/>
      <c r="F805" s="769"/>
      <c r="G805" s="440" t="s">
        <v>670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669</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8"/>
      <c r="C807" s="768"/>
      <c r="D807" s="768"/>
      <c r="E807" s="768"/>
      <c r="F807" s="769"/>
      <c r="G807" s="449" t="s">
        <v>586</v>
      </c>
      <c r="H807" s="450"/>
      <c r="I807" s="450"/>
      <c r="J807" s="450"/>
      <c r="K807" s="451"/>
      <c r="L807" s="452" t="s">
        <v>595</v>
      </c>
      <c r="M807" s="453"/>
      <c r="N807" s="453"/>
      <c r="O807" s="453"/>
      <c r="P807" s="453"/>
      <c r="Q807" s="453"/>
      <c r="R807" s="453"/>
      <c r="S807" s="453"/>
      <c r="T807" s="453"/>
      <c r="U807" s="453"/>
      <c r="V807" s="453"/>
      <c r="W807" s="453"/>
      <c r="X807" s="454"/>
      <c r="Y807" s="455">
        <v>68</v>
      </c>
      <c r="Z807" s="456"/>
      <c r="AA807" s="456"/>
      <c r="AB807" s="557"/>
      <c r="AC807" s="449" t="s">
        <v>586</v>
      </c>
      <c r="AD807" s="450"/>
      <c r="AE807" s="450"/>
      <c r="AF807" s="450"/>
      <c r="AG807" s="451"/>
      <c r="AH807" s="452" t="s">
        <v>588</v>
      </c>
      <c r="AI807" s="453"/>
      <c r="AJ807" s="453"/>
      <c r="AK807" s="453"/>
      <c r="AL807" s="453"/>
      <c r="AM807" s="453"/>
      <c r="AN807" s="453"/>
      <c r="AO807" s="453"/>
      <c r="AP807" s="453"/>
      <c r="AQ807" s="453"/>
      <c r="AR807" s="453"/>
      <c r="AS807" s="453"/>
      <c r="AT807" s="454"/>
      <c r="AU807" s="455">
        <v>31</v>
      </c>
      <c r="AV807" s="456"/>
      <c r="AW807" s="456"/>
      <c r="AX807" s="457"/>
    </row>
    <row r="808" spans="1:50" ht="24.75" customHeight="1" x14ac:dyDescent="0.15">
      <c r="A808" s="556"/>
      <c r="B808" s="768"/>
      <c r="C808" s="768"/>
      <c r="D808" s="768"/>
      <c r="E808" s="768"/>
      <c r="F808" s="76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6"/>
      <c r="B809" s="768"/>
      <c r="C809" s="768"/>
      <c r="D809" s="768"/>
      <c r="E809" s="768"/>
      <c r="F809" s="76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6"/>
      <c r="B810" s="768"/>
      <c r="C810" s="768"/>
      <c r="D810" s="768"/>
      <c r="E810" s="768"/>
      <c r="F810" s="76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56"/>
      <c r="B811" s="768"/>
      <c r="C811" s="768"/>
      <c r="D811" s="768"/>
      <c r="E811" s="768"/>
      <c r="F811" s="76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56"/>
      <c r="B812" s="768"/>
      <c r="C812" s="768"/>
      <c r="D812" s="768"/>
      <c r="E812" s="768"/>
      <c r="F812" s="76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56"/>
      <c r="B813" s="768"/>
      <c r="C813" s="768"/>
      <c r="D813" s="768"/>
      <c r="E813" s="768"/>
      <c r="F813" s="76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56"/>
      <c r="B814" s="768"/>
      <c r="C814" s="768"/>
      <c r="D814" s="768"/>
      <c r="E814" s="768"/>
      <c r="F814" s="76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56"/>
      <c r="B815" s="768"/>
      <c r="C815" s="768"/>
      <c r="D815" s="768"/>
      <c r="E815" s="768"/>
      <c r="F815" s="76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56"/>
      <c r="B816" s="768"/>
      <c r="C816" s="768"/>
      <c r="D816" s="768"/>
      <c r="E816" s="768"/>
      <c r="F816" s="76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8"/>
      <c r="C817" s="768"/>
      <c r="D817" s="768"/>
      <c r="E817" s="768"/>
      <c r="F817" s="769"/>
      <c r="G817" s="407" t="s">
        <v>20</v>
      </c>
      <c r="H817" s="408"/>
      <c r="I817" s="408"/>
      <c r="J817" s="408"/>
      <c r="K817" s="408"/>
      <c r="L817" s="409"/>
      <c r="M817" s="410"/>
      <c r="N817" s="410"/>
      <c r="O817" s="410"/>
      <c r="P817" s="410"/>
      <c r="Q817" s="410"/>
      <c r="R817" s="410"/>
      <c r="S817" s="410"/>
      <c r="T817" s="410"/>
      <c r="U817" s="410"/>
      <c r="V817" s="410"/>
      <c r="W817" s="410"/>
      <c r="X817" s="411"/>
      <c r="Y817" s="412">
        <f>SUM(Y807:AB816)</f>
        <v>68</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31</v>
      </c>
      <c r="AV817" s="413"/>
      <c r="AW817" s="413"/>
      <c r="AX817" s="415"/>
    </row>
    <row r="818" spans="1:50" ht="24.75" customHeight="1" x14ac:dyDescent="0.15">
      <c r="A818" s="556"/>
      <c r="B818" s="768"/>
      <c r="C818" s="768"/>
      <c r="D818" s="768"/>
      <c r="E818" s="768"/>
      <c r="F818" s="769"/>
      <c r="G818" s="440" t="s">
        <v>668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631</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8"/>
      <c r="C820" s="768"/>
      <c r="D820" s="768"/>
      <c r="E820" s="768"/>
      <c r="F820" s="769"/>
      <c r="G820" s="449" t="s">
        <v>596</v>
      </c>
      <c r="H820" s="450"/>
      <c r="I820" s="450"/>
      <c r="J820" s="450"/>
      <c r="K820" s="451"/>
      <c r="L820" s="452" t="s">
        <v>597</v>
      </c>
      <c r="M820" s="453"/>
      <c r="N820" s="453"/>
      <c r="O820" s="453"/>
      <c r="P820" s="453"/>
      <c r="Q820" s="453"/>
      <c r="R820" s="453"/>
      <c r="S820" s="453"/>
      <c r="T820" s="453"/>
      <c r="U820" s="453"/>
      <c r="V820" s="453"/>
      <c r="W820" s="453"/>
      <c r="X820" s="454"/>
      <c r="Y820" s="455">
        <v>0.1</v>
      </c>
      <c r="Z820" s="456"/>
      <c r="AA820" s="456"/>
      <c r="AB820" s="557"/>
      <c r="AC820" s="449" t="s">
        <v>632</v>
      </c>
      <c r="AD820" s="450"/>
      <c r="AE820" s="450"/>
      <c r="AF820" s="450"/>
      <c r="AG820" s="451"/>
      <c r="AH820" s="452" t="s">
        <v>623</v>
      </c>
      <c r="AI820" s="453"/>
      <c r="AJ820" s="453"/>
      <c r="AK820" s="453"/>
      <c r="AL820" s="453"/>
      <c r="AM820" s="453"/>
      <c r="AN820" s="453"/>
      <c r="AO820" s="453"/>
      <c r="AP820" s="453"/>
      <c r="AQ820" s="453"/>
      <c r="AR820" s="453"/>
      <c r="AS820" s="453"/>
      <c r="AT820" s="454"/>
      <c r="AU820" s="455">
        <v>9</v>
      </c>
      <c r="AV820" s="456"/>
      <c r="AW820" s="456"/>
      <c r="AX820" s="457"/>
    </row>
    <row r="821" spans="1:50" ht="24.75" customHeight="1" x14ac:dyDescent="0.15">
      <c r="A821" s="556"/>
      <c r="B821" s="768"/>
      <c r="C821" s="768"/>
      <c r="D821" s="768"/>
      <c r="E821" s="768"/>
      <c r="F821" s="76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15">
      <c r="A822" s="556"/>
      <c r="B822" s="768"/>
      <c r="C822" s="768"/>
      <c r="D822" s="768"/>
      <c r="E822" s="768"/>
      <c r="F822" s="76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x14ac:dyDescent="0.15">
      <c r="A823" s="556"/>
      <c r="B823" s="768"/>
      <c r="C823" s="768"/>
      <c r="D823" s="768"/>
      <c r="E823" s="768"/>
      <c r="F823" s="76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x14ac:dyDescent="0.15">
      <c r="A824" s="556"/>
      <c r="B824" s="768"/>
      <c r="C824" s="768"/>
      <c r="D824" s="768"/>
      <c r="E824" s="768"/>
      <c r="F824" s="76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15">
      <c r="A825" s="556"/>
      <c r="B825" s="768"/>
      <c r="C825" s="768"/>
      <c r="D825" s="768"/>
      <c r="E825" s="768"/>
      <c r="F825" s="76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15">
      <c r="A826" s="556"/>
      <c r="B826" s="768"/>
      <c r="C826" s="768"/>
      <c r="D826" s="768"/>
      <c r="E826" s="768"/>
      <c r="F826" s="76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x14ac:dyDescent="0.15">
      <c r="A827" s="556"/>
      <c r="B827" s="768"/>
      <c r="C827" s="768"/>
      <c r="D827" s="768"/>
      <c r="E827" s="768"/>
      <c r="F827" s="76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customHeight="1" x14ac:dyDescent="0.15">
      <c r="A828" s="556"/>
      <c r="B828" s="768"/>
      <c r="C828" s="768"/>
      <c r="D828" s="768"/>
      <c r="E828" s="768"/>
      <c r="F828" s="76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x14ac:dyDescent="0.15">
      <c r="A829" s="556"/>
      <c r="B829" s="768"/>
      <c r="C829" s="768"/>
      <c r="D829" s="768"/>
      <c r="E829" s="768"/>
      <c r="F829" s="76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8"/>
      <c r="C830" s="768"/>
      <c r="D830" s="768"/>
      <c r="E830" s="768"/>
      <c r="F830" s="769"/>
      <c r="G830" s="407" t="s">
        <v>20</v>
      </c>
      <c r="H830" s="408"/>
      <c r="I830" s="408"/>
      <c r="J830" s="408"/>
      <c r="K830" s="408"/>
      <c r="L830" s="409"/>
      <c r="M830" s="410"/>
      <c r="N830" s="410"/>
      <c r="O830" s="410"/>
      <c r="P830" s="410"/>
      <c r="Q830" s="410"/>
      <c r="R830" s="410"/>
      <c r="S830" s="410"/>
      <c r="T830" s="410"/>
      <c r="U830" s="410"/>
      <c r="V830" s="410"/>
      <c r="W830" s="410"/>
      <c r="X830" s="411"/>
      <c r="Y830" s="412">
        <f>SUM(Y820:AB829)</f>
        <v>0.1</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9</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480</v>
      </c>
      <c r="AM831" s="964"/>
      <c r="AN831" s="964"/>
      <c r="AO831" s="82" t="s">
        <v>478</v>
      </c>
      <c r="AP831" s="21"/>
      <c r="AQ831" s="21"/>
      <c r="AR831" s="21"/>
      <c r="AS831" s="21"/>
      <c r="AT831" s="21"/>
      <c r="AU831" s="21"/>
      <c r="AV831" s="21"/>
      <c r="AW831" s="21"/>
      <c r="AX831" s="22"/>
    </row>
    <row r="832" spans="1:50" ht="14.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508</v>
      </c>
      <c r="AI836" s="344"/>
      <c r="AJ836" s="344"/>
      <c r="AK836" s="344"/>
      <c r="AL836" s="344" t="s">
        <v>21</v>
      </c>
      <c r="AM836" s="344"/>
      <c r="AN836" s="344"/>
      <c r="AO836" s="427"/>
      <c r="AP836" s="428" t="s">
        <v>431</v>
      </c>
      <c r="AQ836" s="428"/>
      <c r="AR836" s="428"/>
      <c r="AS836" s="428"/>
      <c r="AT836" s="428"/>
      <c r="AU836" s="428"/>
      <c r="AV836" s="428"/>
      <c r="AW836" s="428"/>
      <c r="AX836" s="428"/>
    </row>
    <row r="837" spans="1:50" ht="50.25" customHeight="1" x14ac:dyDescent="0.15">
      <c r="A837" s="402">
        <v>1</v>
      </c>
      <c r="B837" s="402">
        <v>1</v>
      </c>
      <c r="C837" s="424" t="s">
        <v>640</v>
      </c>
      <c r="D837" s="416"/>
      <c r="E837" s="416"/>
      <c r="F837" s="416"/>
      <c r="G837" s="416"/>
      <c r="H837" s="416"/>
      <c r="I837" s="416"/>
      <c r="J837" s="417" t="s">
        <v>599</v>
      </c>
      <c r="K837" s="418"/>
      <c r="L837" s="418"/>
      <c r="M837" s="418"/>
      <c r="N837" s="418"/>
      <c r="O837" s="418"/>
      <c r="P837" s="425" t="s">
        <v>588</v>
      </c>
      <c r="Q837" s="315"/>
      <c r="R837" s="315"/>
      <c r="S837" s="315"/>
      <c r="T837" s="315"/>
      <c r="U837" s="315"/>
      <c r="V837" s="315"/>
      <c r="W837" s="315"/>
      <c r="X837" s="315"/>
      <c r="Y837" s="316">
        <v>1570</v>
      </c>
      <c r="Z837" s="317"/>
      <c r="AA837" s="317"/>
      <c r="AB837" s="318"/>
      <c r="AC837" s="326" t="s">
        <v>513</v>
      </c>
      <c r="AD837" s="426"/>
      <c r="AE837" s="426"/>
      <c r="AF837" s="426"/>
      <c r="AG837" s="426"/>
      <c r="AH837" s="419">
        <v>2</v>
      </c>
      <c r="AI837" s="420"/>
      <c r="AJ837" s="420"/>
      <c r="AK837" s="420"/>
      <c r="AL837" s="323">
        <v>97.6</v>
      </c>
      <c r="AM837" s="324"/>
      <c r="AN837" s="324"/>
      <c r="AO837" s="325"/>
      <c r="AP837" s="319"/>
      <c r="AQ837" s="319"/>
      <c r="AR837" s="319"/>
      <c r="AS837" s="319"/>
      <c r="AT837" s="319"/>
      <c r="AU837" s="319"/>
      <c r="AV837" s="319"/>
      <c r="AW837" s="319"/>
      <c r="AX837" s="319"/>
    </row>
    <row r="838" spans="1:50" ht="30" customHeight="1" x14ac:dyDescent="0.15">
      <c r="A838" s="402">
        <v>2</v>
      </c>
      <c r="B838" s="402">
        <v>1</v>
      </c>
      <c r="C838" s="424" t="s">
        <v>641</v>
      </c>
      <c r="D838" s="416"/>
      <c r="E838" s="416"/>
      <c r="F838" s="416"/>
      <c r="G838" s="416"/>
      <c r="H838" s="416"/>
      <c r="I838" s="416"/>
      <c r="J838" s="417">
        <v>5011101011888</v>
      </c>
      <c r="K838" s="418"/>
      <c r="L838" s="418"/>
      <c r="M838" s="418"/>
      <c r="N838" s="418"/>
      <c r="O838" s="418"/>
      <c r="P838" s="425" t="s">
        <v>588</v>
      </c>
      <c r="Q838" s="315"/>
      <c r="R838" s="315"/>
      <c r="S838" s="315"/>
      <c r="T838" s="315"/>
      <c r="U838" s="315"/>
      <c r="V838" s="315"/>
      <c r="W838" s="315"/>
      <c r="X838" s="315"/>
      <c r="Y838" s="316">
        <v>490</v>
      </c>
      <c r="Z838" s="317"/>
      <c r="AA838" s="317"/>
      <c r="AB838" s="318"/>
      <c r="AC838" s="326" t="s">
        <v>513</v>
      </c>
      <c r="AD838" s="326"/>
      <c r="AE838" s="326"/>
      <c r="AF838" s="326"/>
      <c r="AG838" s="326"/>
      <c r="AH838" s="419">
        <v>1</v>
      </c>
      <c r="AI838" s="420"/>
      <c r="AJ838" s="420"/>
      <c r="AK838" s="420"/>
      <c r="AL838" s="323">
        <v>93.2</v>
      </c>
      <c r="AM838" s="324"/>
      <c r="AN838" s="324"/>
      <c r="AO838" s="325"/>
      <c r="AP838" s="319"/>
      <c r="AQ838" s="319"/>
      <c r="AR838" s="319"/>
      <c r="AS838" s="319"/>
      <c r="AT838" s="319"/>
      <c r="AU838" s="319"/>
      <c r="AV838" s="319"/>
      <c r="AW838" s="319"/>
      <c r="AX838" s="319"/>
    </row>
    <row r="839" spans="1:50" ht="30" customHeight="1" x14ac:dyDescent="0.15">
      <c r="A839" s="402">
        <v>3</v>
      </c>
      <c r="B839" s="402">
        <v>1</v>
      </c>
      <c r="C839" s="424" t="s">
        <v>642</v>
      </c>
      <c r="D839" s="416"/>
      <c r="E839" s="416"/>
      <c r="F839" s="416"/>
      <c r="G839" s="416"/>
      <c r="H839" s="416"/>
      <c r="I839" s="416"/>
      <c r="J839" s="417">
        <v>8360001000575</v>
      </c>
      <c r="K839" s="418"/>
      <c r="L839" s="418"/>
      <c r="M839" s="418"/>
      <c r="N839" s="418"/>
      <c r="O839" s="418"/>
      <c r="P839" s="425" t="s">
        <v>588</v>
      </c>
      <c r="Q839" s="315"/>
      <c r="R839" s="315"/>
      <c r="S839" s="315"/>
      <c r="T839" s="315"/>
      <c r="U839" s="315"/>
      <c r="V839" s="315"/>
      <c r="W839" s="315"/>
      <c r="X839" s="315"/>
      <c r="Y839" s="316">
        <v>219</v>
      </c>
      <c r="Z839" s="317"/>
      <c r="AA839" s="317"/>
      <c r="AB839" s="318"/>
      <c r="AC839" s="326" t="s">
        <v>513</v>
      </c>
      <c r="AD839" s="326"/>
      <c r="AE839" s="326"/>
      <c r="AF839" s="326"/>
      <c r="AG839" s="326"/>
      <c r="AH839" s="321">
        <v>1</v>
      </c>
      <c r="AI839" s="322"/>
      <c r="AJ839" s="322"/>
      <c r="AK839" s="322"/>
      <c r="AL839" s="323">
        <v>93.9</v>
      </c>
      <c r="AM839" s="324"/>
      <c r="AN839" s="324"/>
      <c r="AO839" s="325"/>
      <c r="AP839" s="319"/>
      <c r="AQ839" s="319"/>
      <c r="AR839" s="319"/>
      <c r="AS839" s="319"/>
      <c r="AT839" s="319"/>
      <c r="AU839" s="319"/>
      <c r="AV839" s="319"/>
      <c r="AW839" s="319"/>
      <c r="AX839" s="319"/>
    </row>
    <row r="840" spans="1:50" ht="30" customHeight="1" x14ac:dyDescent="0.15">
      <c r="A840" s="402">
        <v>4</v>
      </c>
      <c r="B840" s="402">
        <v>1</v>
      </c>
      <c r="C840" s="424" t="s">
        <v>643</v>
      </c>
      <c r="D840" s="416"/>
      <c r="E840" s="416"/>
      <c r="F840" s="416"/>
      <c r="G840" s="416"/>
      <c r="H840" s="416"/>
      <c r="I840" s="416"/>
      <c r="J840" s="417">
        <v>6010601049702</v>
      </c>
      <c r="K840" s="418"/>
      <c r="L840" s="418"/>
      <c r="M840" s="418"/>
      <c r="N840" s="418"/>
      <c r="O840" s="418"/>
      <c r="P840" s="425" t="s">
        <v>588</v>
      </c>
      <c r="Q840" s="315"/>
      <c r="R840" s="315"/>
      <c r="S840" s="315"/>
      <c r="T840" s="315"/>
      <c r="U840" s="315"/>
      <c r="V840" s="315"/>
      <c r="W840" s="315"/>
      <c r="X840" s="315"/>
      <c r="Y840" s="316">
        <v>16</v>
      </c>
      <c r="Z840" s="317"/>
      <c r="AA840" s="317"/>
      <c r="AB840" s="318"/>
      <c r="AC840" s="326" t="s">
        <v>513</v>
      </c>
      <c r="AD840" s="326"/>
      <c r="AE840" s="326"/>
      <c r="AF840" s="326"/>
      <c r="AG840" s="326"/>
      <c r="AH840" s="321">
        <v>1</v>
      </c>
      <c r="AI840" s="322"/>
      <c r="AJ840" s="322"/>
      <c r="AK840" s="322"/>
      <c r="AL840" s="323">
        <v>76.400000000000006</v>
      </c>
      <c r="AM840" s="324"/>
      <c r="AN840" s="324"/>
      <c r="AO840" s="325"/>
      <c r="AP840" s="319"/>
      <c r="AQ840" s="319"/>
      <c r="AR840" s="319"/>
      <c r="AS840" s="319"/>
      <c r="AT840" s="319"/>
      <c r="AU840" s="319"/>
      <c r="AV840" s="319"/>
      <c r="AW840" s="319"/>
      <c r="AX840" s="319"/>
    </row>
    <row r="841" spans="1:50" ht="30" customHeight="1" x14ac:dyDescent="0.15">
      <c r="A841" s="402">
        <v>5</v>
      </c>
      <c r="B841" s="402">
        <v>1</v>
      </c>
      <c r="C841" s="424" t="s">
        <v>644</v>
      </c>
      <c r="D841" s="416" t="s">
        <v>600</v>
      </c>
      <c r="E841" s="416" t="s">
        <v>600</v>
      </c>
      <c r="F841" s="416" t="s">
        <v>600</v>
      </c>
      <c r="G841" s="416" t="s">
        <v>600</v>
      </c>
      <c r="H841" s="416" t="s">
        <v>600</v>
      </c>
      <c r="I841" s="416" t="s">
        <v>600</v>
      </c>
      <c r="J841" s="417">
        <v>9360001000392</v>
      </c>
      <c r="K841" s="418"/>
      <c r="L841" s="418"/>
      <c r="M841" s="418"/>
      <c r="N841" s="418"/>
      <c r="O841" s="418"/>
      <c r="P841" s="425" t="s">
        <v>602</v>
      </c>
      <c r="Q841" s="315"/>
      <c r="R841" s="315"/>
      <c r="S841" s="315"/>
      <c r="T841" s="315"/>
      <c r="U841" s="315"/>
      <c r="V841" s="315"/>
      <c r="W841" s="315"/>
      <c r="X841" s="315"/>
      <c r="Y841" s="316">
        <v>0.1</v>
      </c>
      <c r="Z841" s="317"/>
      <c r="AA841" s="317"/>
      <c r="AB841" s="318"/>
      <c r="AC841" s="326" t="s">
        <v>513</v>
      </c>
      <c r="AD841" s="326"/>
      <c r="AE841" s="326"/>
      <c r="AF841" s="326"/>
      <c r="AG841" s="326"/>
      <c r="AH841" s="321">
        <v>2</v>
      </c>
      <c r="AI841" s="322"/>
      <c r="AJ841" s="322"/>
      <c r="AK841" s="322"/>
      <c r="AL841" s="323">
        <v>99.2</v>
      </c>
      <c r="AM841" s="324"/>
      <c r="AN841" s="324"/>
      <c r="AO841" s="325"/>
      <c r="AP841" s="319"/>
      <c r="AQ841" s="319"/>
      <c r="AR841" s="319"/>
      <c r="AS841" s="319"/>
      <c r="AT841" s="319"/>
      <c r="AU841" s="319"/>
      <c r="AV841" s="319"/>
      <c r="AW841" s="319"/>
      <c r="AX841" s="319"/>
    </row>
    <row r="842" spans="1:50" ht="30" customHeight="1" x14ac:dyDescent="0.15">
      <c r="A842" s="402">
        <v>6</v>
      </c>
      <c r="B842" s="402">
        <v>1</v>
      </c>
      <c r="C842" s="416" t="s">
        <v>601</v>
      </c>
      <c r="D842" s="416" t="s">
        <v>601</v>
      </c>
      <c r="E842" s="416" t="s">
        <v>601</v>
      </c>
      <c r="F842" s="416" t="s">
        <v>601</v>
      </c>
      <c r="G842" s="416" t="s">
        <v>601</v>
      </c>
      <c r="H842" s="416" t="s">
        <v>601</v>
      </c>
      <c r="I842" s="416" t="s">
        <v>601</v>
      </c>
      <c r="J842" s="417">
        <v>1360001008550</v>
      </c>
      <c r="K842" s="418"/>
      <c r="L842" s="418"/>
      <c r="M842" s="418"/>
      <c r="N842" s="418"/>
      <c r="O842" s="418"/>
      <c r="P842" s="425" t="s">
        <v>603</v>
      </c>
      <c r="Q842" s="315"/>
      <c r="R842" s="315"/>
      <c r="S842" s="315"/>
      <c r="T842" s="315"/>
      <c r="U842" s="315"/>
      <c r="V842" s="315"/>
      <c r="W842" s="315"/>
      <c r="X842" s="315"/>
      <c r="Y842" s="316">
        <v>0.14000000000000001</v>
      </c>
      <c r="Z842" s="317"/>
      <c r="AA842" s="317"/>
      <c r="AB842" s="318"/>
      <c r="AC842" s="326" t="s">
        <v>513</v>
      </c>
      <c r="AD842" s="326"/>
      <c r="AE842" s="326"/>
      <c r="AF842" s="326"/>
      <c r="AG842" s="326"/>
      <c r="AH842" s="321">
        <v>2</v>
      </c>
      <c r="AI842" s="322"/>
      <c r="AJ842" s="322"/>
      <c r="AK842" s="322"/>
      <c r="AL842" s="323">
        <v>54.5</v>
      </c>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8.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508</v>
      </c>
      <c r="AI869" s="344"/>
      <c r="AJ869" s="344"/>
      <c r="AK869" s="344"/>
      <c r="AL869" s="344" t="s">
        <v>21</v>
      </c>
      <c r="AM869" s="344"/>
      <c r="AN869" s="344"/>
      <c r="AO869" s="427"/>
      <c r="AP869" s="428" t="s">
        <v>431</v>
      </c>
      <c r="AQ869" s="428"/>
      <c r="AR869" s="428"/>
      <c r="AS869" s="428"/>
      <c r="AT869" s="428"/>
      <c r="AU869" s="428"/>
      <c r="AV869" s="428"/>
      <c r="AW869" s="428"/>
      <c r="AX869" s="428"/>
    </row>
    <row r="870" spans="1:50" ht="30" customHeight="1" x14ac:dyDescent="0.15">
      <c r="A870" s="402">
        <v>1</v>
      </c>
      <c r="B870" s="402">
        <v>1</v>
      </c>
      <c r="C870" s="424" t="s">
        <v>645</v>
      </c>
      <c r="D870" s="416"/>
      <c r="E870" s="416"/>
      <c r="F870" s="416"/>
      <c r="G870" s="416"/>
      <c r="H870" s="416"/>
      <c r="I870" s="416"/>
      <c r="J870" s="417">
        <v>9360001013543</v>
      </c>
      <c r="K870" s="418"/>
      <c r="L870" s="418"/>
      <c r="M870" s="418"/>
      <c r="N870" s="418"/>
      <c r="O870" s="418"/>
      <c r="P870" s="315" t="s">
        <v>591</v>
      </c>
      <c r="Q870" s="315"/>
      <c r="R870" s="315"/>
      <c r="S870" s="315"/>
      <c r="T870" s="315"/>
      <c r="U870" s="315"/>
      <c r="V870" s="315"/>
      <c r="W870" s="315"/>
      <c r="X870" s="315"/>
      <c r="Y870" s="316">
        <v>21</v>
      </c>
      <c r="Z870" s="317"/>
      <c r="AA870" s="317"/>
      <c r="AB870" s="318"/>
      <c r="AC870" s="326" t="s">
        <v>196</v>
      </c>
      <c r="AD870" s="426"/>
      <c r="AE870" s="426"/>
      <c r="AF870" s="426"/>
      <c r="AG870" s="426"/>
      <c r="AH870" s="419">
        <v>2</v>
      </c>
      <c r="AI870" s="420"/>
      <c r="AJ870" s="420"/>
      <c r="AK870" s="420"/>
      <c r="AL870" s="323">
        <v>78.5</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8"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508</v>
      </c>
      <c r="AI902" s="344"/>
      <c r="AJ902" s="344"/>
      <c r="AK902" s="344"/>
      <c r="AL902" s="344" t="s">
        <v>21</v>
      </c>
      <c r="AM902" s="344"/>
      <c r="AN902" s="344"/>
      <c r="AO902" s="427"/>
      <c r="AP902" s="428" t="s">
        <v>431</v>
      </c>
      <c r="AQ902" s="428"/>
      <c r="AR902" s="428"/>
      <c r="AS902" s="428"/>
      <c r="AT902" s="428"/>
      <c r="AU902" s="428"/>
      <c r="AV902" s="428"/>
      <c r="AW902" s="428"/>
      <c r="AX902" s="428"/>
    </row>
    <row r="903" spans="1:50" ht="51" customHeight="1" x14ac:dyDescent="0.15">
      <c r="A903" s="402">
        <v>1</v>
      </c>
      <c r="B903" s="402">
        <v>1</v>
      </c>
      <c r="C903" s="424" t="s">
        <v>646</v>
      </c>
      <c r="D903" s="416"/>
      <c r="E903" s="416"/>
      <c r="F903" s="416"/>
      <c r="G903" s="416"/>
      <c r="H903" s="416"/>
      <c r="I903" s="416"/>
      <c r="J903" s="417" t="s">
        <v>604</v>
      </c>
      <c r="K903" s="418"/>
      <c r="L903" s="418"/>
      <c r="M903" s="418"/>
      <c r="N903" s="418"/>
      <c r="O903" s="418"/>
      <c r="P903" s="315" t="s">
        <v>593</v>
      </c>
      <c r="Q903" s="315"/>
      <c r="R903" s="315"/>
      <c r="S903" s="315"/>
      <c r="T903" s="315"/>
      <c r="U903" s="315"/>
      <c r="V903" s="315"/>
      <c r="W903" s="315"/>
      <c r="X903" s="315"/>
      <c r="Y903" s="316">
        <v>3</v>
      </c>
      <c r="Z903" s="317"/>
      <c r="AA903" s="317"/>
      <c r="AB903" s="318"/>
      <c r="AC903" s="326" t="s">
        <v>519</v>
      </c>
      <c r="AD903" s="426"/>
      <c r="AE903" s="426"/>
      <c r="AF903" s="426"/>
      <c r="AG903" s="426"/>
      <c r="AH903" s="419" t="s">
        <v>639</v>
      </c>
      <c r="AI903" s="420"/>
      <c r="AJ903" s="420"/>
      <c r="AK903" s="420"/>
      <c r="AL903" s="323">
        <v>98.4</v>
      </c>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508</v>
      </c>
      <c r="AI935" s="344"/>
      <c r="AJ935" s="344"/>
      <c r="AK935" s="344"/>
      <c r="AL935" s="344" t="s">
        <v>21</v>
      </c>
      <c r="AM935" s="344"/>
      <c r="AN935" s="344"/>
      <c r="AO935" s="427"/>
      <c r="AP935" s="428" t="s">
        <v>431</v>
      </c>
      <c r="AQ935" s="428"/>
      <c r="AR935" s="428"/>
      <c r="AS935" s="428"/>
      <c r="AT935" s="428"/>
      <c r="AU935" s="428"/>
      <c r="AV935" s="428"/>
      <c r="AW935" s="428"/>
      <c r="AX935" s="428"/>
    </row>
    <row r="936" spans="1:50" ht="30" customHeight="1" x14ac:dyDescent="0.15">
      <c r="A936" s="402">
        <v>1</v>
      </c>
      <c r="B936" s="402">
        <v>1</v>
      </c>
      <c r="C936" s="424" t="s">
        <v>605</v>
      </c>
      <c r="D936" s="416"/>
      <c r="E936" s="416"/>
      <c r="F936" s="416"/>
      <c r="G936" s="416"/>
      <c r="H936" s="416"/>
      <c r="I936" s="416"/>
      <c r="J936" s="417" t="s">
        <v>606</v>
      </c>
      <c r="K936" s="418"/>
      <c r="L936" s="418"/>
      <c r="M936" s="418"/>
      <c r="N936" s="418"/>
      <c r="O936" s="418"/>
      <c r="P936" s="425" t="s">
        <v>598</v>
      </c>
      <c r="Q936" s="315"/>
      <c r="R936" s="315"/>
      <c r="S936" s="315"/>
      <c r="T936" s="315"/>
      <c r="U936" s="315"/>
      <c r="V936" s="315"/>
      <c r="W936" s="315"/>
      <c r="X936" s="315"/>
      <c r="Y936" s="316">
        <v>1</v>
      </c>
      <c r="Z936" s="317"/>
      <c r="AA936" s="317"/>
      <c r="AB936" s="318"/>
      <c r="AC936" s="326" t="s">
        <v>196</v>
      </c>
      <c r="AD936" s="426"/>
      <c r="AE936" s="426"/>
      <c r="AF936" s="426"/>
      <c r="AG936" s="426"/>
      <c r="AH936" s="419" t="s">
        <v>638</v>
      </c>
      <c r="AI936" s="420"/>
      <c r="AJ936" s="420"/>
      <c r="AK936" s="420"/>
      <c r="AL936" s="323" t="s">
        <v>638</v>
      </c>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508</v>
      </c>
      <c r="AI968" s="344"/>
      <c r="AJ968" s="344"/>
      <c r="AK968" s="344"/>
      <c r="AL968" s="344" t="s">
        <v>21</v>
      </c>
      <c r="AM968" s="344"/>
      <c r="AN968" s="344"/>
      <c r="AO968" s="427"/>
      <c r="AP968" s="428" t="s">
        <v>431</v>
      </c>
      <c r="AQ968" s="428"/>
      <c r="AR968" s="428"/>
      <c r="AS968" s="428"/>
      <c r="AT968" s="428"/>
      <c r="AU968" s="428"/>
      <c r="AV968" s="428"/>
      <c r="AW968" s="428"/>
      <c r="AX968" s="428"/>
    </row>
    <row r="969" spans="1:50" ht="30" customHeight="1" x14ac:dyDescent="0.15">
      <c r="A969" s="402">
        <v>1</v>
      </c>
      <c r="B969" s="402">
        <v>1</v>
      </c>
      <c r="C969" s="424" t="s">
        <v>647</v>
      </c>
      <c r="D969" s="416"/>
      <c r="E969" s="416"/>
      <c r="F969" s="416"/>
      <c r="G969" s="416"/>
      <c r="H969" s="416"/>
      <c r="I969" s="416"/>
      <c r="J969" s="417">
        <v>6010401009996</v>
      </c>
      <c r="K969" s="418"/>
      <c r="L969" s="418"/>
      <c r="M969" s="418"/>
      <c r="N969" s="418"/>
      <c r="O969" s="418"/>
      <c r="P969" s="425" t="s">
        <v>595</v>
      </c>
      <c r="Q969" s="315"/>
      <c r="R969" s="315"/>
      <c r="S969" s="315"/>
      <c r="T969" s="315"/>
      <c r="U969" s="315"/>
      <c r="V969" s="315"/>
      <c r="W969" s="315"/>
      <c r="X969" s="315"/>
      <c r="Y969" s="316">
        <v>68</v>
      </c>
      <c r="Z969" s="317"/>
      <c r="AA969" s="317"/>
      <c r="AB969" s="318"/>
      <c r="AC969" s="326" t="s">
        <v>513</v>
      </c>
      <c r="AD969" s="426"/>
      <c r="AE969" s="426"/>
      <c r="AF969" s="426"/>
      <c r="AG969" s="426"/>
      <c r="AH969" s="419">
        <v>6</v>
      </c>
      <c r="AI969" s="420"/>
      <c r="AJ969" s="420"/>
      <c r="AK969" s="420"/>
      <c r="AL969" s="323">
        <v>92.3</v>
      </c>
      <c r="AM969" s="324"/>
      <c r="AN969" s="324"/>
      <c r="AO969" s="325"/>
      <c r="AP969" s="319"/>
      <c r="AQ969" s="319"/>
      <c r="AR969" s="319"/>
      <c r="AS969" s="319"/>
      <c r="AT969" s="319"/>
      <c r="AU969" s="319"/>
      <c r="AV969" s="319"/>
      <c r="AW969" s="319"/>
      <c r="AX969" s="319"/>
    </row>
    <row r="970" spans="1:50" ht="30" customHeight="1" x14ac:dyDescent="0.15">
      <c r="A970" s="402">
        <v>2</v>
      </c>
      <c r="B970" s="402">
        <v>1</v>
      </c>
      <c r="C970" s="424" t="s">
        <v>648</v>
      </c>
      <c r="D970" s="416"/>
      <c r="E970" s="416"/>
      <c r="F970" s="416"/>
      <c r="G970" s="416"/>
      <c r="H970" s="416"/>
      <c r="I970" s="416"/>
      <c r="J970" s="417">
        <v>6130001043467</v>
      </c>
      <c r="K970" s="418"/>
      <c r="L970" s="418"/>
      <c r="M970" s="418"/>
      <c r="N970" s="418"/>
      <c r="O970" s="418"/>
      <c r="P970" s="425" t="s">
        <v>595</v>
      </c>
      <c r="Q970" s="315"/>
      <c r="R970" s="315"/>
      <c r="S970" s="315"/>
      <c r="T970" s="315"/>
      <c r="U970" s="315"/>
      <c r="V970" s="315"/>
      <c r="W970" s="315"/>
      <c r="X970" s="315"/>
      <c r="Y970" s="316">
        <v>57</v>
      </c>
      <c r="Z970" s="317"/>
      <c r="AA970" s="317"/>
      <c r="AB970" s="318"/>
      <c r="AC970" s="326" t="s">
        <v>513</v>
      </c>
      <c r="AD970" s="426"/>
      <c r="AE970" s="426"/>
      <c r="AF970" s="426"/>
      <c r="AG970" s="426"/>
      <c r="AH970" s="419">
        <v>5</v>
      </c>
      <c r="AI970" s="420"/>
      <c r="AJ970" s="420"/>
      <c r="AK970" s="420"/>
      <c r="AL970" s="323">
        <v>95.5</v>
      </c>
      <c r="AM970" s="324"/>
      <c r="AN970" s="324"/>
      <c r="AO970" s="325"/>
      <c r="AP970" s="319"/>
      <c r="AQ970" s="319"/>
      <c r="AR970" s="319"/>
      <c r="AS970" s="319"/>
      <c r="AT970" s="319"/>
      <c r="AU970" s="319"/>
      <c r="AV970" s="319"/>
      <c r="AW970" s="319"/>
      <c r="AX970" s="319"/>
    </row>
    <row r="971" spans="1:50" ht="30" customHeight="1" x14ac:dyDescent="0.15">
      <c r="A971" s="402">
        <v>3</v>
      </c>
      <c r="B971" s="402">
        <v>1</v>
      </c>
      <c r="C971" s="424" t="s">
        <v>649</v>
      </c>
      <c r="D971" s="416"/>
      <c r="E971" s="416"/>
      <c r="F971" s="416"/>
      <c r="G971" s="416"/>
      <c r="H971" s="416"/>
      <c r="I971" s="416"/>
      <c r="J971" s="417" t="s">
        <v>460</v>
      </c>
      <c r="K971" s="418"/>
      <c r="L971" s="418"/>
      <c r="M971" s="418"/>
      <c r="N971" s="418"/>
      <c r="O971" s="418"/>
      <c r="P971" s="425" t="s">
        <v>608</v>
      </c>
      <c r="Q971" s="315"/>
      <c r="R971" s="315"/>
      <c r="S971" s="315"/>
      <c r="T971" s="315"/>
      <c r="U971" s="315"/>
      <c r="V971" s="315"/>
      <c r="W971" s="315"/>
      <c r="X971" s="315"/>
      <c r="Y971" s="316">
        <v>43</v>
      </c>
      <c r="Z971" s="317"/>
      <c r="AA971" s="317"/>
      <c r="AB971" s="318"/>
      <c r="AC971" s="326" t="s">
        <v>513</v>
      </c>
      <c r="AD971" s="426"/>
      <c r="AE971" s="426"/>
      <c r="AF971" s="426"/>
      <c r="AG971" s="426"/>
      <c r="AH971" s="419">
        <v>2</v>
      </c>
      <c r="AI971" s="420"/>
      <c r="AJ971" s="420"/>
      <c r="AK971" s="420"/>
      <c r="AL971" s="323">
        <v>80.2</v>
      </c>
      <c r="AM971" s="324"/>
      <c r="AN971" s="324"/>
      <c r="AO971" s="325"/>
      <c r="AP971" s="319"/>
      <c r="AQ971" s="319"/>
      <c r="AR971" s="319"/>
      <c r="AS971" s="319"/>
      <c r="AT971" s="319"/>
      <c r="AU971" s="319"/>
      <c r="AV971" s="319"/>
      <c r="AW971" s="319"/>
      <c r="AX971" s="319"/>
    </row>
    <row r="972" spans="1:50" ht="30" customHeight="1" x14ac:dyDescent="0.15">
      <c r="A972" s="402">
        <v>4</v>
      </c>
      <c r="B972" s="402">
        <v>1</v>
      </c>
      <c r="C972" s="424" t="s">
        <v>650</v>
      </c>
      <c r="D972" s="416"/>
      <c r="E972" s="416"/>
      <c r="F972" s="416"/>
      <c r="G972" s="416"/>
      <c r="H972" s="416"/>
      <c r="I972" s="416"/>
      <c r="J972" s="417">
        <v>1290801005622</v>
      </c>
      <c r="K972" s="418"/>
      <c r="L972" s="418"/>
      <c r="M972" s="418"/>
      <c r="N972" s="418"/>
      <c r="O972" s="418"/>
      <c r="P972" s="425" t="s">
        <v>608</v>
      </c>
      <c r="Q972" s="315"/>
      <c r="R972" s="315"/>
      <c r="S972" s="315"/>
      <c r="T972" s="315"/>
      <c r="U972" s="315"/>
      <c r="V972" s="315"/>
      <c r="W972" s="315"/>
      <c r="X972" s="315"/>
      <c r="Y972" s="316">
        <v>32</v>
      </c>
      <c r="Z972" s="317"/>
      <c r="AA972" s="317"/>
      <c r="AB972" s="318"/>
      <c r="AC972" s="326" t="s">
        <v>513</v>
      </c>
      <c r="AD972" s="426"/>
      <c r="AE972" s="426"/>
      <c r="AF972" s="426"/>
      <c r="AG972" s="426"/>
      <c r="AH972" s="321">
        <v>2</v>
      </c>
      <c r="AI972" s="322"/>
      <c r="AJ972" s="322"/>
      <c r="AK972" s="322"/>
      <c r="AL972" s="323">
        <v>98.1</v>
      </c>
      <c r="AM972" s="324"/>
      <c r="AN972" s="324"/>
      <c r="AO972" s="325"/>
      <c r="AP972" s="319"/>
      <c r="AQ972" s="319"/>
      <c r="AR972" s="319"/>
      <c r="AS972" s="319"/>
      <c r="AT972" s="319"/>
      <c r="AU972" s="319"/>
      <c r="AV972" s="319"/>
      <c r="AW972" s="319"/>
      <c r="AX972" s="319"/>
    </row>
    <row r="973" spans="1:50" ht="30" customHeight="1" x14ac:dyDescent="0.15">
      <c r="A973" s="402">
        <v>5</v>
      </c>
      <c r="B973" s="402">
        <v>1</v>
      </c>
      <c r="C973" s="424" t="s">
        <v>651</v>
      </c>
      <c r="D973" s="416"/>
      <c r="E973" s="416"/>
      <c r="F973" s="416"/>
      <c r="G973" s="416"/>
      <c r="H973" s="416"/>
      <c r="I973" s="416"/>
      <c r="J973" s="417">
        <v>2170001015144</v>
      </c>
      <c r="K973" s="418"/>
      <c r="L973" s="418"/>
      <c r="M973" s="418"/>
      <c r="N973" s="418"/>
      <c r="O973" s="418"/>
      <c r="P973" s="425" t="s">
        <v>588</v>
      </c>
      <c r="Q973" s="315"/>
      <c r="R973" s="315"/>
      <c r="S973" s="315"/>
      <c r="T973" s="315"/>
      <c r="U973" s="315"/>
      <c r="V973" s="315"/>
      <c r="W973" s="315"/>
      <c r="X973" s="315"/>
      <c r="Y973" s="316">
        <v>27</v>
      </c>
      <c r="Z973" s="317"/>
      <c r="AA973" s="317"/>
      <c r="AB973" s="318"/>
      <c r="AC973" s="326" t="s">
        <v>513</v>
      </c>
      <c r="AD973" s="426"/>
      <c r="AE973" s="426"/>
      <c r="AF973" s="426"/>
      <c r="AG973" s="426"/>
      <c r="AH973" s="321">
        <v>1</v>
      </c>
      <c r="AI973" s="322"/>
      <c r="AJ973" s="322"/>
      <c r="AK973" s="322"/>
      <c r="AL973" s="323">
        <v>99.6</v>
      </c>
      <c r="AM973" s="324"/>
      <c r="AN973" s="324"/>
      <c r="AO973" s="325"/>
      <c r="AP973" s="319"/>
      <c r="AQ973" s="319"/>
      <c r="AR973" s="319"/>
      <c r="AS973" s="319"/>
      <c r="AT973" s="319"/>
      <c r="AU973" s="319"/>
      <c r="AV973" s="319"/>
      <c r="AW973" s="319"/>
      <c r="AX973" s="319"/>
    </row>
    <row r="974" spans="1:50" ht="30" customHeight="1" x14ac:dyDescent="0.15">
      <c r="A974" s="402">
        <v>6</v>
      </c>
      <c r="B974" s="402">
        <v>1</v>
      </c>
      <c r="C974" s="424" t="s">
        <v>652</v>
      </c>
      <c r="D974" s="416"/>
      <c r="E974" s="416"/>
      <c r="F974" s="416"/>
      <c r="G974" s="416"/>
      <c r="H974" s="416"/>
      <c r="I974" s="416"/>
      <c r="J974" s="417">
        <v>8340001001204</v>
      </c>
      <c r="K974" s="418"/>
      <c r="L974" s="418"/>
      <c r="M974" s="418"/>
      <c r="N974" s="418"/>
      <c r="O974" s="418"/>
      <c r="P974" s="425" t="s">
        <v>587</v>
      </c>
      <c r="Q974" s="315"/>
      <c r="R974" s="315"/>
      <c r="S974" s="315"/>
      <c r="T974" s="315"/>
      <c r="U974" s="315"/>
      <c r="V974" s="315"/>
      <c r="W974" s="315"/>
      <c r="X974" s="315"/>
      <c r="Y974" s="316">
        <v>21</v>
      </c>
      <c r="Z974" s="317"/>
      <c r="AA974" s="317"/>
      <c r="AB974" s="318"/>
      <c r="AC974" s="326" t="s">
        <v>609</v>
      </c>
      <c r="AD974" s="426"/>
      <c r="AE974" s="426"/>
      <c r="AF974" s="426"/>
      <c r="AG974" s="426"/>
      <c r="AH974" s="321">
        <v>3</v>
      </c>
      <c r="AI974" s="322"/>
      <c r="AJ974" s="322"/>
      <c r="AK974" s="322"/>
      <c r="AL974" s="323">
        <v>82.1</v>
      </c>
      <c r="AM974" s="324"/>
      <c r="AN974" s="324"/>
      <c r="AO974" s="325"/>
      <c r="AP974" s="319"/>
      <c r="AQ974" s="319"/>
      <c r="AR974" s="319"/>
      <c r="AS974" s="319"/>
      <c r="AT974" s="319"/>
      <c r="AU974" s="319"/>
      <c r="AV974" s="319"/>
      <c r="AW974" s="319"/>
      <c r="AX974" s="319"/>
    </row>
    <row r="975" spans="1:50" ht="30" customHeight="1" x14ac:dyDescent="0.15">
      <c r="A975" s="402">
        <v>7</v>
      </c>
      <c r="B975" s="402">
        <v>1</v>
      </c>
      <c r="C975" s="424" t="s">
        <v>653</v>
      </c>
      <c r="D975" s="416"/>
      <c r="E975" s="416"/>
      <c r="F975" s="416"/>
      <c r="G975" s="416"/>
      <c r="H975" s="416"/>
      <c r="I975" s="416"/>
      <c r="J975" s="417">
        <v>5240002035973</v>
      </c>
      <c r="K975" s="418"/>
      <c r="L975" s="418"/>
      <c r="M975" s="418"/>
      <c r="N975" s="418"/>
      <c r="O975" s="418"/>
      <c r="P975" s="315" t="s">
        <v>607</v>
      </c>
      <c r="Q975" s="315"/>
      <c r="R975" s="315"/>
      <c r="S975" s="315"/>
      <c r="T975" s="315"/>
      <c r="U975" s="315"/>
      <c r="V975" s="315"/>
      <c r="W975" s="315"/>
      <c r="X975" s="315"/>
      <c r="Y975" s="316">
        <v>17</v>
      </c>
      <c r="Z975" s="317"/>
      <c r="AA975" s="317"/>
      <c r="AB975" s="318"/>
      <c r="AC975" s="326" t="s">
        <v>609</v>
      </c>
      <c r="AD975" s="426"/>
      <c r="AE975" s="426"/>
      <c r="AF975" s="426"/>
      <c r="AG975" s="426"/>
      <c r="AH975" s="321">
        <v>1</v>
      </c>
      <c r="AI975" s="322"/>
      <c r="AJ975" s="322"/>
      <c r="AK975" s="322"/>
      <c r="AL975" s="323">
        <v>95.6</v>
      </c>
      <c r="AM975" s="324"/>
      <c r="AN975" s="324"/>
      <c r="AO975" s="325"/>
      <c r="AP975" s="319"/>
      <c r="AQ975" s="319"/>
      <c r="AR975" s="319"/>
      <c r="AS975" s="319"/>
      <c r="AT975" s="319"/>
      <c r="AU975" s="319"/>
      <c r="AV975" s="319"/>
      <c r="AW975" s="319"/>
      <c r="AX975" s="319"/>
    </row>
    <row r="976" spans="1:50" ht="30" customHeight="1" x14ac:dyDescent="0.15">
      <c r="A976" s="402">
        <v>8</v>
      </c>
      <c r="B976" s="402">
        <v>1</v>
      </c>
      <c r="C976" s="424" t="s">
        <v>654</v>
      </c>
      <c r="D976" s="416"/>
      <c r="E976" s="416"/>
      <c r="F976" s="416"/>
      <c r="G976" s="416"/>
      <c r="H976" s="416"/>
      <c r="I976" s="416"/>
      <c r="J976" s="417">
        <v>8320001011023</v>
      </c>
      <c r="K976" s="418"/>
      <c r="L976" s="418"/>
      <c r="M976" s="418"/>
      <c r="N976" s="418"/>
      <c r="O976" s="418"/>
      <c r="P976" s="425" t="s">
        <v>608</v>
      </c>
      <c r="Q976" s="315"/>
      <c r="R976" s="315"/>
      <c r="S976" s="315"/>
      <c r="T976" s="315"/>
      <c r="U976" s="315"/>
      <c r="V976" s="315"/>
      <c r="W976" s="315"/>
      <c r="X976" s="315"/>
      <c r="Y976" s="316">
        <v>14</v>
      </c>
      <c r="Z976" s="317"/>
      <c r="AA976" s="317"/>
      <c r="AB976" s="318"/>
      <c r="AC976" s="326" t="s">
        <v>513</v>
      </c>
      <c r="AD976" s="426"/>
      <c r="AE976" s="426"/>
      <c r="AF976" s="426"/>
      <c r="AG976" s="426"/>
      <c r="AH976" s="321">
        <v>2</v>
      </c>
      <c r="AI976" s="322"/>
      <c r="AJ976" s="322"/>
      <c r="AK976" s="322"/>
      <c r="AL976" s="323">
        <v>89.9</v>
      </c>
      <c r="AM976" s="324"/>
      <c r="AN976" s="324"/>
      <c r="AO976" s="325"/>
      <c r="AP976" s="319"/>
      <c r="AQ976" s="319"/>
      <c r="AR976" s="319"/>
      <c r="AS976" s="319"/>
      <c r="AT976" s="319"/>
      <c r="AU976" s="319"/>
      <c r="AV976" s="319"/>
      <c r="AW976" s="319"/>
      <c r="AX976" s="319"/>
    </row>
    <row r="977" spans="1:50" ht="30" customHeight="1" x14ac:dyDescent="0.15">
      <c r="A977" s="402">
        <v>9</v>
      </c>
      <c r="B977" s="402">
        <v>1</v>
      </c>
      <c r="C977" s="424" t="s">
        <v>655</v>
      </c>
      <c r="D977" s="416"/>
      <c r="E977" s="416"/>
      <c r="F977" s="416"/>
      <c r="G977" s="416"/>
      <c r="H977" s="416"/>
      <c r="I977" s="416"/>
      <c r="J977" s="417">
        <v>3360001012162</v>
      </c>
      <c r="K977" s="418"/>
      <c r="L977" s="418"/>
      <c r="M977" s="418"/>
      <c r="N977" s="418"/>
      <c r="O977" s="418"/>
      <c r="P977" s="425" t="s">
        <v>608</v>
      </c>
      <c r="Q977" s="315"/>
      <c r="R977" s="315"/>
      <c r="S977" s="315"/>
      <c r="T977" s="315"/>
      <c r="U977" s="315"/>
      <c r="V977" s="315"/>
      <c r="W977" s="315"/>
      <c r="X977" s="315"/>
      <c r="Y977" s="316">
        <v>13</v>
      </c>
      <c r="Z977" s="317"/>
      <c r="AA977" s="317"/>
      <c r="AB977" s="318"/>
      <c r="AC977" s="326" t="s">
        <v>513</v>
      </c>
      <c r="AD977" s="426"/>
      <c r="AE977" s="426"/>
      <c r="AF977" s="426"/>
      <c r="AG977" s="426"/>
      <c r="AH977" s="321">
        <v>2</v>
      </c>
      <c r="AI977" s="322"/>
      <c r="AJ977" s="322"/>
      <c r="AK977" s="322"/>
      <c r="AL977" s="323">
        <v>98.5</v>
      </c>
      <c r="AM977" s="324"/>
      <c r="AN977" s="324"/>
      <c r="AO977" s="325"/>
      <c r="AP977" s="319"/>
      <c r="AQ977" s="319"/>
      <c r="AR977" s="319"/>
      <c r="AS977" s="319"/>
      <c r="AT977" s="319"/>
      <c r="AU977" s="319"/>
      <c r="AV977" s="319"/>
      <c r="AW977" s="319"/>
      <c r="AX977" s="319"/>
    </row>
    <row r="978" spans="1:50" ht="30" customHeight="1" x14ac:dyDescent="0.15">
      <c r="A978" s="402">
        <v>10</v>
      </c>
      <c r="B978" s="402">
        <v>1</v>
      </c>
      <c r="C978" s="424" t="s">
        <v>656</v>
      </c>
      <c r="D978" s="416"/>
      <c r="E978" s="416"/>
      <c r="F978" s="416"/>
      <c r="G978" s="416"/>
      <c r="H978" s="416"/>
      <c r="I978" s="416"/>
      <c r="J978" s="417">
        <v>8290801001490</v>
      </c>
      <c r="K978" s="418"/>
      <c r="L978" s="418"/>
      <c r="M978" s="418"/>
      <c r="N978" s="418"/>
      <c r="O978" s="418"/>
      <c r="P978" s="425" t="s">
        <v>595</v>
      </c>
      <c r="Q978" s="315"/>
      <c r="R978" s="315"/>
      <c r="S978" s="315"/>
      <c r="T978" s="315"/>
      <c r="U978" s="315"/>
      <c r="V978" s="315"/>
      <c r="W978" s="315"/>
      <c r="X978" s="315"/>
      <c r="Y978" s="316">
        <v>11</v>
      </c>
      <c r="Z978" s="317"/>
      <c r="AA978" s="317"/>
      <c r="AB978" s="318"/>
      <c r="AC978" s="326" t="s">
        <v>513</v>
      </c>
      <c r="AD978" s="426"/>
      <c r="AE978" s="426"/>
      <c r="AF978" s="426"/>
      <c r="AG978" s="426"/>
      <c r="AH978" s="321">
        <v>3</v>
      </c>
      <c r="AI978" s="322"/>
      <c r="AJ978" s="322"/>
      <c r="AK978" s="322"/>
      <c r="AL978" s="323">
        <v>93.1</v>
      </c>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8.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508</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30" customHeight="1" x14ac:dyDescent="0.15">
      <c r="A1002" s="402">
        <v>1</v>
      </c>
      <c r="B1002" s="402">
        <v>1</v>
      </c>
      <c r="C1002" s="424" t="s">
        <v>657</v>
      </c>
      <c r="D1002" s="416"/>
      <c r="E1002" s="416"/>
      <c r="F1002" s="416"/>
      <c r="G1002" s="416"/>
      <c r="H1002" s="416"/>
      <c r="I1002" s="416"/>
      <c r="J1002" s="417">
        <v>1190001007108</v>
      </c>
      <c r="K1002" s="418"/>
      <c r="L1002" s="418"/>
      <c r="M1002" s="418"/>
      <c r="N1002" s="418"/>
      <c r="O1002" s="418"/>
      <c r="P1002" s="425" t="s">
        <v>588</v>
      </c>
      <c r="Q1002" s="315"/>
      <c r="R1002" s="315"/>
      <c r="S1002" s="315"/>
      <c r="T1002" s="315"/>
      <c r="U1002" s="315"/>
      <c r="V1002" s="315"/>
      <c r="W1002" s="315"/>
      <c r="X1002" s="315"/>
      <c r="Y1002" s="316">
        <v>31</v>
      </c>
      <c r="Z1002" s="317"/>
      <c r="AA1002" s="317"/>
      <c r="AB1002" s="318"/>
      <c r="AC1002" s="326" t="s">
        <v>520</v>
      </c>
      <c r="AD1002" s="426"/>
      <c r="AE1002" s="426"/>
      <c r="AF1002" s="426"/>
      <c r="AG1002" s="426"/>
      <c r="AH1002" s="419"/>
      <c r="AI1002" s="420"/>
      <c r="AJ1002" s="420"/>
      <c r="AK1002" s="420"/>
      <c r="AL1002" s="323">
        <v>60.6</v>
      </c>
      <c r="AM1002" s="324"/>
      <c r="AN1002" s="324"/>
      <c r="AO1002" s="325"/>
      <c r="AP1002" s="319"/>
      <c r="AQ1002" s="319"/>
      <c r="AR1002" s="319"/>
      <c r="AS1002" s="319"/>
      <c r="AT1002" s="319"/>
      <c r="AU1002" s="319"/>
      <c r="AV1002" s="319"/>
      <c r="AW1002" s="319"/>
      <c r="AX1002" s="319"/>
    </row>
    <row r="1003" spans="1:50" ht="30" customHeight="1" x14ac:dyDescent="0.15">
      <c r="A1003" s="402">
        <v>2</v>
      </c>
      <c r="B1003" s="402">
        <v>1</v>
      </c>
      <c r="C1003" s="424" t="s">
        <v>658</v>
      </c>
      <c r="D1003" s="416"/>
      <c r="E1003" s="416"/>
      <c r="F1003" s="416"/>
      <c r="G1003" s="416"/>
      <c r="H1003" s="416"/>
      <c r="I1003" s="416"/>
      <c r="J1003" s="417">
        <v>4130001043287</v>
      </c>
      <c r="K1003" s="418"/>
      <c r="L1003" s="418"/>
      <c r="M1003" s="418"/>
      <c r="N1003" s="418"/>
      <c r="O1003" s="418"/>
      <c r="P1003" s="425" t="s">
        <v>595</v>
      </c>
      <c r="Q1003" s="315"/>
      <c r="R1003" s="315"/>
      <c r="S1003" s="315"/>
      <c r="T1003" s="315"/>
      <c r="U1003" s="315"/>
      <c r="V1003" s="315"/>
      <c r="W1003" s="315"/>
      <c r="X1003" s="315"/>
      <c r="Y1003" s="316">
        <v>6</v>
      </c>
      <c r="Z1003" s="317"/>
      <c r="AA1003" s="317"/>
      <c r="AB1003" s="318"/>
      <c r="AC1003" s="326" t="s">
        <v>519</v>
      </c>
      <c r="AD1003" s="426"/>
      <c r="AE1003" s="426"/>
      <c r="AF1003" s="426"/>
      <c r="AG1003" s="426"/>
      <c r="AH1003" s="419"/>
      <c r="AI1003" s="420"/>
      <c r="AJ1003" s="420"/>
      <c r="AK1003" s="420"/>
      <c r="AL1003" s="323">
        <v>96.8</v>
      </c>
      <c r="AM1003" s="324"/>
      <c r="AN1003" s="324"/>
      <c r="AO1003" s="325"/>
      <c r="AP1003" s="319"/>
      <c r="AQ1003" s="319"/>
      <c r="AR1003" s="319"/>
      <c r="AS1003" s="319"/>
      <c r="AT1003" s="319"/>
      <c r="AU1003" s="319"/>
      <c r="AV1003" s="319"/>
      <c r="AW1003" s="319"/>
      <c r="AX1003" s="319"/>
    </row>
    <row r="1004" spans="1:50" ht="30" customHeight="1" x14ac:dyDescent="0.15">
      <c r="A1004" s="402">
        <v>3</v>
      </c>
      <c r="B1004" s="402">
        <v>1</v>
      </c>
      <c r="C1004" s="424" t="s">
        <v>659</v>
      </c>
      <c r="D1004" s="416"/>
      <c r="E1004" s="416"/>
      <c r="F1004" s="416"/>
      <c r="G1004" s="416"/>
      <c r="H1004" s="416"/>
      <c r="I1004" s="416"/>
      <c r="J1004" s="417">
        <v>6360002004817</v>
      </c>
      <c r="K1004" s="418"/>
      <c r="L1004" s="418"/>
      <c r="M1004" s="418"/>
      <c r="N1004" s="418"/>
      <c r="O1004" s="418"/>
      <c r="P1004" s="425" t="s">
        <v>595</v>
      </c>
      <c r="Q1004" s="315"/>
      <c r="R1004" s="315"/>
      <c r="S1004" s="315"/>
      <c r="T1004" s="315"/>
      <c r="U1004" s="315"/>
      <c r="V1004" s="315"/>
      <c r="W1004" s="315"/>
      <c r="X1004" s="315"/>
      <c r="Y1004" s="316">
        <v>5</v>
      </c>
      <c r="Z1004" s="317"/>
      <c r="AA1004" s="317"/>
      <c r="AB1004" s="318"/>
      <c r="AC1004" s="326" t="s">
        <v>519</v>
      </c>
      <c r="AD1004" s="426"/>
      <c r="AE1004" s="426"/>
      <c r="AF1004" s="426"/>
      <c r="AG1004" s="426"/>
      <c r="AH1004" s="321"/>
      <c r="AI1004" s="322"/>
      <c r="AJ1004" s="322"/>
      <c r="AK1004" s="322"/>
      <c r="AL1004" s="323">
        <v>95.6</v>
      </c>
      <c r="AM1004" s="324"/>
      <c r="AN1004" s="324"/>
      <c r="AO1004" s="325"/>
      <c r="AP1004" s="319"/>
      <c r="AQ1004" s="319"/>
      <c r="AR1004" s="319"/>
      <c r="AS1004" s="319"/>
      <c r="AT1004" s="319"/>
      <c r="AU1004" s="319"/>
      <c r="AV1004" s="319"/>
      <c r="AW1004" s="319"/>
      <c r="AX1004" s="319"/>
    </row>
    <row r="1005" spans="1:50" ht="39.6" customHeight="1" x14ac:dyDescent="0.15">
      <c r="A1005" s="402">
        <v>4</v>
      </c>
      <c r="B1005" s="402">
        <v>1</v>
      </c>
      <c r="C1005" s="424" t="s">
        <v>610</v>
      </c>
      <c r="D1005" s="416"/>
      <c r="E1005" s="416"/>
      <c r="F1005" s="416"/>
      <c r="G1005" s="416"/>
      <c r="H1005" s="416"/>
      <c r="I1005" s="416"/>
      <c r="J1005" s="417">
        <v>1010801013446</v>
      </c>
      <c r="K1005" s="418"/>
      <c r="L1005" s="418"/>
      <c r="M1005" s="418"/>
      <c r="N1005" s="418"/>
      <c r="O1005" s="418"/>
      <c r="P1005" s="425" t="s">
        <v>595</v>
      </c>
      <c r="Q1005" s="315"/>
      <c r="R1005" s="315"/>
      <c r="S1005" s="315"/>
      <c r="T1005" s="315"/>
      <c r="U1005" s="315"/>
      <c r="V1005" s="315"/>
      <c r="W1005" s="315"/>
      <c r="X1005" s="315"/>
      <c r="Y1005" s="316">
        <v>4</v>
      </c>
      <c r="Z1005" s="317"/>
      <c r="AA1005" s="317"/>
      <c r="AB1005" s="318"/>
      <c r="AC1005" s="326" t="s">
        <v>519</v>
      </c>
      <c r="AD1005" s="426"/>
      <c r="AE1005" s="426"/>
      <c r="AF1005" s="426"/>
      <c r="AG1005" s="426"/>
      <c r="AH1005" s="321"/>
      <c r="AI1005" s="322"/>
      <c r="AJ1005" s="322"/>
      <c r="AK1005" s="322"/>
      <c r="AL1005" s="323">
        <v>95.2</v>
      </c>
      <c r="AM1005" s="324"/>
      <c r="AN1005" s="324"/>
      <c r="AO1005" s="325"/>
      <c r="AP1005" s="319"/>
      <c r="AQ1005" s="319"/>
      <c r="AR1005" s="319"/>
      <c r="AS1005" s="319"/>
      <c r="AT1005" s="319"/>
      <c r="AU1005" s="319"/>
      <c r="AV1005" s="319"/>
      <c r="AW1005" s="319"/>
      <c r="AX1005" s="319"/>
    </row>
    <row r="1006" spans="1:50" ht="30" customHeight="1" x14ac:dyDescent="0.15">
      <c r="A1006" s="402">
        <v>5</v>
      </c>
      <c r="B1006" s="402">
        <v>1</v>
      </c>
      <c r="C1006" s="424" t="s">
        <v>660</v>
      </c>
      <c r="D1006" s="416"/>
      <c r="E1006" s="416"/>
      <c r="F1006" s="416"/>
      <c r="G1006" s="416"/>
      <c r="H1006" s="416"/>
      <c r="I1006" s="416"/>
      <c r="J1006" s="417">
        <v>8290001009608</v>
      </c>
      <c r="K1006" s="418"/>
      <c r="L1006" s="418"/>
      <c r="M1006" s="418"/>
      <c r="N1006" s="418"/>
      <c r="O1006" s="418"/>
      <c r="P1006" s="425" t="s">
        <v>608</v>
      </c>
      <c r="Q1006" s="315"/>
      <c r="R1006" s="315"/>
      <c r="S1006" s="315"/>
      <c r="T1006" s="315"/>
      <c r="U1006" s="315"/>
      <c r="V1006" s="315"/>
      <c r="W1006" s="315"/>
      <c r="X1006" s="315"/>
      <c r="Y1006" s="316">
        <v>4</v>
      </c>
      <c r="Z1006" s="317"/>
      <c r="AA1006" s="317"/>
      <c r="AB1006" s="318"/>
      <c r="AC1006" s="326" t="s">
        <v>519</v>
      </c>
      <c r="AD1006" s="426"/>
      <c r="AE1006" s="426"/>
      <c r="AF1006" s="426"/>
      <c r="AG1006" s="426"/>
      <c r="AH1006" s="321"/>
      <c r="AI1006" s="322"/>
      <c r="AJ1006" s="322"/>
      <c r="AK1006" s="322"/>
      <c r="AL1006" s="323">
        <v>89.5</v>
      </c>
      <c r="AM1006" s="324"/>
      <c r="AN1006" s="324"/>
      <c r="AO1006" s="325"/>
      <c r="AP1006" s="319"/>
      <c r="AQ1006" s="319"/>
      <c r="AR1006" s="319"/>
      <c r="AS1006" s="319"/>
      <c r="AT1006" s="319"/>
      <c r="AU1006" s="319"/>
      <c r="AV1006" s="319"/>
      <c r="AW1006" s="319"/>
      <c r="AX1006" s="319"/>
    </row>
    <row r="1007" spans="1:50" ht="30" customHeight="1" x14ac:dyDescent="0.15">
      <c r="A1007" s="402">
        <v>6</v>
      </c>
      <c r="B1007" s="402">
        <v>1</v>
      </c>
      <c r="C1007" s="424" t="s">
        <v>661</v>
      </c>
      <c r="D1007" s="416"/>
      <c r="E1007" s="416"/>
      <c r="F1007" s="416"/>
      <c r="G1007" s="416"/>
      <c r="H1007" s="416"/>
      <c r="I1007" s="416"/>
      <c r="J1007" s="417">
        <v>8250002009867</v>
      </c>
      <c r="K1007" s="418"/>
      <c r="L1007" s="418"/>
      <c r="M1007" s="418"/>
      <c r="N1007" s="418"/>
      <c r="O1007" s="418"/>
      <c r="P1007" s="425" t="s">
        <v>608</v>
      </c>
      <c r="Q1007" s="315"/>
      <c r="R1007" s="315"/>
      <c r="S1007" s="315"/>
      <c r="T1007" s="315"/>
      <c r="U1007" s="315"/>
      <c r="V1007" s="315"/>
      <c r="W1007" s="315"/>
      <c r="X1007" s="315"/>
      <c r="Y1007" s="316">
        <v>3</v>
      </c>
      <c r="Z1007" s="317"/>
      <c r="AA1007" s="317"/>
      <c r="AB1007" s="318"/>
      <c r="AC1007" s="326" t="s">
        <v>519</v>
      </c>
      <c r="AD1007" s="426"/>
      <c r="AE1007" s="426"/>
      <c r="AF1007" s="426"/>
      <c r="AG1007" s="426"/>
      <c r="AH1007" s="321"/>
      <c r="AI1007" s="322"/>
      <c r="AJ1007" s="322"/>
      <c r="AK1007" s="322"/>
      <c r="AL1007" s="323">
        <v>81.599999999999994</v>
      </c>
      <c r="AM1007" s="324"/>
      <c r="AN1007" s="324"/>
      <c r="AO1007" s="325"/>
      <c r="AP1007" s="319"/>
      <c r="AQ1007" s="319"/>
      <c r="AR1007" s="319"/>
      <c r="AS1007" s="319"/>
      <c r="AT1007" s="319"/>
      <c r="AU1007" s="319"/>
      <c r="AV1007" s="319"/>
      <c r="AW1007" s="319"/>
      <c r="AX1007" s="319"/>
    </row>
    <row r="1008" spans="1:50" ht="30" customHeight="1" x14ac:dyDescent="0.15">
      <c r="A1008" s="402">
        <v>7</v>
      </c>
      <c r="B1008" s="402">
        <v>1</v>
      </c>
      <c r="C1008" s="424" t="s">
        <v>662</v>
      </c>
      <c r="D1008" s="416"/>
      <c r="E1008" s="416"/>
      <c r="F1008" s="416"/>
      <c r="G1008" s="416"/>
      <c r="H1008" s="416"/>
      <c r="I1008" s="416"/>
      <c r="J1008" s="417">
        <v>1240001026721</v>
      </c>
      <c r="K1008" s="418"/>
      <c r="L1008" s="418"/>
      <c r="M1008" s="418"/>
      <c r="N1008" s="418"/>
      <c r="O1008" s="418"/>
      <c r="P1008" s="425" t="s">
        <v>595</v>
      </c>
      <c r="Q1008" s="315"/>
      <c r="R1008" s="315"/>
      <c r="S1008" s="315"/>
      <c r="T1008" s="315"/>
      <c r="U1008" s="315"/>
      <c r="V1008" s="315"/>
      <c r="W1008" s="315"/>
      <c r="X1008" s="315"/>
      <c r="Y1008" s="316">
        <v>3</v>
      </c>
      <c r="Z1008" s="317"/>
      <c r="AA1008" s="317"/>
      <c r="AB1008" s="318"/>
      <c r="AC1008" s="326" t="s">
        <v>519</v>
      </c>
      <c r="AD1008" s="426"/>
      <c r="AE1008" s="426"/>
      <c r="AF1008" s="426"/>
      <c r="AG1008" s="426"/>
      <c r="AH1008" s="321"/>
      <c r="AI1008" s="322"/>
      <c r="AJ1008" s="322"/>
      <c r="AK1008" s="322"/>
      <c r="AL1008" s="323">
        <v>100</v>
      </c>
      <c r="AM1008" s="324"/>
      <c r="AN1008" s="324"/>
      <c r="AO1008" s="325"/>
      <c r="AP1008" s="319"/>
      <c r="AQ1008" s="319"/>
      <c r="AR1008" s="319"/>
      <c r="AS1008" s="319"/>
      <c r="AT1008" s="319"/>
      <c r="AU1008" s="319"/>
      <c r="AV1008" s="319"/>
      <c r="AW1008" s="319"/>
      <c r="AX1008" s="319"/>
    </row>
    <row r="1009" spans="1:50" ht="30" customHeight="1" x14ac:dyDescent="0.15">
      <c r="A1009" s="402">
        <v>8</v>
      </c>
      <c r="B1009" s="402">
        <v>1</v>
      </c>
      <c r="C1009" s="424" t="s">
        <v>648</v>
      </c>
      <c r="D1009" s="416"/>
      <c r="E1009" s="416"/>
      <c r="F1009" s="416"/>
      <c r="G1009" s="416"/>
      <c r="H1009" s="416"/>
      <c r="I1009" s="416"/>
      <c r="J1009" s="417">
        <v>6130001043467</v>
      </c>
      <c r="K1009" s="418"/>
      <c r="L1009" s="418"/>
      <c r="M1009" s="418"/>
      <c r="N1009" s="418"/>
      <c r="O1009" s="418"/>
      <c r="P1009" s="425" t="s">
        <v>595</v>
      </c>
      <c r="Q1009" s="315"/>
      <c r="R1009" s="315"/>
      <c r="S1009" s="315"/>
      <c r="T1009" s="315"/>
      <c r="U1009" s="315"/>
      <c r="V1009" s="315"/>
      <c r="W1009" s="315"/>
      <c r="X1009" s="315"/>
      <c r="Y1009" s="316">
        <v>2</v>
      </c>
      <c r="Z1009" s="317"/>
      <c r="AA1009" s="317"/>
      <c r="AB1009" s="318"/>
      <c r="AC1009" s="326" t="s">
        <v>519</v>
      </c>
      <c r="AD1009" s="426"/>
      <c r="AE1009" s="426"/>
      <c r="AF1009" s="426"/>
      <c r="AG1009" s="426"/>
      <c r="AH1009" s="321"/>
      <c r="AI1009" s="322"/>
      <c r="AJ1009" s="322"/>
      <c r="AK1009" s="322"/>
      <c r="AL1009" s="323">
        <v>98.7</v>
      </c>
      <c r="AM1009" s="324"/>
      <c r="AN1009" s="324"/>
      <c r="AO1009" s="325"/>
      <c r="AP1009" s="319"/>
      <c r="AQ1009" s="319"/>
      <c r="AR1009" s="319"/>
      <c r="AS1009" s="319"/>
      <c r="AT1009" s="319"/>
      <c r="AU1009" s="319"/>
      <c r="AV1009" s="319"/>
      <c r="AW1009" s="319"/>
      <c r="AX1009" s="319"/>
    </row>
    <row r="1010" spans="1:50" ht="30" customHeight="1" x14ac:dyDescent="0.15">
      <c r="A1010" s="402">
        <v>9</v>
      </c>
      <c r="B1010" s="402">
        <v>1</v>
      </c>
      <c r="C1010" s="424" t="s">
        <v>611</v>
      </c>
      <c r="D1010" s="416"/>
      <c r="E1010" s="416"/>
      <c r="F1010" s="416"/>
      <c r="G1010" s="416"/>
      <c r="H1010" s="416"/>
      <c r="I1010" s="416"/>
      <c r="J1010" s="417" t="s">
        <v>628</v>
      </c>
      <c r="K1010" s="418"/>
      <c r="L1010" s="418"/>
      <c r="M1010" s="418"/>
      <c r="N1010" s="418"/>
      <c r="O1010" s="418"/>
      <c r="P1010" s="425" t="s">
        <v>588</v>
      </c>
      <c r="Q1010" s="315"/>
      <c r="R1010" s="315"/>
      <c r="S1010" s="315"/>
      <c r="T1010" s="315"/>
      <c r="U1010" s="315"/>
      <c r="V1010" s="315"/>
      <c r="W1010" s="315"/>
      <c r="X1010" s="315"/>
      <c r="Y1010" s="316">
        <v>2</v>
      </c>
      <c r="Z1010" s="317"/>
      <c r="AA1010" s="317"/>
      <c r="AB1010" s="318"/>
      <c r="AC1010" s="326" t="s">
        <v>519</v>
      </c>
      <c r="AD1010" s="426"/>
      <c r="AE1010" s="426"/>
      <c r="AF1010" s="426"/>
      <c r="AG1010" s="426"/>
      <c r="AH1010" s="321"/>
      <c r="AI1010" s="322"/>
      <c r="AJ1010" s="322"/>
      <c r="AK1010" s="322"/>
      <c r="AL1010" s="323">
        <v>99.4</v>
      </c>
      <c r="AM1010" s="324"/>
      <c r="AN1010" s="324"/>
      <c r="AO1010" s="325"/>
      <c r="AP1010" s="319"/>
      <c r="AQ1010" s="319"/>
      <c r="AR1010" s="319"/>
      <c r="AS1010" s="319"/>
      <c r="AT1010" s="319"/>
      <c r="AU1010" s="319"/>
      <c r="AV1010" s="319"/>
      <c r="AW1010" s="319"/>
      <c r="AX1010" s="319"/>
    </row>
    <row r="1011" spans="1:50" ht="30" customHeight="1" x14ac:dyDescent="0.15">
      <c r="A1011" s="402">
        <v>10</v>
      </c>
      <c r="B1011" s="402">
        <v>1</v>
      </c>
      <c r="C1011" s="424" t="s">
        <v>663</v>
      </c>
      <c r="D1011" s="416"/>
      <c r="E1011" s="416"/>
      <c r="F1011" s="416"/>
      <c r="G1011" s="416"/>
      <c r="H1011" s="416"/>
      <c r="I1011" s="416"/>
      <c r="J1011" s="417">
        <v>2360001013161</v>
      </c>
      <c r="K1011" s="418"/>
      <c r="L1011" s="418"/>
      <c r="M1011" s="418"/>
      <c r="N1011" s="418"/>
      <c r="O1011" s="418"/>
      <c r="P1011" s="425" t="s">
        <v>588</v>
      </c>
      <c r="Q1011" s="315"/>
      <c r="R1011" s="315"/>
      <c r="S1011" s="315"/>
      <c r="T1011" s="315"/>
      <c r="U1011" s="315"/>
      <c r="V1011" s="315"/>
      <c r="W1011" s="315"/>
      <c r="X1011" s="315"/>
      <c r="Y1011" s="316">
        <v>2</v>
      </c>
      <c r="Z1011" s="317"/>
      <c r="AA1011" s="317"/>
      <c r="AB1011" s="318"/>
      <c r="AC1011" s="326" t="s">
        <v>519</v>
      </c>
      <c r="AD1011" s="426"/>
      <c r="AE1011" s="426"/>
      <c r="AF1011" s="426"/>
      <c r="AG1011" s="426"/>
      <c r="AH1011" s="321"/>
      <c r="AI1011" s="322"/>
      <c r="AJ1011" s="322"/>
      <c r="AK1011" s="322"/>
      <c r="AL1011" s="323">
        <v>99.9</v>
      </c>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6" t="s">
        <v>519</v>
      </c>
      <c r="AD1012" s="426"/>
      <c r="AE1012" s="426"/>
      <c r="AF1012" s="426"/>
      <c r="AG1012" s="426"/>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6" t="s">
        <v>519</v>
      </c>
      <c r="AD1013" s="426"/>
      <c r="AE1013" s="426"/>
      <c r="AF1013" s="426"/>
      <c r="AG1013" s="426"/>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6" t="s">
        <v>519</v>
      </c>
      <c r="AD1014" s="426"/>
      <c r="AE1014" s="426"/>
      <c r="AF1014" s="426"/>
      <c r="AG1014" s="426"/>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6" t="s">
        <v>519</v>
      </c>
      <c r="AD1015" s="426"/>
      <c r="AE1015" s="426"/>
      <c r="AF1015" s="426"/>
      <c r="AG1015" s="426"/>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6" t="s">
        <v>519</v>
      </c>
      <c r="AD1016" s="426"/>
      <c r="AE1016" s="426"/>
      <c r="AF1016" s="426"/>
      <c r="AG1016" s="426"/>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6" t="s">
        <v>519</v>
      </c>
      <c r="AD1017" s="426"/>
      <c r="AE1017" s="426"/>
      <c r="AF1017" s="426"/>
      <c r="AG1017" s="426"/>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6" t="s">
        <v>519</v>
      </c>
      <c r="AD1018" s="426"/>
      <c r="AE1018" s="426"/>
      <c r="AF1018" s="426"/>
      <c r="AG1018" s="426"/>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6" t="s">
        <v>519</v>
      </c>
      <c r="AD1019" s="426"/>
      <c r="AE1019" s="426"/>
      <c r="AF1019" s="426"/>
      <c r="AG1019" s="426"/>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6" t="s">
        <v>519</v>
      </c>
      <c r="AD1020" s="426"/>
      <c r="AE1020" s="426"/>
      <c r="AF1020" s="426"/>
      <c r="AG1020" s="426"/>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6" t="s">
        <v>519</v>
      </c>
      <c r="AD1021" s="426"/>
      <c r="AE1021" s="426"/>
      <c r="AF1021" s="426"/>
      <c r="AG1021" s="426"/>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6" t="s">
        <v>519</v>
      </c>
      <c r="AD1022" s="426"/>
      <c r="AE1022" s="426"/>
      <c r="AF1022" s="426"/>
      <c r="AG1022" s="426"/>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6" t="s">
        <v>519</v>
      </c>
      <c r="AD1023" s="426"/>
      <c r="AE1023" s="426"/>
      <c r="AF1023" s="426"/>
      <c r="AG1023" s="426"/>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6" t="s">
        <v>519</v>
      </c>
      <c r="AD1024" s="426"/>
      <c r="AE1024" s="426"/>
      <c r="AF1024" s="426"/>
      <c r="AG1024" s="426"/>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6" t="s">
        <v>519</v>
      </c>
      <c r="AD1025" s="426"/>
      <c r="AE1025" s="426"/>
      <c r="AF1025" s="426"/>
      <c r="AG1025" s="426"/>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6" t="s">
        <v>519</v>
      </c>
      <c r="AD1026" s="426"/>
      <c r="AE1026" s="426"/>
      <c r="AF1026" s="426"/>
      <c r="AG1026" s="426"/>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6" t="s">
        <v>519</v>
      </c>
      <c r="AD1027" s="426"/>
      <c r="AE1027" s="426"/>
      <c r="AF1027" s="426"/>
      <c r="AG1027" s="426"/>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6" t="s">
        <v>519</v>
      </c>
      <c r="AD1028" s="426"/>
      <c r="AE1028" s="426"/>
      <c r="AF1028" s="426"/>
      <c r="AG1028" s="426"/>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6" t="s">
        <v>519</v>
      </c>
      <c r="AD1029" s="426"/>
      <c r="AE1029" s="426"/>
      <c r="AF1029" s="426"/>
      <c r="AG1029" s="426"/>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6" t="s">
        <v>519</v>
      </c>
      <c r="AD1030" s="426"/>
      <c r="AE1030" s="426"/>
      <c r="AF1030" s="426"/>
      <c r="AG1030" s="426"/>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6" t="s">
        <v>519</v>
      </c>
      <c r="AD1031" s="426"/>
      <c r="AE1031" s="426"/>
      <c r="AF1031" s="426"/>
      <c r="AG1031" s="426"/>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508</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30" customHeight="1" x14ac:dyDescent="0.15">
      <c r="A1035" s="402">
        <v>1</v>
      </c>
      <c r="B1035" s="402">
        <v>1</v>
      </c>
      <c r="C1035" s="424" t="s">
        <v>664</v>
      </c>
      <c r="D1035" s="416"/>
      <c r="E1035" s="416"/>
      <c r="F1035" s="416"/>
      <c r="G1035" s="416"/>
      <c r="H1035" s="416"/>
      <c r="I1035" s="416"/>
      <c r="J1035" s="417">
        <v>6010005018675</v>
      </c>
      <c r="K1035" s="418"/>
      <c r="L1035" s="418"/>
      <c r="M1035" s="418"/>
      <c r="N1035" s="418"/>
      <c r="O1035" s="418"/>
      <c r="P1035" s="425" t="s">
        <v>597</v>
      </c>
      <c r="Q1035" s="315"/>
      <c r="R1035" s="315"/>
      <c r="S1035" s="315"/>
      <c r="T1035" s="315"/>
      <c r="U1035" s="315"/>
      <c r="V1035" s="315"/>
      <c r="W1035" s="315"/>
      <c r="X1035" s="315"/>
      <c r="Y1035" s="316">
        <v>0.1</v>
      </c>
      <c r="Z1035" s="317"/>
      <c r="AA1035" s="317"/>
      <c r="AB1035" s="318"/>
      <c r="AC1035" s="326" t="s">
        <v>519</v>
      </c>
      <c r="AD1035" s="426"/>
      <c r="AE1035" s="426"/>
      <c r="AF1035" s="426"/>
      <c r="AG1035" s="426"/>
      <c r="AH1035" s="419"/>
      <c r="AI1035" s="420"/>
      <c r="AJ1035" s="420"/>
      <c r="AK1035" s="420"/>
      <c r="AL1035" s="323">
        <v>100</v>
      </c>
      <c r="AM1035" s="324"/>
      <c r="AN1035" s="324"/>
      <c r="AO1035" s="325"/>
      <c r="AP1035" s="319"/>
      <c r="AQ1035" s="319"/>
      <c r="AR1035" s="319"/>
      <c r="AS1035" s="319"/>
      <c r="AT1035" s="319"/>
      <c r="AU1035" s="319"/>
      <c r="AV1035" s="319"/>
      <c r="AW1035" s="319"/>
      <c r="AX1035" s="319"/>
    </row>
    <row r="1036" spans="1:50" ht="30" customHeight="1" x14ac:dyDescent="0.15">
      <c r="A1036" s="402">
        <v>2</v>
      </c>
      <c r="B1036" s="402">
        <v>1</v>
      </c>
      <c r="C1036" s="424" t="s">
        <v>618</v>
      </c>
      <c r="D1036" s="416" t="s">
        <v>612</v>
      </c>
      <c r="E1036" s="416" t="s">
        <v>612</v>
      </c>
      <c r="F1036" s="416" t="s">
        <v>612</v>
      </c>
      <c r="G1036" s="416" t="s">
        <v>612</v>
      </c>
      <c r="H1036" s="416" t="s">
        <v>612</v>
      </c>
      <c r="I1036" s="416" t="s">
        <v>612</v>
      </c>
      <c r="J1036" s="417">
        <v>7240005012729</v>
      </c>
      <c r="K1036" s="418"/>
      <c r="L1036" s="418"/>
      <c r="M1036" s="418"/>
      <c r="N1036" s="418"/>
      <c r="O1036" s="418"/>
      <c r="P1036" s="425" t="s">
        <v>608</v>
      </c>
      <c r="Q1036" s="315"/>
      <c r="R1036" s="315"/>
      <c r="S1036" s="315"/>
      <c r="T1036" s="315"/>
      <c r="U1036" s="315"/>
      <c r="V1036" s="315"/>
      <c r="W1036" s="315"/>
      <c r="X1036" s="315"/>
      <c r="Y1036" s="316">
        <v>0.1</v>
      </c>
      <c r="Z1036" s="317"/>
      <c r="AA1036" s="317"/>
      <c r="AB1036" s="318"/>
      <c r="AC1036" s="326" t="s">
        <v>519</v>
      </c>
      <c r="AD1036" s="426"/>
      <c r="AE1036" s="426"/>
      <c r="AF1036" s="426"/>
      <c r="AG1036" s="426"/>
      <c r="AH1036" s="419"/>
      <c r="AI1036" s="420"/>
      <c r="AJ1036" s="420"/>
      <c r="AK1036" s="420"/>
      <c r="AL1036" s="323">
        <v>97.2</v>
      </c>
      <c r="AM1036" s="324"/>
      <c r="AN1036" s="324"/>
      <c r="AO1036" s="325"/>
      <c r="AP1036" s="319"/>
      <c r="AQ1036" s="319"/>
      <c r="AR1036" s="319"/>
      <c r="AS1036" s="319"/>
      <c r="AT1036" s="319"/>
      <c r="AU1036" s="319"/>
      <c r="AV1036" s="319"/>
      <c r="AW1036" s="319"/>
      <c r="AX1036" s="319"/>
    </row>
    <row r="1037" spans="1:50" ht="40.9" customHeight="1" x14ac:dyDescent="0.15">
      <c r="A1037" s="402">
        <v>3</v>
      </c>
      <c r="B1037" s="402">
        <v>1</v>
      </c>
      <c r="C1037" s="424" t="s">
        <v>613</v>
      </c>
      <c r="D1037" s="416" t="s">
        <v>613</v>
      </c>
      <c r="E1037" s="416" t="s">
        <v>613</v>
      </c>
      <c r="F1037" s="416" t="s">
        <v>613</v>
      </c>
      <c r="G1037" s="416" t="s">
        <v>613</v>
      </c>
      <c r="H1037" s="416" t="s">
        <v>613</v>
      </c>
      <c r="I1037" s="416" t="s">
        <v>613</v>
      </c>
      <c r="J1037" s="417">
        <v>6010005018493</v>
      </c>
      <c r="K1037" s="418"/>
      <c r="L1037" s="418"/>
      <c r="M1037" s="418"/>
      <c r="N1037" s="418"/>
      <c r="O1037" s="418"/>
      <c r="P1037" s="425" t="s">
        <v>620</v>
      </c>
      <c r="Q1037" s="315"/>
      <c r="R1037" s="315"/>
      <c r="S1037" s="315"/>
      <c r="T1037" s="315"/>
      <c r="U1037" s="315"/>
      <c r="V1037" s="315"/>
      <c r="W1037" s="315"/>
      <c r="X1037" s="315"/>
      <c r="Y1037" s="316">
        <v>0.1</v>
      </c>
      <c r="Z1037" s="317"/>
      <c r="AA1037" s="317"/>
      <c r="AB1037" s="318"/>
      <c r="AC1037" s="326" t="s">
        <v>519</v>
      </c>
      <c r="AD1037" s="426"/>
      <c r="AE1037" s="426"/>
      <c r="AF1037" s="426"/>
      <c r="AG1037" s="426"/>
      <c r="AH1037" s="321"/>
      <c r="AI1037" s="322"/>
      <c r="AJ1037" s="322"/>
      <c r="AK1037" s="322"/>
      <c r="AL1037" s="323">
        <v>100</v>
      </c>
      <c r="AM1037" s="324"/>
      <c r="AN1037" s="324"/>
      <c r="AO1037" s="325"/>
      <c r="AP1037" s="319"/>
      <c r="AQ1037" s="319"/>
      <c r="AR1037" s="319"/>
      <c r="AS1037" s="319"/>
      <c r="AT1037" s="319"/>
      <c r="AU1037" s="319"/>
      <c r="AV1037" s="319"/>
      <c r="AW1037" s="319"/>
      <c r="AX1037" s="319"/>
    </row>
    <row r="1038" spans="1:50" ht="30" customHeight="1" x14ac:dyDescent="0.15">
      <c r="A1038" s="402">
        <v>4</v>
      </c>
      <c r="B1038" s="402">
        <v>1</v>
      </c>
      <c r="C1038" s="424" t="s">
        <v>665</v>
      </c>
      <c r="D1038" s="416" t="s">
        <v>614</v>
      </c>
      <c r="E1038" s="416" t="s">
        <v>614</v>
      </c>
      <c r="F1038" s="416" t="s">
        <v>614</v>
      </c>
      <c r="G1038" s="416" t="s">
        <v>614</v>
      </c>
      <c r="H1038" s="416" t="s">
        <v>614</v>
      </c>
      <c r="I1038" s="416" t="s">
        <v>614</v>
      </c>
      <c r="J1038" s="417">
        <v>4010005018719</v>
      </c>
      <c r="K1038" s="418"/>
      <c r="L1038" s="418"/>
      <c r="M1038" s="418"/>
      <c r="N1038" s="418"/>
      <c r="O1038" s="418"/>
      <c r="P1038" s="425" t="s">
        <v>620</v>
      </c>
      <c r="Q1038" s="315"/>
      <c r="R1038" s="315"/>
      <c r="S1038" s="315"/>
      <c r="T1038" s="315"/>
      <c r="U1038" s="315"/>
      <c r="V1038" s="315"/>
      <c r="W1038" s="315"/>
      <c r="X1038" s="315"/>
      <c r="Y1038" s="316">
        <v>0.1</v>
      </c>
      <c r="Z1038" s="317"/>
      <c r="AA1038" s="317"/>
      <c r="AB1038" s="318"/>
      <c r="AC1038" s="326" t="s">
        <v>519</v>
      </c>
      <c r="AD1038" s="426"/>
      <c r="AE1038" s="426"/>
      <c r="AF1038" s="426"/>
      <c r="AG1038" s="426"/>
      <c r="AH1038" s="321"/>
      <c r="AI1038" s="322"/>
      <c r="AJ1038" s="322"/>
      <c r="AK1038" s="322"/>
      <c r="AL1038" s="323">
        <v>100</v>
      </c>
      <c r="AM1038" s="324"/>
      <c r="AN1038" s="324"/>
      <c r="AO1038" s="325"/>
      <c r="AP1038" s="319"/>
      <c r="AQ1038" s="319"/>
      <c r="AR1038" s="319"/>
      <c r="AS1038" s="319"/>
      <c r="AT1038" s="319"/>
      <c r="AU1038" s="319"/>
      <c r="AV1038" s="319"/>
      <c r="AW1038" s="319"/>
      <c r="AX1038" s="319"/>
    </row>
    <row r="1039" spans="1:50" ht="45" customHeight="1" x14ac:dyDescent="0.15">
      <c r="A1039" s="402">
        <v>5</v>
      </c>
      <c r="B1039" s="402">
        <v>1</v>
      </c>
      <c r="C1039" s="424" t="s">
        <v>666</v>
      </c>
      <c r="D1039" s="416" t="s">
        <v>615</v>
      </c>
      <c r="E1039" s="416" t="s">
        <v>615</v>
      </c>
      <c r="F1039" s="416" t="s">
        <v>615</v>
      </c>
      <c r="G1039" s="416" t="s">
        <v>615</v>
      </c>
      <c r="H1039" s="416" t="s">
        <v>615</v>
      </c>
      <c r="I1039" s="416" t="s">
        <v>615</v>
      </c>
      <c r="J1039" s="417">
        <v>5010005002705</v>
      </c>
      <c r="K1039" s="418"/>
      <c r="L1039" s="418"/>
      <c r="M1039" s="418"/>
      <c r="N1039" s="418"/>
      <c r="O1039" s="418"/>
      <c r="P1039" s="425" t="s">
        <v>620</v>
      </c>
      <c r="Q1039" s="315"/>
      <c r="R1039" s="315"/>
      <c r="S1039" s="315"/>
      <c r="T1039" s="315"/>
      <c r="U1039" s="315"/>
      <c r="V1039" s="315"/>
      <c r="W1039" s="315"/>
      <c r="X1039" s="315"/>
      <c r="Y1039" s="316">
        <v>0.1</v>
      </c>
      <c r="Z1039" s="317"/>
      <c r="AA1039" s="317"/>
      <c r="AB1039" s="318"/>
      <c r="AC1039" s="326" t="s">
        <v>519</v>
      </c>
      <c r="AD1039" s="426"/>
      <c r="AE1039" s="426"/>
      <c r="AF1039" s="426"/>
      <c r="AG1039" s="426"/>
      <c r="AH1039" s="321"/>
      <c r="AI1039" s="322"/>
      <c r="AJ1039" s="322"/>
      <c r="AK1039" s="322"/>
      <c r="AL1039" s="323">
        <v>100</v>
      </c>
      <c r="AM1039" s="324"/>
      <c r="AN1039" s="324"/>
      <c r="AO1039" s="325"/>
      <c r="AP1039" s="319"/>
      <c r="AQ1039" s="319"/>
      <c r="AR1039" s="319"/>
      <c r="AS1039" s="319"/>
      <c r="AT1039" s="319"/>
      <c r="AU1039" s="319"/>
      <c r="AV1039" s="319"/>
      <c r="AW1039" s="319"/>
      <c r="AX1039" s="319"/>
    </row>
    <row r="1040" spans="1:50" ht="30" customHeight="1" x14ac:dyDescent="0.15">
      <c r="A1040" s="402">
        <v>6</v>
      </c>
      <c r="B1040" s="402">
        <v>1</v>
      </c>
      <c r="C1040" s="424" t="s">
        <v>619</v>
      </c>
      <c r="D1040" s="416" t="s">
        <v>616</v>
      </c>
      <c r="E1040" s="416" t="s">
        <v>616</v>
      </c>
      <c r="F1040" s="416" t="s">
        <v>616</v>
      </c>
      <c r="G1040" s="416" t="s">
        <v>616</v>
      </c>
      <c r="H1040" s="416" t="s">
        <v>616</v>
      </c>
      <c r="I1040" s="416" t="s">
        <v>616</v>
      </c>
      <c r="J1040" s="417">
        <v>1010005002667</v>
      </c>
      <c r="K1040" s="418"/>
      <c r="L1040" s="418"/>
      <c r="M1040" s="418"/>
      <c r="N1040" s="418"/>
      <c r="O1040" s="418"/>
      <c r="P1040" s="425" t="s">
        <v>620</v>
      </c>
      <c r="Q1040" s="315"/>
      <c r="R1040" s="315"/>
      <c r="S1040" s="315"/>
      <c r="T1040" s="315"/>
      <c r="U1040" s="315"/>
      <c r="V1040" s="315"/>
      <c r="W1040" s="315"/>
      <c r="X1040" s="315"/>
      <c r="Y1040" s="316">
        <v>0.1</v>
      </c>
      <c r="Z1040" s="317"/>
      <c r="AA1040" s="317"/>
      <c r="AB1040" s="318"/>
      <c r="AC1040" s="326" t="s">
        <v>519</v>
      </c>
      <c r="AD1040" s="426"/>
      <c r="AE1040" s="426"/>
      <c r="AF1040" s="426"/>
      <c r="AG1040" s="426"/>
      <c r="AH1040" s="321"/>
      <c r="AI1040" s="322"/>
      <c r="AJ1040" s="322"/>
      <c r="AK1040" s="322"/>
      <c r="AL1040" s="323">
        <v>100</v>
      </c>
      <c r="AM1040" s="324"/>
      <c r="AN1040" s="324"/>
      <c r="AO1040" s="325"/>
      <c r="AP1040" s="319"/>
      <c r="AQ1040" s="319"/>
      <c r="AR1040" s="319"/>
      <c r="AS1040" s="319"/>
      <c r="AT1040" s="319"/>
      <c r="AU1040" s="319"/>
      <c r="AV1040" s="319"/>
      <c r="AW1040" s="319"/>
      <c r="AX1040" s="319"/>
    </row>
    <row r="1041" spans="1:50" ht="30" customHeight="1" x14ac:dyDescent="0.15">
      <c r="A1041" s="402">
        <v>7</v>
      </c>
      <c r="B1041" s="402">
        <v>1</v>
      </c>
      <c r="C1041" s="416" t="s">
        <v>617</v>
      </c>
      <c r="D1041" s="416" t="s">
        <v>617</v>
      </c>
      <c r="E1041" s="416" t="s">
        <v>617</v>
      </c>
      <c r="F1041" s="416" t="s">
        <v>617</v>
      </c>
      <c r="G1041" s="416" t="s">
        <v>617</v>
      </c>
      <c r="H1041" s="416" t="s">
        <v>617</v>
      </c>
      <c r="I1041" s="416" t="s">
        <v>617</v>
      </c>
      <c r="J1041" s="417">
        <v>9010005014093</v>
      </c>
      <c r="K1041" s="418"/>
      <c r="L1041" s="418"/>
      <c r="M1041" s="418"/>
      <c r="N1041" s="418"/>
      <c r="O1041" s="418"/>
      <c r="P1041" s="425" t="s">
        <v>597</v>
      </c>
      <c r="Q1041" s="315"/>
      <c r="R1041" s="315"/>
      <c r="S1041" s="315"/>
      <c r="T1041" s="315"/>
      <c r="U1041" s="315"/>
      <c r="V1041" s="315"/>
      <c r="W1041" s="315"/>
      <c r="X1041" s="315"/>
      <c r="Y1041" s="316">
        <v>0.1</v>
      </c>
      <c r="Z1041" s="317"/>
      <c r="AA1041" s="317"/>
      <c r="AB1041" s="318"/>
      <c r="AC1041" s="326" t="s">
        <v>621</v>
      </c>
      <c r="AD1041" s="426"/>
      <c r="AE1041" s="426"/>
      <c r="AF1041" s="426"/>
      <c r="AG1041" s="426"/>
      <c r="AH1041" s="321"/>
      <c r="AI1041" s="322"/>
      <c r="AJ1041" s="322"/>
      <c r="AK1041" s="322"/>
      <c r="AL1041" s="323">
        <v>100</v>
      </c>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6"/>
      <c r="AD1042" s="426"/>
      <c r="AE1042" s="426"/>
      <c r="AF1042" s="426"/>
      <c r="AG1042" s="426"/>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508</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30" customHeight="1" x14ac:dyDescent="0.15">
      <c r="A1068" s="402">
        <v>1</v>
      </c>
      <c r="B1068" s="402">
        <v>1</v>
      </c>
      <c r="C1068" s="424" t="s">
        <v>622</v>
      </c>
      <c r="D1068" s="416"/>
      <c r="E1068" s="416"/>
      <c r="F1068" s="416"/>
      <c r="G1068" s="416"/>
      <c r="H1068" s="416"/>
      <c r="I1068" s="416"/>
      <c r="J1068" s="417" t="s">
        <v>604</v>
      </c>
      <c r="K1068" s="418"/>
      <c r="L1068" s="418"/>
      <c r="M1068" s="418"/>
      <c r="N1068" s="418"/>
      <c r="O1068" s="418"/>
      <c r="P1068" s="425" t="s">
        <v>623</v>
      </c>
      <c r="Q1068" s="315"/>
      <c r="R1068" s="315"/>
      <c r="S1068" s="315"/>
      <c r="T1068" s="315"/>
      <c r="U1068" s="315"/>
      <c r="V1068" s="315"/>
      <c r="W1068" s="315"/>
      <c r="X1068" s="315"/>
      <c r="Y1068" s="316">
        <v>9</v>
      </c>
      <c r="Z1068" s="317"/>
      <c r="AA1068" s="317"/>
      <c r="AB1068" s="318"/>
      <c r="AC1068" s="326" t="s">
        <v>196</v>
      </c>
      <c r="AD1068" s="426"/>
      <c r="AE1068" s="426"/>
      <c r="AF1068" s="426"/>
      <c r="AG1068" s="426"/>
      <c r="AH1068" s="419" t="s">
        <v>638</v>
      </c>
      <c r="AI1068" s="420"/>
      <c r="AJ1068" s="420"/>
      <c r="AK1068" s="420"/>
      <c r="AL1068" s="323" t="s">
        <v>638</v>
      </c>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6" t="s">
        <v>461</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480</v>
      </c>
      <c r="AM1098" s="966"/>
      <c r="AN1098" s="966"/>
      <c r="AO1098" s="80" t="s">
        <v>478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899"/>
      <c r="E1101" s="275" t="s">
        <v>395</v>
      </c>
      <c r="F1101" s="899"/>
      <c r="G1101" s="899"/>
      <c r="H1101" s="899"/>
      <c r="I1101" s="899"/>
      <c r="J1101" s="275" t="s">
        <v>430</v>
      </c>
      <c r="K1101" s="275"/>
      <c r="L1101" s="275"/>
      <c r="M1101" s="275"/>
      <c r="N1101" s="275"/>
      <c r="O1101" s="275"/>
      <c r="P1101" s="342" t="s">
        <v>27</v>
      </c>
      <c r="Q1101" s="342"/>
      <c r="R1101" s="342"/>
      <c r="S1101" s="342"/>
      <c r="T1101" s="342"/>
      <c r="U1101" s="342"/>
      <c r="V1101" s="342"/>
      <c r="W1101" s="342"/>
      <c r="X1101" s="342"/>
      <c r="Y1101" s="275" t="s">
        <v>432</v>
      </c>
      <c r="Z1101" s="899"/>
      <c r="AA1101" s="899"/>
      <c r="AB1101" s="899"/>
      <c r="AC1101" s="275" t="s">
        <v>376</v>
      </c>
      <c r="AD1101" s="275"/>
      <c r="AE1101" s="275"/>
      <c r="AF1101" s="275"/>
      <c r="AG1101" s="275"/>
      <c r="AH1101" s="342" t="s">
        <v>390</v>
      </c>
      <c r="AI1101" s="343"/>
      <c r="AJ1101" s="343"/>
      <c r="AK1101" s="343"/>
      <c r="AL1101" s="343" t="s">
        <v>21</v>
      </c>
      <c r="AM1101" s="343"/>
      <c r="AN1101" s="343"/>
      <c r="AO1101" s="902"/>
      <c r="AP1101" s="428" t="s">
        <v>462</v>
      </c>
      <c r="AQ1101" s="428"/>
      <c r="AR1101" s="428"/>
      <c r="AS1101" s="428"/>
      <c r="AT1101" s="428"/>
      <c r="AU1101" s="428"/>
      <c r="AV1101" s="428"/>
      <c r="AW1101" s="428"/>
      <c r="AX1101" s="428"/>
    </row>
    <row r="1102" spans="1:50" ht="72.75" customHeight="1" x14ac:dyDescent="0.15">
      <c r="A1102" s="402">
        <v>1</v>
      </c>
      <c r="B1102" s="402">
        <v>1</v>
      </c>
      <c r="C1102" s="901" t="s">
        <v>624</v>
      </c>
      <c r="D1102" s="901"/>
      <c r="E1102" s="259" t="s">
        <v>640</v>
      </c>
      <c r="F1102" s="900"/>
      <c r="G1102" s="900"/>
      <c r="H1102" s="900"/>
      <c r="I1102" s="900"/>
      <c r="J1102" s="417" t="s">
        <v>604</v>
      </c>
      <c r="K1102" s="418"/>
      <c r="L1102" s="418"/>
      <c r="M1102" s="418"/>
      <c r="N1102" s="418"/>
      <c r="O1102" s="418"/>
      <c r="P1102" s="425" t="s">
        <v>588</v>
      </c>
      <c r="Q1102" s="315"/>
      <c r="R1102" s="315"/>
      <c r="S1102" s="315"/>
      <c r="T1102" s="315"/>
      <c r="U1102" s="315"/>
      <c r="V1102" s="315"/>
      <c r="W1102" s="315"/>
      <c r="X1102" s="315"/>
      <c r="Y1102" s="316">
        <v>1570</v>
      </c>
      <c r="Z1102" s="317"/>
      <c r="AA1102" s="317"/>
      <c r="AB1102" s="318"/>
      <c r="AC1102" s="320" t="s">
        <v>513</v>
      </c>
      <c r="AD1102" s="320"/>
      <c r="AE1102" s="320"/>
      <c r="AF1102" s="320"/>
      <c r="AG1102" s="320"/>
      <c r="AH1102" s="321">
        <v>2</v>
      </c>
      <c r="AI1102" s="322"/>
      <c r="AJ1102" s="322"/>
      <c r="AK1102" s="322"/>
      <c r="AL1102" s="323">
        <v>97.6</v>
      </c>
      <c r="AM1102" s="324"/>
      <c r="AN1102" s="324"/>
      <c r="AO1102" s="325"/>
      <c r="AP1102" s="319"/>
      <c r="AQ1102" s="319"/>
      <c r="AR1102" s="319"/>
      <c r="AS1102" s="319"/>
      <c r="AT1102" s="319"/>
      <c r="AU1102" s="319"/>
      <c r="AV1102" s="319"/>
      <c r="AW1102" s="319"/>
      <c r="AX1102" s="319"/>
    </row>
    <row r="1103" spans="1:50" ht="30" customHeight="1" x14ac:dyDescent="0.15">
      <c r="A1103" s="402">
        <v>2</v>
      </c>
      <c r="B1103" s="402">
        <v>1</v>
      </c>
      <c r="C1103" s="901" t="s">
        <v>624</v>
      </c>
      <c r="D1103" s="901"/>
      <c r="E1103" s="259" t="s">
        <v>667</v>
      </c>
      <c r="F1103" s="900"/>
      <c r="G1103" s="900"/>
      <c r="H1103" s="900"/>
      <c r="I1103" s="900"/>
      <c r="J1103" s="417">
        <v>5011101011888</v>
      </c>
      <c r="K1103" s="418"/>
      <c r="L1103" s="418"/>
      <c r="M1103" s="418"/>
      <c r="N1103" s="418"/>
      <c r="O1103" s="418"/>
      <c r="P1103" s="425" t="s">
        <v>588</v>
      </c>
      <c r="Q1103" s="315"/>
      <c r="R1103" s="315"/>
      <c r="S1103" s="315"/>
      <c r="T1103" s="315"/>
      <c r="U1103" s="315"/>
      <c r="V1103" s="315"/>
      <c r="W1103" s="315"/>
      <c r="X1103" s="315"/>
      <c r="Y1103" s="316">
        <v>490</v>
      </c>
      <c r="Z1103" s="317"/>
      <c r="AA1103" s="317"/>
      <c r="AB1103" s="318"/>
      <c r="AC1103" s="320" t="s">
        <v>513</v>
      </c>
      <c r="AD1103" s="320"/>
      <c r="AE1103" s="320"/>
      <c r="AF1103" s="320"/>
      <c r="AG1103" s="320"/>
      <c r="AH1103" s="321">
        <v>1</v>
      </c>
      <c r="AI1103" s="322"/>
      <c r="AJ1103" s="322"/>
      <c r="AK1103" s="322"/>
      <c r="AL1103" s="323">
        <v>93.2</v>
      </c>
      <c r="AM1103" s="324"/>
      <c r="AN1103" s="324"/>
      <c r="AO1103" s="325"/>
      <c r="AP1103" s="319"/>
      <c r="AQ1103" s="319"/>
      <c r="AR1103" s="319"/>
      <c r="AS1103" s="319"/>
      <c r="AT1103" s="319"/>
      <c r="AU1103" s="319"/>
      <c r="AV1103" s="319"/>
      <c r="AW1103" s="319"/>
      <c r="AX1103" s="319"/>
    </row>
    <row r="1104" spans="1:50" ht="30" customHeight="1" x14ac:dyDescent="0.15">
      <c r="A1104" s="402">
        <v>3</v>
      </c>
      <c r="B1104" s="402">
        <v>1</v>
      </c>
      <c r="C1104" s="901" t="s">
        <v>624</v>
      </c>
      <c r="D1104" s="901"/>
      <c r="E1104" s="259" t="s">
        <v>642</v>
      </c>
      <c r="F1104" s="900"/>
      <c r="G1104" s="900"/>
      <c r="H1104" s="900"/>
      <c r="I1104" s="900"/>
      <c r="J1104" s="417">
        <v>8360001000575</v>
      </c>
      <c r="K1104" s="418"/>
      <c r="L1104" s="418"/>
      <c r="M1104" s="418"/>
      <c r="N1104" s="418"/>
      <c r="O1104" s="418"/>
      <c r="P1104" s="425" t="s">
        <v>588</v>
      </c>
      <c r="Q1104" s="315"/>
      <c r="R1104" s="315"/>
      <c r="S1104" s="315"/>
      <c r="T1104" s="315"/>
      <c r="U1104" s="315"/>
      <c r="V1104" s="315"/>
      <c r="W1104" s="315"/>
      <c r="X1104" s="315"/>
      <c r="Y1104" s="316">
        <v>219</v>
      </c>
      <c r="Z1104" s="317"/>
      <c r="AA1104" s="317"/>
      <c r="AB1104" s="318"/>
      <c r="AC1104" s="320" t="s">
        <v>513</v>
      </c>
      <c r="AD1104" s="320"/>
      <c r="AE1104" s="320"/>
      <c r="AF1104" s="320"/>
      <c r="AG1104" s="320"/>
      <c r="AH1104" s="321">
        <v>1</v>
      </c>
      <c r="AI1104" s="322"/>
      <c r="AJ1104" s="322"/>
      <c r="AK1104" s="322"/>
      <c r="AL1104" s="323">
        <v>93.9</v>
      </c>
      <c r="AM1104" s="324"/>
      <c r="AN1104" s="324"/>
      <c r="AO1104" s="325"/>
      <c r="AP1104" s="319"/>
      <c r="AQ1104" s="319"/>
      <c r="AR1104" s="319"/>
      <c r="AS1104" s="319"/>
      <c r="AT1104" s="319"/>
      <c r="AU1104" s="319"/>
      <c r="AV1104" s="319"/>
      <c r="AW1104" s="319"/>
      <c r="AX1104" s="319"/>
    </row>
    <row r="1105" spans="1:50" ht="53.25" customHeight="1" x14ac:dyDescent="0.15">
      <c r="A1105" s="402">
        <v>4</v>
      </c>
      <c r="B1105" s="402">
        <v>1</v>
      </c>
      <c r="C1105" s="901" t="s">
        <v>624</v>
      </c>
      <c r="D1105" s="901"/>
      <c r="E1105" s="259" t="s">
        <v>643</v>
      </c>
      <c r="F1105" s="900"/>
      <c r="G1105" s="900"/>
      <c r="H1105" s="900"/>
      <c r="I1105" s="900"/>
      <c r="J1105" s="417">
        <v>6010601049702</v>
      </c>
      <c r="K1105" s="418"/>
      <c r="L1105" s="418"/>
      <c r="M1105" s="418"/>
      <c r="N1105" s="418"/>
      <c r="O1105" s="418"/>
      <c r="P1105" s="425" t="s">
        <v>588</v>
      </c>
      <c r="Q1105" s="315"/>
      <c r="R1105" s="315"/>
      <c r="S1105" s="315"/>
      <c r="T1105" s="315"/>
      <c r="U1105" s="315"/>
      <c r="V1105" s="315"/>
      <c r="W1105" s="315"/>
      <c r="X1105" s="315"/>
      <c r="Y1105" s="316">
        <v>16</v>
      </c>
      <c r="Z1105" s="317"/>
      <c r="AA1105" s="317"/>
      <c r="AB1105" s="318"/>
      <c r="AC1105" s="320" t="s">
        <v>513</v>
      </c>
      <c r="AD1105" s="320"/>
      <c r="AE1105" s="320"/>
      <c r="AF1105" s="320"/>
      <c r="AG1105" s="320"/>
      <c r="AH1105" s="321">
        <v>1</v>
      </c>
      <c r="AI1105" s="322"/>
      <c r="AJ1105" s="322"/>
      <c r="AK1105" s="322"/>
      <c r="AL1105" s="323">
        <v>76.400000000000006</v>
      </c>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1"/>
      <c r="D1106" s="901"/>
      <c r="E1106" s="900"/>
      <c r="F1106" s="900"/>
      <c r="G1106" s="900"/>
      <c r="H1106" s="900"/>
      <c r="I1106" s="90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1"/>
      <c r="D1107" s="901"/>
      <c r="E1107" s="900"/>
      <c r="F1107" s="900"/>
      <c r="G1107" s="900"/>
      <c r="H1107" s="900"/>
      <c r="I1107" s="90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1"/>
      <c r="D1108" s="901"/>
      <c r="E1108" s="900"/>
      <c r="F1108" s="900"/>
      <c r="G1108" s="900"/>
      <c r="H1108" s="900"/>
      <c r="I1108" s="90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1"/>
      <c r="D1109" s="901"/>
      <c r="E1109" s="900"/>
      <c r="F1109" s="900"/>
      <c r="G1109" s="900"/>
      <c r="H1109" s="900"/>
      <c r="I1109" s="90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1"/>
      <c r="D1110" s="901"/>
      <c r="E1110" s="900"/>
      <c r="F1110" s="900"/>
      <c r="G1110" s="900"/>
      <c r="H1110" s="900"/>
      <c r="I1110" s="90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1"/>
      <c r="D1111" s="901"/>
      <c r="E1111" s="900"/>
      <c r="F1111" s="900"/>
      <c r="G1111" s="900"/>
      <c r="H1111" s="900"/>
      <c r="I1111" s="90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1"/>
      <c r="D1112" s="901"/>
      <c r="E1112" s="900"/>
      <c r="F1112" s="900"/>
      <c r="G1112" s="900"/>
      <c r="H1112" s="900"/>
      <c r="I1112" s="90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1"/>
      <c r="D1113" s="901"/>
      <c r="E1113" s="900"/>
      <c r="F1113" s="900"/>
      <c r="G1113" s="900"/>
      <c r="H1113" s="900"/>
      <c r="I1113" s="90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1"/>
      <c r="D1114" s="901"/>
      <c r="E1114" s="900"/>
      <c r="F1114" s="900"/>
      <c r="G1114" s="900"/>
      <c r="H1114" s="900"/>
      <c r="I1114" s="90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1"/>
      <c r="D1115" s="901"/>
      <c r="E1115" s="900"/>
      <c r="F1115" s="900"/>
      <c r="G1115" s="900"/>
      <c r="H1115" s="900"/>
      <c r="I1115" s="90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1"/>
      <c r="D1116" s="901"/>
      <c r="E1116" s="900"/>
      <c r="F1116" s="900"/>
      <c r="G1116" s="900"/>
      <c r="H1116" s="900"/>
      <c r="I1116" s="90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1"/>
      <c r="D1117" s="901"/>
      <c r="E1117" s="900"/>
      <c r="F1117" s="900"/>
      <c r="G1117" s="900"/>
      <c r="H1117" s="900"/>
      <c r="I1117" s="90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1"/>
      <c r="D1118" s="901"/>
      <c r="E1118" s="900"/>
      <c r="F1118" s="900"/>
      <c r="G1118" s="900"/>
      <c r="H1118" s="900"/>
      <c r="I1118" s="90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1"/>
      <c r="D1119" s="901"/>
      <c r="E1119" s="259"/>
      <c r="F1119" s="900"/>
      <c r="G1119" s="900"/>
      <c r="H1119" s="900"/>
      <c r="I1119" s="90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1"/>
      <c r="D1120" s="901"/>
      <c r="E1120" s="900"/>
      <c r="F1120" s="900"/>
      <c r="G1120" s="900"/>
      <c r="H1120" s="900"/>
      <c r="I1120" s="90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1"/>
      <c r="D1121" s="901"/>
      <c r="E1121" s="900"/>
      <c r="F1121" s="900"/>
      <c r="G1121" s="900"/>
      <c r="H1121" s="900"/>
      <c r="I1121" s="90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1"/>
      <c r="D1122" s="901"/>
      <c r="E1122" s="900"/>
      <c r="F1122" s="900"/>
      <c r="G1122" s="900"/>
      <c r="H1122" s="900"/>
      <c r="I1122" s="90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1"/>
      <c r="D1123" s="901"/>
      <c r="E1123" s="900"/>
      <c r="F1123" s="900"/>
      <c r="G1123" s="900"/>
      <c r="H1123" s="900"/>
      <c r="I1123" s="90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1"/>
      <c r="D1124" s="901"/>
      <c r="E1124" s="900"/>
      <c r="F1124" s="900"/>
      <c r="G1124" s="900"/>
      <c r="H1124" s="900"/>
      <c r="I1124" s="90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1"/>
      <c r="D1125" s="901"/>
      <c r="E1125" s="900"/>
      <c r="F1125" s="900"/>
      <c r="G1125" s="900"/>
      <c r="H1125" s="900"/>
      <c r="I1125" s="90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1"/>
      <c r="D1126" s="901"/>
      <c r="E1126" s="900"/>
      <c r="F1126" s="900"/>
      <c r="G1126" s="900"/>
      <c r="H1126" s="900"/>
      <c r="I1126" s="90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1"/>
      <c r="D1127" s="901"/>
      <c r="E1127" s="900"/>
      <c r="F1127" s="900"/>
      <c r="G1127" s="900"/>
      <c r="H1127" s="900"/>
      <c r="I1127" s="90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1"/>
      <c r="D1128" s="901"/>
      <c r="E1128" s="900"/>
      <c r="F1128" s="900"/>
      <c r="G1128" s="900"/>
      <c r="H1128" s="900"/>
      <c r="I1128" s="90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1"/>
      <c r="D1129" s="901"/>
      <c r="E1129" s="900"/>
      <c r="F1129" s="900"/>
      <c r="G1129" s="900"/>
      <c r="H1129" s="900"/>
      <c r="I1129" s="90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1"/>
      <c r="D1130" s="901"/>
      <c r="E1130" s="900"/>
      <c r="F1130" s="900"/>
      <c r="G1130" s="900"/>
      <c r="H1130" s="900"/>
      <c r="I1130" s="90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1"/>
      <c r="D1131" s="901"/>
      <c r="E1131" s="900"/>
      <c r="F1131" s="900"/>
      <c r="G1131" s="900"/>
      <c r="H1131" s="900"/>
      <c r="I1131" s="90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4: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2:Y998">
    <cfRule type="expression" dxfId="2051" priority="2039">
      <formula>IF(RIGHT(TEXT(Y972,"0.#"),1)=".",FALSE,TRUE)</formula>
    </cfRule>
    <cfRule type="expression" dxfId="2050" priority="2040">
      <formula>IF(RIGHT(TEXT(Y972,"0.#"),1)=".",TRUE,FALSE)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2:AO998">
    <cfRule type="expression" dxfId="1941" priority="2041">
      <formula>IF(AND(AL972&gt;=0, RIGHT(TEXT(AL972,"0.#"),1)&lt;&gt;"."),TRUE,FALSE)</formula>
    </cfRule>
    <cfRule type="expression" dxfId="1940" priority="2042">
      <formula>IF(AND(AL972&gt;=0, RIGHT(TEXT(AL972,"0.#"),1)="."),TRUE,FALSE)</formula>
    </cfRule>
    <cfRule type="expression" dxfId="1939" priority="2043">
      <formula>IF(AND(AL972&lt;0, RIGHT(TEXT(AL972,"0.#"),1)&lt;&gt;"."),TRUE,FALSE)</formula>
    </cfRule>
    <cfRule type="expression" dxfId="1938" priority="2044">
      <formula>IF(AND(AL972&lt;0, RIGHT(TEXT(AL972,"0.#"),1)="."),TRUE,FALSE)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U783">
    <cfRule type="expression" dxfId="707" priority="7">
      <formula>IF(RIGHT(TEXT(AU783,"0.#"),1)=".",FALSE,TRUE)</formula>
    </cfRule>
    <cfRule type="expression" dxfId="706" priority="8">
      <formula>IF(RIGHT(TEXT(AU783,"0.#"),1)=".",TRUE,FALSE)</formula>
    </cfRule>
  </conditionalFormatting>
  <conditionalFormatting sqref="Y971">
    <cfRule type="expression" dxfId="705" priority="1">
      <formula>IF(RIGHT(TEXT(Y971,"0.#"),1)=".",FALSE,TRUE)</formula>
    </cfRule>
    <cfRule type="expression" dxfId="704" priority="2">
      <formula>IF(RIGHT(TEXT(Y971,"0.#"),1)=".",TRUE,FALSE)</formula>
    </cfRule>
  </conditionalFormatting>
  <conditionalFormatting sqref="AL971:AO971">
    <cfRule type="expression" dxfId="703" priority="3">
      <formula>IF(AND(AL971&gt;=0, RIGHT(TEXT(AL971,"0.#"),1)&lt;&gt;"."),TRUE,FALSE)</formula>
    </cfRule>
    <cfRule type="expression" dxfId="702" priority="4">
      <formula>IF(AND(AL971&gt;=0, RIGHT(TEXT(AL971,"0.#"),1)="."),TRUE,FALSE)</formula>
    </cfRule>
    <cfRule type="expression" dxfId="701" priority="5">
      <formula>IF(AND(AL971&lt;0, RIGHT(TEXT(AL971,"0.#"),1)&lt;&gt;"."),TRUE,FALSE)</formula>
    </cfRule>
    <cfRule type="expression" dxfId="700" priority="6">
      <formula>IF(AND(AL971&lt;0, RIGHT(TEXT(AL971,"0.#"),1)="."),TRUE,FALSE)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82677165354330717" right="0.39370078740157483" top="0.39370078740157483" bottom="0.39370078740157483" header="0.51181102362204722" footer="0.51181102362204722"/>
  <pageSetup paperSize="9" scale="63" fitToHeight="0" orientation="portrait" r:id="rId1"/>
  <headerFooter differentFirst="1" alignWithMargins="0"/>
  <rowBreaks count="7" manualBreakCount="7">
    <brk id="429" max="49" man="1"/>
    <brk id="735" max="49" man="1"/>
    <brk id="778" max="49" man="1"/>
    <brk id="832" max="49" man="1"/>
    <brk id="966" max="49" man="1"/>
    <brk id="1065" max="49" man="1"/>
    <brk id="11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L20" sqref="L2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t="s">
        <v>546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海洋政策</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海洋政策</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海洋政策</v>
      </c>
      <c r="F10" s="18" t="s">
        <v>235</v>
      </c>
      <c r="G10" s="17"/>
      <c r="H10" s="13" t="str">
        <f t="shared" si="1"/>
        <v/>
      </c>
      <c r="I10" s="13" t="str">
        <f t="shared" si="5"/>
        <v>一般会計</v>
      </c>
      <c r="K10" s="14" t="s">
        <v>463</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485</v>
      </c>
      <c r="B2" s="513"/>
      <c r="C2" s="513"/>
      <c r="D2" s="513"/>
      <c r="E2" s="513"/>
      <c r="F2" s="514"/>
      <c r="G2" s="799" t="s">
        <v>265</v>
      </c>
      <c r="H2" s="784"/>
      <c r="I2" s="784"/>
      <c r="J2" s="784"/>
      <c r="K2" s="784"/>
      <c r="L2" s="784"/>
      <c r="M2" s="784"/>
      <c r="N2" s="784"/>
      <c r="O2" s="785"/>
      <c r="P2" s="783" t="s">
        <v>59</v>
      </c>
      <c r="Q2" s="784"/>
      <c r="R2" s="784"/>
      <c r="S2" s="784"/>
      <c r="T2" s="784"/>
      <c r="U2" s="784"/>
      <c r="V2" s="784"/>
      <c r="W2" s="784"/>
      <c r="X2" s="785"/>
      <c r="Y2" s="1012"/>
      <c r="Z2" s="410"/>
      <c r="AA2" s="411"/>
      <c r="AB2" s="1016" t="s">
        <v>11</v>
      </c>
      <c r="AC2" s="1017"/>
      <c r="AD2" s="1018"/>
      <c r="AE2" s="1004" t="s">
        <v>356</v>
      </c>
      <c r="AF2" s="1004"/>
      <c r="AG2" s="1004"/>
      <c r="AH2" s="1004"/>
      <c r="AI2" s="1004" t="s">
        <v>362</v>
      </c>
      <c r="AJ2" s="1004"/>
      <c r="AK2" s="1004"/>
      <c r="AL2" s="1004"/>
      <c r="AM2" s="1004" t="s">
        <v>466</v>
      </c>
      <c r="AN2" s="1004"/>
      <c r="AO2" s="1004"/>
      <c r="AP2" s="458"/>
      <c r="AQ2" s="173" t="s">
        <v>354</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3"/>
      <c r="Z3" s="1014"/>
      <c r="AA3" s="1015"/>
      <c r="AB3" s="1019"/>
      <c r="AC3" s="1020"/>
      <c r="AD3" s="1021"/>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5"/>
      <c r="B4" s="513"/>
      <c r="C4" s="513"/>
      <c r="D4" s="513"/>
      <c r="E4" s="513"/>
      <c r="F4" s="514"/>
      <c r="G4" s="540"/>
      <c r="H4" s="1022"/>
      <c r="I4" s="1022"/>
      <c r="J4" s="1022"/>
      <c r="K4" s="1022"/>
      <c r="L4" s="1022"/>
      <c r="M4" s="1022"/>
      <c r="N4" s="1022"/>
      <c r="O4" s="1023"/>
      <c r="P4" s="158"/>
      <c r="Q4" s="1030"/>
      <c r="R4" s="1030"/>
      <c r="S4" s="1030"/>
      <c r="T4" s="1030"/>
      <c r="U4" s="1030"/>
      <c r="V4" s="1030"/>
      <c r="W4" s="1030"/>
      <c r="X4" s="1031"/>
      <c r="Y4" s="1008" t="s">
        <v>12</v>
      </c>
      <c r="Z4" s="1009"/>
      <c r="AA4" s="1010"/>
      <c r="AB4" s="551"/>
      <c r="AC4" s="1011"/>
      <c r="AD4" s="101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1" t="s">
        <v>54</v>
      </c>
      <c r="Z5" s="1005"/>
      <c r="AA5" s="1006"/>
      <c r="AB5" s="684"/>
      <c r="AC5" s="1007"/>
      <c r="AD5" s="100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5" t="s">
        <v>521</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485</v>
      </c>
      <c r="B9" s="513"/>
      <c r="C9" s="513"/>
      <c r="D9" s="513"/>
      <c r="E9" s="513"/>
      <c r="F9" s="514"/>
      <c r="G9" s="799" t="s">
        <v>265</v>
      </c>
      <c r="H9" s="784"/>
      <c r="I9" s="784"/>
      <c r="J9" s="784"/>
      <c r="K9" s="784"/>
      <c r="L9" s="784"/>
      <c r="M9" s="784"/>
      <c r="N9" s="784"/>
      <c r="O9" s="785"/>
      <c r="P9" s="783" t="s">
        <v>59</v>
      </c>
      <c r="Q9" s="784"/>
      <c r="R9" s="784"/>
      <c r="S9" s="784"/>
      <c r="T9" s="784"/>
      <c r="U9" s="784"/>
      <c r="V9" s="784"/>
      <c r="W9" s="784"/>
      <c r="X9" s="785"/>
      <c r="Y9" s="1012"/>
      <c r="Z9" s="410"/>
      <c r="AA9" s="411"/>
      <c r="AB9" s="1016" t="s">
        <v>11</v>
      </c>
      <c r="AC9" s="1017"/>
      <c r="AD9" s="1018"/>
      <c r="AE9" s="1004" t="s">
        <v>356</v>
      </c>
      <c r="AF9" s="1004"/>
      <c r="AG9" s="1004"/>
      <c r="AH9" s="1004"/>
      <c r="AI9" s="1004" t="s">
        <v>362</v>
      </c>
      <c r="AJ9" s="1004"/>
      <c r="AK9" s="1004"/>
      <c r="AL9" s="1004"/>
      <c r="AM9" s="1004" t="s">
        <v>466</v>
      </c>
      <c r="AN9" s="1004"/>
      <c r="AO9" s="1004"/>
      <c r="AP9" s="458"/>
      <c r="AQ9" s="173" t="s">
        <v>354</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3"/>
      <c r="Z10" s="1014"/>
      <c r="AA10" s="1015"/>
      <c r="AB10" s="1019"/>
      <c r="AC10" s="1020"/>
      <c r="AD10" s="1021"/>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5"/>
      <c r="B11" s="513"/>
      <c r="C11" s="513"/>
      <c r="D11" s="513"/>
      <c r="E11" s="513"/>
      <c r="F11" s="514"/>
      <c r="G11" s="540"/>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1"/>
      <c r="AC11" s="1011"/>
      <c r="AD11" s="101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684"/>
      <c r="AC12" s="1007"/>
      <c r="AD12" s="100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5" t="s">
        <v>521</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485</v>
      </c>
      <c r="B16" s="513"/>
      <c r="C16" s="513"/>
      <c r="D16" s="513"/>
      <c r="E16" s="513"/>
      <c r="F16" s="514"/>
      <c r="G16" s="799" t="s">
        <v>265</v>
      </c>
      <c r="H16" s="784"/>
      <c r="I16" s="784"/>
      <c r="J16" s="784"/>
      <c r="K16" s="784"/>
      <c r="L16" s="784"/>
      <c r="M16" s="784"/>
      <c r="N16" s="784"/>
      <c r="O16" s="785"/>
      <c r="P16" s="783" t="s">
        <v>59</v>
      </c>
      <c r="Q16" s="784"/>
      <c r="R16" s="784"/>
      <c r="S16" s="784"/>
      <c r="T16" s="784"/>
      <c r="U16" s="784"/>
      <c r="V16" s="784"/>
      <c r="W16" s="784"/>
      <c r="X16" s="785"/>
      <c r="Y16" s="1012"/>
      <c r="Z16" s="410"/>
      <c r="AA16" s="411"/>
      <c r="AB16" s="1016" t="s">
        <v>11</v>
      </c>
      <c r="AC16" s="1017"/>
      <c r="AD16" s="1018"/>
      <c r="AE16" s="1004" t="s">
        <v>356</v>
      </c>
      <c r="AF16" s="1004"/>
      <c r="AG16" s="1004"/>
      <c r="AH16" s="1004"/>
      <c r="AI16" s="1004" t="s">
        <v>362</v>
      </c>
      <c r="AJ16" s="1004"/>
      <c r="AK16" s="1004"/>
      <c r="AL16" s="1004"/>
      <c r="AM16" s="1004" t="s">
        <v>466</v>
      </c>
      <c r="AN16" s="1004"/>
      <c r="AO16" s="1004"/>
      <c r="AP16" s="458"/>
      <c r="AQ16" s="173" t="s">
        <v>354</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3"/>
      <c r="Z17" s="1014"/>
      <c r="AA17" s="1015"/>
      <c r="AB17" s="1019"/>
      <c r="AC17" s="1020"/>
      <c r="AD17" s="1021"/>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5"/>
      <c r="B18" s="513"/>
      <c r="C18" s="513"/>
      <c r="D18" s="513"/>
      <c r="E18" s="513"/>
      <c r="F18" s="514"/>
      <c r="G18" s="540"/>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1"/>
      <c r="AC18" s="1011"/>
      <c r="AD18" s="101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684"/>
      <c r="AC19" s="1007"/>
      <c r="AD19" s="100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5" t="s">
        <v>521</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485</v>
      </c>
      <c r="B23" s="513"/>
      <c r="C23" s="513"/>
      <c r="D23" s="513"/>
      <c r="E23" s="513"/>
      <c r="F23" s="514"/>
      <c r="G23" s="799" t="s">
        <v>265</v>
      </c>
      <c r="H23" s="784"/>
      <c r="I23" s="784"/>
      <c r="J23" s="784"/>
      <c r="K23" s="784"/>
      <c r="L23" s="784"/>
      <c r="M23" s="784"/>
      <c r="N23" s="784"/>
      <c r="O23" s="785"/>
      <c r="P23" s="783" t="s">
        <v>59</v>
      </c>
      <c r="Q23" s="784"/>
      <c r="R23" s="784"/>
      <c r="S23" s="784"/>
      <c r="T23" s="784"/>
      <c r="U23" s="784"/>
      <c r="V23" s="784"/>
      <c r="W23" s="784"/>
      <c r="X23" s="785"/>
      <c r="Y23" s="1012"/>
      <c r="Z23" s="410"/>
      <c r="AA23" s="411"/>
      <c r="AB23" s="1016" t="s">
        <v>11</v>
      </c>
      <c r="AC23" s="1017"/>
      <c r="AD23" s="1018"/>
      <c r="AE23" s="1004" t="s">
        <v>356</v>
      </c>
      <c r="AF23" s="1004"/>
      <c r="AG23" s="1004"/>
      <c r="AH23" s="1004"/>
      <c r="AI23" s="1004" t="s">
        <v>362</v>
      </c>
      <c r="AJ23" s="1004"/>
      <c r="AK23" s="1004"/>
      <c r="AL23" s="1004"/>
      <c r="AM23" s="1004" t="s">
        <v>466</v>
      </c>
      <c r="AN23" s="1004"/>
      <c r="AO23" s="1004"/>
      <c r="AP23" s="458"/>
      <c r="AQ23" s="173" t="s">
        <v>354</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3"/>
      <c r="Z24" s="1014"/>
      <c r="AA24" s="1015"/>
      <c r="AB24" s="1019"/>
      <c r="AC24" s="1020"/>
      <c r="AD24" s="1021"/>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5"/>
      <c r="B25" s="513"/>
      <c r="C25" s="513"/>
      <c r="D25" s="513"/>
      <c r="E25" s="513"/>
      <c r="F25" s="514"/>
      <c r="G25" s="540"/>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1"/>
      <c r="AC25" s="1011"/>
      <c r="AD25" s="101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684"/>
      <c r="AC26" s="1007"/>
      <c r="AD26" s="100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5" t="s">
        <v>521</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485</v>
      </c>
      <c r="B30" s="513"/>
      <c r="C30" s="513"/>
      <c r="D30" s="513"/>
      <c r="E30" s="513"/>
      <c r="F30" s="514"/>
      <c r="G30" s="799" t="s">
        <v>265</v>
      </c>
      <c r="H30" s="784"/>
      <c r="I30" s="784"/>
      <c r="J30" s="784"/>
      <c r="K30" s="784"/>
      <c r="L30" s="784"/>
      <c r="M30" s="784"/>
      <c r="N30" s="784"/>
      <c r="O30" s="785"/>
      <c r="P30" s="783" t="s">
        <v>59</v>
      </c>
      <c r="Q30" s="784"/>
      <c r="R30" s="784"/>
      <c r="S30" s="784"/>
      <c r="T30" s="784"/>
      <c r="U30" s="784"/>
      <c r="V30" s="784"/>
      <c r="W30" s="784"/>
      <c r="X30" s="785"/>
      <c r="Y30" s="1012"/>
      <c r="Z30" s="410"/>
      <c r="AA30" s="411"/>
      <c r="AB30" s="1016" t="s">
        <v>11</v>
      </c>
      <c r="AC30" s="1017"/>
      <c r="AD30" s="1018"/>
      <c r="AE30" s="1004" t="s">
        <v>356</v>
      </c>
      <c r="AF30" s="1004"/>
      <c r="AG30" s="1004"/>
      <c r="AH30" s="1004"/>
      <c r="AI30" s="1004" t="s">
        <v>362</v>
      </c>
      <c r="AJ30" s="1004"/>
      <c r="AK30" s="1004"/>
      <c r="AL30" s="1004"/>
      <c r="AM30" s="1004" t="s">
        <v>466</v>
      </c>
      <c r="AN30" s="1004"/>
      <c r="AO30" s="1004"/>
      <c r="AP30" s="458"/>
      <c r="AQ30" s="173" t="s">
        <v>354</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3"/>
      <c r="Z31" s="1014"/>
      <c r="AA31" s="1015"/>
      <c r="AB31" s="1019"/>
      <c r="AC31" s="1020"/>
      <c r="AD31" s="1021"/>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5"/>
      <c r="B32" s="513"/>
      <c r="C32" s="513"/>
      <c r="D32" s="513"/>
      <c r="E32" s="513"/>
      <c r="F32" s="514"/>
      <c r="G32" s="540"/>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1"/>
      <c r="AC32" s="1011"/>
      <c r="AD32" s="101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684"/>
      <c r="AC33" s="1007"/>
      <c r="AD33" s="100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5" t="s">
        <v>521</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485</v>
      </c>
      <c r="B37" s="513"/>
      <c r="C37" s="513"/>
      <c r="D37" s="513"/>
      <c r="E37" s="513"/>
      <c r="F37" s="514"/>
      <c r="G37" s="799" t="s">
        <v>265</v>
      </c>
      <c r="H37" s="784"/>
      <c r="I37" s="784"/>
      <c r="J37" s="784"/>
      <c r="K37" s="784"/>
      <c r="L37" s="784"/>
      <c r="M37" s="784"/>
      <c r="N37" s="784"/>
      <c r="O37" s="785"/>
      <c r="P37" s="783" t="s">
        <v>59</v>
      </c>
      <c r="Q37" s="784"/>
      <c r="R37" s="784"/>
      <c r="S37" s="784"/>
      <c r="T37" s="784"/>
      <c r="U37" s="784"/>
      <c r="V37" s="784"/>
      <c r="W37" s="784"/>
      <c r="X37" s="785"/>
      <c r="Y37" s="1012"/>
      <c r="Z37" s="410"/>
      <c r="AA37" s="411"/>
      <c r="AB37" s="1016" t="s">
        <v>11</v>
      </c>
      <c r="AC37" s="1017"/>
      <c r="AD37" s="1018"/>
      <c r="AE37" s="1004" t="s">
        <v>356</v>
      </c>
      <c r="AF37" s="1004"/>
      <c r="AG37" s="1004"/>
      <c r="AH37" s="1004"/>
      <c r="AI37" s="1004" t="s">
        <v>362</v>
      </c>
      <c r="AJ37" s="1004"/>
      <c r="AK37" s="1004"/>
      <c r="AL37" s="1004"/>
      <c r="AM37" s="1004" t="s">
        <v>466</v>
      </c>
      <c r="AN37" s="1004"/>
      <c r="AO37" s="1004"/>
      <c r="AP37" s="458"/>
      <c r="AQ37" s="173" t="s">
        <v>354</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3"/>
      <c r="Z38" s="1014"/>
      <c r="AA38" s="1015"/>
      <c r="AB38" s="1019"/>
      <c r="AC38" s="1020"/>
      <c r="AD38" s="1021"/>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5"/>
      <c r="B39" s="513"/>
      <c r="C39" s="513"/>
      <c r="D39" s="513"/>
      <c r="E39" s="513"/>
      <c r="F39" s="514"/>
      <c r="G39" s="540"/>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1"/>
      <c r="AC39" s="1011"/>
      <c r="AD39" s="101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684"/>
      <c r="AC40" s="1007"/>
      <c r="AD40" s="100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5" t="s">
        <v>521</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485</v>
      </c>
      <c r="B44" s="513"/>
      <c r="C44" s="513"/>
      <c r="D44" s="513"/>
      <c r="E44" s="513"/>
      <c r="F44" s="514"/>
      <c r="G44" s="799" t="s">
        <v>265</v>
      </c>
      <c r="H44" s="784"/>
      <c r="I44" s="784"/>
      <c r="J44" s="784"/>
      <c r="K44" s="784"/>
      <c r="L44" s="784"/>
      <c r="M44" s="784"/>
      <c r="N44" s="784"/>
      <c r="O44" s="785"/>
      <c r="P44" s="783" t="s">
        <v>59</v>
      </c>
      <c r="Q44" s="784"/>
      <c r="R44" s="784"/>
      <c r="S44" s="784"/>
      <c r="T44" s="784"/>
      <c r="U44" s="784"/>
      <c r="V44" s="784"/>
      <c r="W44" s="784"/>
      <c r="X44" s="785"/>
      <c r="Y44" s="1012"/>
      <c r="Z44" s="410"/>
      <c r="AA44" s="411"/>
      <c r="AB44" s="1016" t="s">
        <v>11</v>
      </c>
      <c r="AC44" s="1017"/>
      <c r="AD44" s="1018"/>
      <c r="AE44" s="1004" t="s">
        <v>356</v>
      </c>
      <c r="AF44" s="1004"/>
      <c r="AG44" s="1004"/>
      <c r="AH44" s="1004"/>
      <c r="AI44" s="1004" t="s">
        <v>362</v>
      </c>
      <c r="AJ44" s="1004"/>
      <c r="AK44" s="1004"/>
      <c r="AL44" s="1004"/>
      <c r="AM44" s="1004" t="s">
        <v>466</v>
      </c>
      <c r="AN44" s="1004"/>
      <c r="AO44" s="1004"/>
      <c r="AP44" s="458"/>
      <c r="AQ44" s="173" t="s">
        <v>354</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3"/>
      <c r="Z45" s="1014"/>
      <c r="AA45" s="1015"/>
      <c r="AB45" s="1019"/>
      <c r="AC45" s="1020"/>
      <c r="AD45" s="1021"/>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5"/>
      <c r="B46" s="513"/>
      <c r="C46" s="513"/>
      <c r="D46" s="513"/>
      <c r="E46" s="513"/>
      <c r="F46" s="514"/>
      <c r="G46" s="540"/>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1"/>
      <c r="AC46" s="1011"/>
      <c r="AD46" s="101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684"/>
      <c r="AC47" s="1007"/>
      <c r="AD47" s="100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5" t="s">
        <v>521</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485</v>
      </c>
      <c r="B51" s="513"/>
      <c r="C51" s="513"/>
      <c r="D51" s="513"/>
      <c r="E51" s="513"/>
      <c r="F51" s="514"/>
      <c r="G51" s="799" t="s">
        <v>265</v>
      </c>
      <c r="H51" s="784"/>
      <c r="I51" s="784"/>
      <c r="J51" s="784"/>
      <c r="K51" s="784"/>
      <c r="L51" s="784"/>
      <c r="M51" s="784"/>
      <c r="N51" s="784"/>
      <c r="O51" s="785"/>
      <c r="P51" s="783" t="s">
        <v>59</v>
      </c>
      <c r="Q51" s="784"/>
      <c r="R51" s="784"/>
      <c r="S51" s="784"/>
      <c r="T51" s="784"/>
      <c r="U51" s="784"/>
      <c r="V51" s="784"/>
      <c r="W51" s="784"/>
      <c r="X51" s="785"/>
      <c r="Y51" s="1012"/>
      <c r="Z51" s="410"/>
      <c r="AA51" s="411"/>
      <c r="AB51" s="458" t="s">
        <v>11</v>
      </c>
      <c r="AC51" s="1017"/>
      <c r="AD51" s="1018"/>
      <c r="AE51" s="1004" t="s">
        <v>356</v>
      </c>
      <c r="AF51" s="1004"/>
      <c r="AG51" s="1004"/>
      <c r="AH51" s="1004"/>
      <c r="AI51" s="1004" t="s">
        <v>362</v>
      </c>
      <c r="AJ51" s="1004"/>
      <c r="AK51" s="1004"/>
      <c r="AL51" s="1004"/>
      <c r="AM51" s="1004" t="s">
        <v>466</v>
      </c>
      <c r="AN51" s="1004"/>
      <c r="AO51" s="1004"/>
      <c r="AP51" s="458"/>
      <c r="AQ51" s="173" t="s">
        <v>354</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3"/>
      <c r="Z52" s="1014"/>
      <c r="AA52" s="1015"/>
      <c r="AB52" s="1019"/>
      <c r="AC52" s="1020"/>
      <c r="AD52" s="1021"/>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5"/>
      <c r="B53" s="513"/>
      <c r="C53" s="513"/>
      <c r="D53" s="513"/>
      <c r="E53" s="513"/>
      <c r="F53" s="514"/>
      <c r="G53" s="540"/>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1"/>
      <c r="AC53" s="1011"/>
      <c r="AD53" s="101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684"/>
      <c r="AC54" s="1007"/>
      <c r="AD54" s="100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5" t="s">
        <v>521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485</v>
      </c>
      <c r="B58" s="513"/>
      <c r="C58" s="513"/>
      <c r="D58" s="513"/>
      <c r="E58" s="513"/>
      <c r="F58" s="514"/>
      <c r="G58" s="799" t="s">
        <v>265</v>
      </c>
      <c r="H58" s="784"/>
      <c r="I58" s="784"/>
      <c r="J58" s="784"/>
      <c r="K58" s="784"/>
      <c r="L58" s="784"/>
      <c r="M58" s="784"/>
      <c r="N58" s="784"/>
      <c r="O58" s="785"/>
      <c r="P58" s="783" t="s">
        <v>59</v>
      </c>
      <c r="Q58" s="784"/>
      <c r="R58" s="784"/>
      <c r="S58" s="784"/>
      <c r="T58" s="784"/>
      <c r="U58" s="784"/>
      <c r="V58" s="784"/>
      <c r="W58" s="784"/>
      <c r="X58" s="785"/>
      <c r="Y58" s="1012"/>
      <c r="Z58" s="410"/>
      <c r="AA58" s="411"/>
      <c r="AB58" s="1016" t="s">
        <v>11</v>
      </c>
      <c r="AC58" s="1017"/>
      <c r="AD58" s="1018"/>
      <c r="AE58" s="1004" t="s">
        <v>356</v>
      </c>
      <c r="AF58" s="1004"/>
      <c r="AG58" s="1004"/>
      <c r="AH58" s="1004"/>
      <c r="AI58" s="1004" t="s">
        <v>362</v>
      </c>
      <c r="AJ58" s="1004"/>
      <c r="AK58" s="1004"/>
      <c r="AL58" s="1004"/>
      <c r="AM58" s="1004" t="s">
        <v>466</v>
      </c>
      <c r="AN58" s="1004"/>
      <c r="AO58" s="1004"/>
      <c r="AP58" s="458"/>
      <c r="AQ58" s="173" t="s">
        <v>354</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3"/>
      <c r="Z59" s="1014"/>
      <c r="AA59" s="1015"/>
      <c r="AB59" s="1019"/>
      <c r="AC59" s="1020"/>
      <c r="AD59" s="1021"/>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5"/>
      <c r="B60" s="513"/>
      <c r="C60" s="513"/>
      <c r="D60" s="513"/>
      <c r="E60" s="513"/>
      <c r="F60" s="514"/>
      <c r="G60" s="540"/>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1"/>
      <c r="AC60" s="1011"/>
      <c r="AD60" s="101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684"/>
      <c r="AC61" s="1007"/>
      <c r="AD61" s="100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5" t="s">
        <v>521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485</v>
      </c>
      <c r="B65" s="513"/>
      <c r="C65" s="513"/>
      <c r="D65" s="513"/>
      <c r="E65" s="513"/>
      <c r="F65" s="514"/>
      <c r="G65" s="799" t="s">
        <v>265</v>
      </c>
      <c r="H65" s="784"/>
      <c r="I65" s="784"/>
      <c r="J65" s="784"/>
      <c r="K65" s="784"/>
      <c r="L65" s="784"/>
      <c r="M65" s="784"/>
      <c r="N65" s="784"/>
      <c r="O65" s="785"/>
      <c r="P65" s="783" t="s">
        <v>59</v>
      </c>
      <c r="Q65" s="784"/>
      <c r="R65" s="784"/>
      <c r="S65" s="784"/>
      <c r="T65" s="784"/>
      <c r="U65" s="784"/>
      <c r="V65" s="784"/>
      <c r="W65" s="784"/>
      <c r="X65" s="785"/>
      <c r="Y65" s="1012"/>
      <c r="Z65" s="410"/>
      <c r="AA65" s="411"/>
      <c r="AB65" s="1016" t="s">
        <v>11</v>
      </c>
      <c r="AC65" s="1017"/>
      <c r="AD65" s="1018"/>
      <c r="AE65" s="1004" t="s">
        <v>356</v>
      </c>
      <c r="AF65" s="1004"/>
      <c r="AG65" s="1004"/>
      <c r="AH65" s="1004"/>
      <c r="AI65" s="1004" t="s">
        <v>362</v>
      </c>
      <c r="AJ65" s="1004"/>
      <c r="AK65" s="1004"/>
      <c r="AL65" s="1004"/>
      <c r="AM65" s="1004" t="s">
        <v>466</v>
      </c>
      <c r="AN65" s="1004"/>
      <c r="AO65" s="1004"/>
      <c r="AP65" s="458"/>
      <c r="AQ65" s="173" t="s">
        <v>354</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3"/>
      <c r="Z66" s="1014"/>
      <c r="AA66" s="1015"/>
      <c r="AB66" s="1019"/>
      <c r="AC66" s="1020"/>
      <c r="AD66" s="1021"/>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5"/>
      <c r="B67" s="513"/>
      <c r="C67" s="513"/>
      <c r="D67" s="513"/>
      <c r="E67" s="513"/>
      <c r="F67" s="514"/>
      <c r="G67" s="540"/>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1"/>
      <c r="AC67" s="1011"/>
      <c r="AD67" s="101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684"/>
      <c r="AC68" s="1007"/>
      <c r="AD68" s="100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5" t="s">
        <v>521</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0" t="s">
        <v>507</v>
      </c>
      <c r="H2" s="441"/>
      <c r="I2" s="441"/>
      <c r="J2" s="441"/>
      <c r="K2" s="441"/>
      <c r="L2" s="441"/>
      <c r="M2" s="441"/>
      <c r="N2" s="441"/>
      <c r="O2" s="441"/>
      <c r="P2" s="441"/>
      <c r="Q2" s="441"/>
      <c r="R2" s="441"/>
      <c r="S2" s="441"/>
      <c r="T2" s="441"/>
      <c r="U2" s="441"/>
      <c r="V2" s="441"/>
      <c r="W2" s="441"/>
      <c r="X2" s="441"/>
      <c r="Y2" s="441"/>
      <c r="Z2" s="441"/>
      <c r="AA2" s="441"/>
      <c r="AB2" s="442"/>
      <c r="AC2" s="440" t="s">
        <v>509</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4"/>
      <c r="B6" s="1045"/>
      <c r="C6" s="1045"/>
      <c r="D6" s="1045"/>
      <c r="E6" s="1045"/>
      <c r="F6" s="1046"/>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4"/>
      <c r="B7" s="1045"/>
      <c r="C7" s="1045"/>
      <c r="D7" s="1045"/>
      <c r="E7" s="1045"/>
      <c r="F7" s="104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4"/>
      <c r="B8" s="1045"/>
      <c r="C8" s="1045"/>
      <c r="D8" s="1045"/>
      <c r="E8" s="1045"/>
      <c r="F8" s="104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4"/>
      <c r="B9" s="1045"/>
      <c r="C9" s="1045"/>
      <c r="D9" s="1045"/>
      <c r="E9" s="1045"/>
      <c r="F9" s="104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4"/>
      <c r="B10" s="1045"/>
      <c r="C10" s="1045"/>
      <c r="D10" s="1045"/>
      <c r="E10" s="1045"/>
      <c r="F10" s="104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4"/>
      <c r="B11" s="1045"/>
      <c r="C11" s="1045"/>
      <c r="D11" s="1045"/>
      <c r="E11" s="1045"/>
      <c r="F11" s="104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4"/>
      <c r="B12" s="1045"/>
      <c r="C12" s="1045"/>
      <c r="D12" s="1045"/>
      <c r="E12" s="1045"/>
      <c r="F12" s="104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4"/>
      <c r="B13" s="1045"/>
      <c r="C13" s="1045"/>
      <c r="D13" s="1045"/>
      <c r="E13" s="1045"/>
      <c r="F13" s="104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4"/>
      <c r="B14" s="1045"/>
      <c r="C14" s="1045"/>
      <c r="D14" s="1045"/>
      <c r="E14" s="1045"/>
      <c r="F14" s="104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4"/>
      <c r="B15" s="1045"/>
      <c r="C15" s="1045"/>
      <c r="D15" s="1045"/>
      <c r="E15" s="1045"/>
      <c r="F15" s="1046"/>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4"/>
      <c r="B19" s="1045"/>
      <c r="C19" s="1045"/>
      <c r="D19" s="1045"/>
      <c r="E19" s="1045"/>
      <c r="F19" s="104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4"/>
      <c r="B20" s="1045"/>
      <c r="C20" s="1045"/>
      <c r="D20" s="1045"/>
      <c r="E20" s="1045"/>
      <c r="F20" s="104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4"/>
      <c r="B21" s="1045"/>
      <c r="C21" s="1045"/>
      <c r="D21" s="1045"/>
      <c r="E21" s="1045"/>
      <c r="F21" s="104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4"/>
      <c r="B22" s="1045"/>
      <c r="C22" s="1045"/>
      <c r="D22" s="1045"/>
      <c r="E22" s="1045"/>
      <c r="F22" s="104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4"/>
      <c r="B23" s="1045"/>
      <c r="C23" s="1045"/>
      <c r="D23" s="1045"/>
      <c r="E23" s="1045"/>
      <c r="F23" s="104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4"/>
      <c r="B24" s="1045"/>
      <c r="C24" s="1045"/>
      <c r="D24" s="1045"/>
      <c r="E24" s="1045"/>
      <c r="F24" s="104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4"/>
      <c r="B25" s="1045"/>
      <c r="C25" s="1045"/>
      <c r="D25" s="1045"/>
      <c r="E25" s="1045"/>
      <c r="F25" s="104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4"/>
      <c r="B26" s="1045"/>
      <c r="C26" s="1045"/>
      <c r="D26" s="1045"/>
      <c r="E26" s="1045"/>
      <c r="F26" s="104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4"/>
      <c r="B27" s="1045"/>
      <c r="C27" s="1045"/>
      <c r="D27" s="1045"/>
      <c r="E27" s="1045"/>
      <c r="F27" s="104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4"/>
      <c r="B28" s="1045"/>
      <c r="C28" s="1045"/>
      <c r="D28" s="1045"/>
      <c r="E28" s="1045"/>
      <c r="F28" s="1046"/>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4"/>
      <c r="B32" s="1045"/>
      <c r="C32" s="1045"/>
      <c r="D32" s="1045"/>
      <c r="E32" s="1045"/>
      <c r="F32" s="104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4"/>
      <c r="B33" s="1045"/>
      <c r="C33" s="1045"/>
      <c r="D33" s="1045"/>
      <c r="E33" s="1045"/>
      <c r="F33" s="104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4"/>
      <c r="B34" s="1045"/>
      <c r="C34" s="1045"/>
      <c r="D34" s="1045"/>
      <c r="E34" s="1045"/>
      <c r="F34" s="104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4"/>
      <c r="B35" s="1045"/>
      <c r="C35" s="1045"/>
      <c r="D35" s="1045"/>
      <c r="E35" s="1045"/>
      <c r="F35" s="104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4"/>
      <c r="B36" s="1045"/>
      <c r="C36" s="1045"/>
      <c r="D36" s="1045"/>
      <c r="E36" s="1045"/>
      <c r="F36" s="104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4"/>
      <c r="B37" s="1045"/>
      <c r="C37" s="1045"/>
      <c r="D37" s="1045"/>
      <c r="E37" s="1045"/>
      <c r="F37" s="104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4"/>
      <c r="B38" s="1045"/>
      <c r="C38" s="1045"/>
      <c r="D38" s="1045"/>
      <c r="E38" s="1045"/>
      <c r="F38" s="104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4"/>
      <c r="B39" s="1045"/>
      <c r="C39" s="1045"/>
      <c r="D39" s="1045"/>
      <c r="E39" s="1045"/>
      <c r="F39" s="104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4"/>
      <c r="B40" s="1045"/>
      <c r="C40" s="1045"/>
      <c r="D40" s="1045"/>
      <c r="E40" s="1045"/>
      <c r="F40" s="104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4"/>
      <c r="B41" s="1045"/>
      <c r="C41" s="1045"/>
      <c r="D41" s="1045"/>
      <c r="E41" s="1045"/>
      <c r="F41" s="1046"/>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4"/>
      <c r="B45" s="1045"/>
      <c r="C45" s="1045"/>
      <c r="D45" s="1045"/>
      <c r="E45" s="1045"/>
      <c r="F45" s="104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4"/>
      <c r="B46" s="1045"/>
      <c r="C46" s="1045"/>
      <c r="D46" s="1045"/>
      <c r="E46" s="1045"/>
      <c r="F46" s="104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4"/>
      <c r="B47" s="1045"/>
      <c r="C47" s="1045"/>
      <c r="D47" s="1045"/>
      <c r="E47" s="1045"/>
      <c r="F47" s="104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4"/>
      <c r="B48" s="1045"/>
      <c r="C48" s="1045"/>
      <c r="D48" s="1045"/>
      <c r="E48" s="1045"/>
      <c r="F48" s="104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4"/>
      <c r="B49" s="1045"/>
      <c r="C49" s="1045"/>
      <c r="D49" s="1045"/>
      <c r="E49" s="1045"/>
      <c r="F49" s="104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4"/>
      <c r="B50" s="1045"/>
      <c r="C50" s="1045"/>
      <c r="D50" s="1045"/>
      <c r="E50" s="1045"/>
      <c r="F50" s="104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4"/>
      <c r="B51" s="1045"/>
      <c r="C51" s="1045"/>
      <c r="D51" s="1045"/>
      <c r="E51" s="1045"/>
      <c r="F51" s="104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4"/>
      <c r="B52" s="1045"/>
      <c r="C52" s="1045"/>
      <c r="D52" s="1045"/>
      <c r="E52" s="1045"/>
      <c r="F52" s="104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4"/>
      <c r="B59" s="1045"/>
      <c r="C59" s="1045"/>
      <c r="D59" s="1045"/>
      <c r="E59" s="1045"/>
      <c r="F59" s="104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4"/>
      <c r="B60" s="1045"/>
      <c r="C60" s="1045"/>
      <c r="D60" s="1045"/>
      <c r="E60" s="1045"/>
      <c r="F60" s="104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4"/>
      <c r="B61" s="1045"/>
      <c r="C61" s="1045"/>
      <c r="D61" s="1045"/>
      <c r="E61" s="1045"/>
      <c r="F61" s="104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4"/>
      <c r="B62" s="1045"/>
      <c r="C62" s="1045"/>
      <c r="D62" s="1045"/>
      <c r="E62" s="1045"/>
      <c r="F62" s="104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4"/>
      <c r="B63" s="1045"/>
      <c r="C63" s="1045"/>
      <c r="D63" s="1045"/>
      <c r="E63" s="1045"/>
      <c r="F63" s="104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4"/>
      <c r="B64" s="1045"/>
      <c r="C64" s="1045"/>
      <c r="D64" s="1045"/>
      <c r="E64" s="1045"/>
      <c r="F64" s="104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4"/>
      <c r="B65" s="1045"/>
      <c r="C65" s="1045"/>
      <c r="D65" s="1045"/>
      <c r="E65" s="1045"/>
      <c r="F65" s="104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4"/>
      <c r="B66" s="1045"/>
      <c r="C66" s="1045"/>
      <c r="D66" s="1045"/>
      <c r="E66" s="1045"/>
      <c r="F66" s="104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4"/>
      <c r="B67" s="1045"/>
      <c r="C67" s="1045"/>
      <c r="D67" s="1045"/>
      <c r="E67" s="1045"/>
      <c r="F67" s="104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4"/>
      <c r="B68" s="1045"/>
      <c r="C68" s="1045"/>
      <c r="D68" s="1045"/>
      <c r="E68" s="1045"/>
      <c r="F68" s="1046"/>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4"/>
      <c r="B72" s="1045"/>
      <c r="C72" s="1045"/>
      <c r="D72" s="1045"/>
      <c r="E72" s="1045"/>
      <c r="F72" s="104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4"/>
      <c r="B73" s="1045"/>
      <c r="C73" s="1045"/>
      <c r="D73" s="1045"/>
      <c r="E73" s="1045"/>
      <c r="F73" s="104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4"/>
      <c r="B74" s="1045"/>
      <c r="C74" s="1045"/>
      <c r="D74" s="1045"/>
      <c r="E74" s="1045"/>
      <c r="F74" s="104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4"/>
      <c r="B75" s="1045"/>
      <c r="C75" s="1045"/>
      <c r="D75" s="1045"/>
      <c r="E75" s="1045"/>
      <c r="F75" s="104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4"/>
      <c r="B76" s="1045"/>
      <c r="C76" s="1045"/>
      <c r="D76" s="1045"/>
      <c r="E76" s="1045"/>
      <c r="F76" s="104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4"/>
      <c r="B77" s="1045"/>
      <c r="C77" s="1045"/>
      <c r="D77" s="1045"/>
      <c r="E77" s="1045"/>
      <c r="F77" s="104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4"/>
      <c r="B78" s="1045"/>
      <c r="C78" s="1045"/>
      <c r="D78" s="1045"/>
      <c r="E78" s="1045"/>
      <c r="F78" s="104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4"/>
      <c r="B79" s="1045"/>
      <c r="C79" s="1045"/>
      <c r="D79" s="1045"/>
      <c r="E79" s="1045"/>
      <c r="F79" s="104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4"/>
      <c r="B80" s="1045"/>
      <c r="C80" s="1045"/>
      <c r="D80" s="1045"/>
      <c r="E80" s="1045"/>
      <c r="F80" s="104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4"/>
      <c r="B81" s="1045"/>
      <c r="C81" s="1045"/>
      <c r="D81" s="1045"/>
      <c r="E81" s="1045"/>
      <c r="F81" s="1046"/>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4"/>
      <c r="B85" s="1045"/>
      <c r="C85" s="1045"/>
      <c r="D85" s="1045"/>
      <c r="E85" s="1045"/>
      <c r="F85" s="104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4"/>
      <c r="B86" s="1045"/>
      <c r="C86" s="1045"/>
      <c r="D86" s="1045"/>
      <c r="E86" s="1045"/>
      <c r="F86" s="104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4"/>
      <c r="B87" s="1045"/>
      <c r="C87" s="1045"/>
      <c r="D87" s="1045"/>
      <c r="E87" s="1045"/>
      <c r="F87" s="104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4"/>
      <c r="B88" s="1045"/>
      <c r="C88" s="1045"/>
      <c r="D88" s="1045"/>
      <c r="E88" s="1045"/>
      <c r="F88" s="104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4"/>
      <c r="B89" s="1045"/>
      <c r="C89" s="1045"/>
      <c r="D89" s="1045"/>
      <c r="E89" s="1045"/>
      <c r="F89" s="104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4"/>
      <c r="B90" s="1045"/>
      <c r="C90" s="1045"/>
      <c r="D90" s="1045"/>
      <c r="E90" s="1045"/>
      <c r="F90" s="104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4"/>
      <c r="B91" s="1045"/>
      <c r="C91" s="1045"/>
      <c r="D91" s="1045"/>
      <c r="E91" s="1045"/>
      <c r="F91" s="104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4"/>
      <c r="B92" s="1045"/>
      <c r="C92" s="1045"/>
      <c r="D92" s="1045"/>
      <c r="E92" s="1045"/>
      <c r="F92" s="104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4"/>
      <c r="B93" s="1045"/>
      <c r="C93" s="1045"/>
      <c r="D93" s="1045"/>
      <c r="E93" s="1045"/>
      <c r="F93" s="104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4"/>
      <c r="B94" s="1045"/>
      <c r="C94" s="1045"/>
      <c r="D94" s="1045"/>
      <c r="E94" s="1045"/>
      <c r="F94" s="1046"/>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4"/>
      <c r="B98" s="1045"/>
      <c r="C98" s="1045"/>
      <c r="D98" s="1045"/>
      <c r="E98" s="1045"/>
      <c r="F98" s="104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4"/>
      <c r="B99" s="1045"/>
      <c r="C99" s="1045"/>
      <c r="D99" s="1045"/>
      <c r="E99" s="1045"/>
      <c r="F99" s="104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4"/>
      <c r="B100" s="1045"/>
      <c r="C100" s="1045"/>
      <c r="D100" s="1045"/>
      <c r="E100" s="1045"/>
      <c r="F100" s="104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4"/>
      <c r="B101" s="1045"/>
      <c r="C101" s="1045"/>
      <c r="D101" s="1045"/>
      <c r="E101" s="1045"/>
      <c r="F101" s="104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4"/>
      <c r="B102" s="1045"/>
      <c r="C102" s="1045"/>
      <c r="D102" s="1045"/>
      <c r="E102" s="1045"/>
      <c r="F102" s="104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4"/>
      <c r="B103" s="1045"/>
      <c r="C103" s="1045"/>
      <c r="D103" s="1045"/>
      <c r="E103" s="1045"/>
      <c r="F103" s="104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4"/>
      <c r="B104" s="1045"/>
      <c r="C104" s="1045"/>
      <c r="D104" s="1045"/>
      <c r="E104" s="1045"/>
      <c r="F104" s="104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4"/>
      <c r="B105" s="1045"/>
      <c r="C105" s="1045"/>
      <c r="D105" s="1045"/>
      <c r="E105" s="1045"/>
      <c r="F105" s="104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4"/>
      <c r="B112" s="1045"/>
      <c r="C112" s="1045"/>
      <c r="D112" s="1045"/>
      <c r="E112" s="1045"/>
      <c r="F112" s="104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4"/>
      <c r="B113" s="1045"/>
      <c r="C113" s="1045"/>
      <c r="D113" s="1045"/>
      <c r="E113" s="1045"/>
      <c r="F113" s="104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4"/>
      <c r="B114" s="1045"/>
      <c r="C114" s="1045"/>
      <c r="D114" s="1045"/>
      <c r="E114" s="1045"/>
      <c r="F114" s="104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4"/>
      <c r="B115" s="1045"/>
      <c r="C115" s="1045"/>
      <c r="D115" s="1045"/>
      <c r="E115" s="1045"/>
      <c r="F115" s="104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4"/>
      <c r="B116" s="1045"/>
      <c r="C116" s="1045"/>
      <c r="D116" s="1045"/>
      <c r="E116" s="1045"/>
      <c r="F116" s="104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4"/>
      <c r="B117" s="1045"/>
      <c r="C117" s="1045"/>
      <c r="D117" s="1045"/>
      <c r="E117" s="1045"/>
      <c r="F117" s="104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4"/>
      <c r="B118" s="1045"/>
      <c r="C118" s="1045"/>
      <c r="D118" s="1045"/>
      <c r="E118" s="1045"/>
      <c r="F118" s="104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4"/>
      <c r="B119" s="1045"/>
      <c r="C119" s="1045"/>
      <c r="D119" s="1045"/>
      <c r="E119" s="1045"/>
      <c r="F119" s="104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4"/>
      <c r="B120" s="1045"/>
      <c r="C120" s="1045"/>
      <c r="D120" s="1045"/>
      <c r="E120" s="1045"/>
      <c r="F120" s="104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4"/>
      <c r="B121" s="1045"/>
      <c r="C121" s="1045"/>
      <c r="D121" s="1045"/>
      <c r="E121" s="1045"/>
      <c r="F121" s="1046"/>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4"/>
      <c r="B125" s="1045"/>
      <c r="C125" s="1045"/>
      <c r="D125" s="1045"/>
      <c r="E125" s="1045"/>
      <c r="F125" s="104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4"/>
      <c r="B126" s="1045"/>
      <c r="C126" s="1045"/>
      <c r="D126" s="1045"/>
      <c r="E126" s="1045"/>
      <c r="F126" s="104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4"/>
      <c r="B127" s="1045"/>
      <c r="C127" s="1045"/>
      <c r="D127" s="1045"/>
      <c r="E127" s="1045"/>
      <c r="F127" s="104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4"/>
      <c r="B128" s="1045"/>
      <c r="C128" s="1045"/>
      <c r="D128" s="1045"/>
      <c r="E128" s="1045"/>
      <c r="F128" s="104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4"/>
      <c r="B129" s="1045"/>
      <c r="C129" s="1045"/>
      <c r="D129" s="1045"/>
      <c r="E129" s="1045"/>
      <c r="F129" s="104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4"/>
      <c r="B130" s="1045"/>
      <c r="C130" s="1045"/>
      <c r="D130" s="1045"/>
      <c r="E130" s="1045"/>
      <c r="F130" s="104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4"/>
      <c r="B131" s="1045"/>
      <c r="C131" s="1045"/>
      <c r="D131" s="1045"/>
      <c r="E131" s="1045"/>
      <c r="F131" s="104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4"/>
      <c r="B132" s="1045"/>
      <c r="C132" s="1045"/>
      <c r="D132" s="1045"/>
      <c r="E132" s="1045"/>
      <c r="F132" s="104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4"/>
      <c r="B133" s="1045"/>
      <c r="C133" s="1045"/>
      <c r="D133" s="1045"/>
      <c r="E133" s="1045"/>
      <c r="F133" s="104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4"/>
      <c r="B134" s="1045"/>
      <c r="C134" s="1045"/>
      <c r="D134" s="1045"/>
      <c r="E134" s="1045"/>
      <c r="F134" s="1046"/>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4"/>
      <c r="B138" s="1045"/>
      <c r="C138" s="1045"/>
      <c r="D138" s="1045"/>
      <c r="E138" s="1045"/>
      <c r="F138" s="104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4"/>
      <c r="B139" s="1045"/>
      <c r="C139" s="1045"/>
      <c r="D139" s="1045"/>
      <c r="E139" s="1045"/>
      <c r="F139" s="104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4"/>
      <c r="B140" s="1045"/>
      <c r="C140" s="1045"/>
      <c r="D140" s="1045"/>
      <c r="E140" s="1045"/>
      <c r="F140" s="104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4"/>
      <c r="B141" s="1045"/>
      <c r="C141" s="1045"/>
      <c r="D141" s="1045"/>
      <c r="E141" s="1045"/>
      <c r="F141" s="104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4"/>
      <c r="B142" s="1045"/>
      <c r="C142" s="1045"/>
      <c r="D142" s="1045"/>
      <c r="E142" s="1045"/>
      <c r="F142" s="104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4"/>
      <c r="B143" s="1045"/>
      <c r="C143" s="1045"/>
      <c r="D143" s="1045"/>
      <c r="E143" s="1045"/>
      <c r="F143" s="104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4"/>
      <c r="B144" s="1045"/>
      <c r="C144" s="1045"/>
      <c r="D144" s="1045"/>
      <c r="E144" s="1045"/>
      <c r="F144" s="104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4"/>
      <c r="B145" s="1045"/>
      <c r="C145" s="1045"/>
      <c r="D145" s="1045"/>
      <c r="E145" s="1045"/>
      <c r="F145" s="104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4"/>
      <c r="B146" s="1045"/>
      <c r="C146" s="1045"/>
      <c r="D146" s="1045"/>
      <c r="E146" s="1045"/>
      <c r="F146" s="104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4"/>
      <c r="B147" s="1045"/>
      <c r="C147" s="1045"/>
      <c r="D147" s="1045"/>
      <c r="E147" s="1045"/>
      <c r="F147" s="1046"/>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4"/>
      <c r="B151" s="1045"/>
      <c r="C151" s="1045"/>
      <c r="D151" s="1045"/>
      <c r="E151" s="1045"/>
      <c r="F151" s="104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4"/>
      <c r="B152" s="1045"/>
      <c r="C152" s="1045"/>
      <c r="D152" s="1045"/>
      <c r="E152" s="1045"/>
      <c r="F152" s="104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4"/>
      <c r="B153" s="1045"/>
      <c r="C153" s="1045"/>
      <c r="D153" s="1045"/>
      <c r="E153" s="1045"/>
      <c r="F153" s="104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4"/>
      <c r="B154" s="1045"/>
      <c r="C154" s="1045"/>
      <c r="D154" s="1045"/>
      <c r="E154" s="1045"/>
      <c r="F154" s="104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4"/>
      <c r="B155" s="1045"/>
      <c r="C155" s="1045"/>
      <c r="D155" s="1045"/>
      <c r="E155" s="1045"/>
      <c r="F155" s="104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4"/>
      <c r="B156" s="1045"/>
      <c r="C156" s="1045"/>
      <c r="D156" s="1045"/>
      <c r="E156" s="1045"/>
      <c r="F156" s="104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4"/>
      <c r="B157" s="1045"/>
      <c r="C157" s="1045"/>
      <c r="D157" s="1045"/>
      <c r="E157" s="1045"/>
      <c r="F157" s="104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4"/>
      <c r="B158" s="1045"/>
      <c r="C158" s="1045"/>
      <c r="D158" s="1045"/>
      <c r="E158" s="1045"/>
      <c r="F158" s="104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4"/>
      <c r="B165" s="1045"/>
      <c r="C165" s="1045"/>
      <c r="D165" s="1045"/>
      <c r="E165" s="1045"/>
      <c r="F165" s="104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4"/>
      <c r="B166" s="1045"/>
      <c r="C166" s="1045"/>
      <c r="D166" s="1045"/>
      <c r="E166" s="1045"/>
      <c r="F166" s="104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4"/>
      <c r="B167" s="1045"/>
      <c r="C167" s="1045"/>
      <c r="D167" s="1045"/>
      <c r="E167" s="1045"/>
      <c r="F167" s="104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4"/>
      <c r="B168" s="1045"/>
      <c r="C168" s="1045"/>
      <c r="D168" s="1045"/>
      <c r="E168" s="1045"/>
      <c r="F168" s="104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4"/>
      <c r="B169" s="1045"/>
      <c r="C169" s="1045"/>
      <c r="D169" s="1045"/>
      <c r="E169" s="1045"/>
      <c r="F169" s="104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4"/>
      <c r="B170" s="1045"/>
      <c r="C170" s="1045"/>
      <c r="D170" s="1045"/>
      <c r="E170" s="1045"/>
      <c r="F170" s="104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4"/>
      <c r="B171" s="1045"/>
      <c r="C171" s="1045"/>
      <c r="D171" s="1045"/>
      <c r="E171" s="1045"/>
      <c r="F171" s="104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4"/>
      <c r="B172" s="1045"/>
      <c r="C172" s="1045"/>
      <c r="D172" s="1045"/>
      <c r="E172" s="1045"/>
      <c r="F172" s="104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4"/>
      <c r="B173" s="1045"/>
      <c r="C173" s="1045"/>
      <c r="D173" s="1045"/>
      <c r="E173" s="1045"/>
      <c r="F173" s="104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4"/>
      <c r="B174" s="1045"/>
      <c r="C174" s="1045"/>
      <c r="D174" s="1045"/>
      <c r="E174" s="1045"/>
      <c r="F174" s="1046"/>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4"/>
      <c r="B178" s="1045"/>
      <c r="C178" s="1045"/>
      <c r="D178" s="1045"/>
      <c r="E178" s="1045"/>
      <c r="F178" s="104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4"/>
      <c r="B179" s="1045"/>
      <c r="C179" s="1045"/>
      <c r="D179" s="1045"/>
      <c r="E179" s="1045"/>
      <c r="F179" s="104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4"/>
      <c r="B180" s="1045"/>
      <c r="C180" s="1045"/>
      <c r="D180" s="1045"/>
      <c r="E180" s="1045"/>
      <c r="F180" s="104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4"/>
      <c r="B181" s="1045"/>
      <c r="C181" s="1045"/>
      <c r="D181" s="1045"/>
      <c r="E181" s="1045"/>
      <c r="F181" s="104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4"/>
      <c r="B182" s="1045"/>
      <c r="C182" s="1045"/>
      <c r="D182" s="1045"/>
      <c r="E182" s="1045"/>
      <c r="F182" s="104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4"/>
      <c r="B183" s="1045"/>
      <c r="C183" s="1045"/>
      <c r="D183" s="1045"/>
      <c r="E183" s="1045"/>
      <c r="F183" s="104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4"/>
      <c r="B184" s="1045"/>
      <c r="C184" s="1045"/>
      <c r="D184" s="1045"/>
      <c r="E184" s="1045"/>
      <c r="F184" s="104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4"/>
      <c r="B185" s="1045"/>
      <c r="C185" s="1045"/>
      <c r="D185" s="1045"/>
      <c r="E185" s="1045"/>
      <c r="F185" s="104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4"/>
      <c r="B186" s="1045"/>
      <c r="C186" s="1045"/>
      <c r="D186" s="1045"/>
      <c r="E186" s="1045"/>
      <c r="F186" s="104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4"/>
      <c r="B187" s="1045"/>
      <c r="C187" s="1045"/>
      <c r="D187" s="1045"/>
      <c r="E187" s="1045"/>
      <c r="F187" s="1046"/>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4"/>
      <c r="B191" s="1045"/>
      <c r="C191" s="1045"/>
      <c r="D191" s="1045"/>
      <c r="E191" s="1045"/>
      <c r="F191" s="104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4"/>
      <c r="B192" s="1045"/>
      <c r="C192" s="1045"/>
      <c r="D192" s="1045"/>
      <c r="E192" s="1045"/>
      <c r="F192" s="104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4"/>
      <c r="B193" s="1045"/>
      <c r="C193" s="1045"/>
      <c r="D193" s="1045"/>
      <c r="E193" s="1045"/>
      <c r="F193" s="104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4"/>
      <c r="B194" s="1045"/>
      <c r="C194" s="1045"/>
      <c r="D194" s="1045"/>
      <c r="E194" s="1045"/>
      <c r="F194" s="104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4"/>
      <c r="B195" s="1045"/>
      <c r="C195" s="1045"/>
      <c r="D195" s="1045"/>
      <c r="E195" s="1045"/>
      <c r="F195" s="104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4"/>
      <c r="B196" s="1045"/>
      <c r="C196" s="1045"/>
      <c r="D196" s="1045"/>
      <c r="E196" s="1045"/>
      <c r="F196" s="104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4"/>
      <c r="B197" s="1045"/>
      <c r="C197" s="1045"/>
      <c r="D197" s="1045"/>
      <c r="E197" s="1045"/>
      <c r="F197" s="104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4"/>
      <c r="B198" s="1045"/>
      <c r="C198" s="1045"/>
      <c r="D198" s="1045"/>
      <c r="E198" s="1045"/>
      <c r="F198" s="104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4"/>
      <c r="B199" s="1045"/>
      <c r="C199" s="1045"/>
      <c r="D199" s="1045"/>
      <c r="E199" s="1045"/>
      <c r="F199" s="104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4"/>
      <c r="B200" s="1045"/>
      <c r="C200" s="1045"/>
      <c r="D200" s="1045"/>
      <c r="E200" s="1045"/>
      <c r="F200" s="1046"/>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4"/>
      <c r="B204" s="1045"/>
      <c r="C204" s="1045"/>
      <c r="D204" s="1045"/>
      <c r="E204" s="1045"/>
      <c r="F204" s="104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4"/>
      <c r="B205" s="1045"/>
      <c r="C205" s="1045"/>
      <c r="D205" s="1045"/>
      <c r="E205" s="1045"/>
      <c r="F205" s="104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4"/>
      <c r="B206" s="1045"/>
      <c r="C206" s="1045"/>
      <c r="D206" s="1045"/>
      <c r="E206" s="1045"/>
      <c r="F206" s="104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4"/>
      <c r="B207" s="1045"/>
      <c r="C207" s="1045"/>
      <c r="D207" s="1045"/>
      <c r="E207" s="1045"/>
      <c r="F207" s="104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4"/>
      <c r="B208" s="1045"/>
      <c r="C208" s="1045"/>
      <c r="D208" s="1045"/>
      <c r="E208" s="1045"/>
      <c r="F208" s="104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4"/>
      <c r="B209" s="1045"/>
      <c r="C209" s="1045"/>
      <c r="D209" s="1045"/>
      <c r="E209" s="1045"/>
      <c r="F209" s="104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4"/>
      <c r="B210" s="1045"/>
      <c r="C210" s="1045"/>
      <c r="D210" s="1045"/>
      <c r="E210" s="1045"/>
      <c r="F210" s="104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4"/>
      <c r="B211" s="1045"/>
      <c r="C211" s="1045"/>
      <c r="D211" s="1045"/>
      <c r="E211" s="1045"/>
      <c r="F211" s="104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4"/>
      <c r="B218" s="1045"/>
      <c r="C218" s="1045"/>
      <c r="D218" s="1045"/>
      <c r="E218" s="1045"/>
      <c r="F218" s="104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4"/>
      <c r="B219" s="1045"/>
      <c r="C219" s="1045"/>
      <c r="D219" s="1045"/>
      <c r="E219" s="1045"/>
      <c r="F219" s="104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4"/>
      <c r="B220" s="1045"/>
      <c r="C220" s="1045"/>
      <c r="D220" s="1045"/>
      <c r="E220" s="1045"/>
      <c r="F220" s="104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4"/>
      <c r="B221" s="1045"/>
      <c r="C221" s="1045"/>
      <c r="D221" s="1045"/>
      <c r="E221" s="1045"/>
      <c r="F221" s="104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4"/>
      <c r="B222" s="1045"/>
      <c r="C222" s="1045"/>
      <c r="D222" s="1045"/>
      <c r="E222" s="1045"/>
      <c r="F222" s="104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4"/>
      <c r="B223" s="1045"/>
      <c r="C223" s="1045"/>
      <c r="D223" s="1045"/>
      <c r="E223" s="1045"/>
      <c r="F223" s="104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4"/>
      <c r="B224" s="1045"/>
      <c r="C224" s="1045"/>
      <c r="D224" s="1045"/>
      <c r="E224" s="1045"/>
      <c r="F224" s="104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4"/>
      <c r="B225" s="1045"/>
      <c r="C225" s="1045"/>
      <c r="D225" s="1045"/>
      <c r="E225" s="1045"/>
      <c r="F225" s="104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4"/>
      <c r="B226" s="1045"/>
      <c r="C226" s="1045"/>
      <c r="D226" s="1045"/>
      <c r="E226" s="1045"/>
      <c r="F226" s="104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4"/>
      <c r="B227" s="1045"/>
      <c r="C227" s="1045"/>
      <c r="D227" s="1045"/>
      <c r="E227" s="1045"/>
      <c r="F227" s="1046"/>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4"/>
      <c r="B231" s="1045"/>
      <c r="C231" s="1045"/>
      <c r="D231" s="1045"/>
      <c r="E231" s="1045"/>
      <c r="F231" s="104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4"/>
      <c r="B232" s="1045"/>
      <c r="C232" s="1045"/>
      <c r="D232" s="1045"/>
      <c r="E232" s="1045"/>
      <c r="F232" s="104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4"/>
      <c r="B233" s="1045"/>
      <c r="C233" s="1045"/>
      <c r="D233" s="1045"/>
      <c r="E233" s="1045"/>
      <c r="F233" s="104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4"/>
      <c r="B234" s="1045"/>
      <c r="C234" s="1045"/>
      <c r="D234" s="1045"/>
      <c r="E234" s="1045"/>
      <c r="F234" s="104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4"/>
      <c r="B235" s="1045"/>
      <c r="C235" s="1045"/>
      <c r="D235" s="1045"/>
      <c r="E235" s="1045"/>
      <c r="F235" s="104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4"/>
      <c r="B236" s="1045"/>
      <c r="C236" s="1045"/>
      <c r="D236" s="1045"/>
      <c r="E236" s="1045"/>
      <c r="F236" s="104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4"/>
      <c r="B237" s="1045"/>
      <c r="C237" s="1045"/>
      <c r="D237" s="1045"/>
      <c r="E237" s="1045"/>
      <c r="F237" s="104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4"/>
      <c r="B238" s="1045"/>
      <c r="C238" s="1045"/>
      <c r="D238" s="1045"/>
      <c r="E238" s="1045"/>
      <c r="F238" s="104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4"/>
      <c r="B239" s="1045"/>
      <c r="C239" s="1045"/>
      <c r="D239" s="1045"/>
      <c r="E239" s="1045"/>
      <c r="F239" s="104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4"/>
      <c r="B240" s="1045"/>
      <c r="C240" s="1045"/>
      <c r="D240" s="1045"/>
      <c r="E240" s="1045"/>
      <c r="F240" s="1046"/>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4"/>
      <c r="B244" s="1045"/>
      <c r="C244" s="1045"/>
      <c r="D244" s="1045"/>
      <c r="E244" s="1045"/>
      <c r="F244" s="104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4"/>
      <c r="B245" s="1045"/>
      <c r="C245" s="1045"/>
      <c r="D245" s="1045"/>
      <c r="E245" s="1045"/>
      <c r="F245" s="104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4"/>
      <c r="B246" s="1045"/>
      <c r="C246" s="1045"/>
      <c r="D246" s="1045"/>
      <c r="E246" s="1045"/>
      <c r="F246" s="104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4"/>
      <c r="B247" s="1045"/>
      <c r="C247" s="1045"/>
      <c r="D247" s="1045"/>
      <c r="E247" s="1045"/>
      <c r="F247" s="104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4"/>
      <c r="B248" s="1045"/>
      <c r="C248" s="1045"/>
      <c r="D248" s="1045"/>
      <c r="E248" s="1045"/>
      <c r="F248" s="104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4"/>
      <c r="B249" s="1045"/>
      <c r="C249" s="1045"/>
      <c r="D249" s="1045"/>
      <c r="E249" s="1045"/>
      <c r="F249" s="104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4"/>
      <c r="B250" s="1045"/>
      <c r="C250" s="1045"/>
      <c r="D250" s="1045"/>
      <c r="E250" s="1045"/>
      <c r="F250" s="104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4"/>
      <c r="B251" s="1045"/>
      <c r="C251" s="1045"/>
      <c r="D251" s="1045"/>
      <c r="E251" s="1045"/>
      <c r="F251" s="104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4"/>
      <c r="B252" s="1045"/>
      <c r="C252" s="1045"/>
      <c r="D252" s="1045"/>
      <c r="E252" s="1045"/>
      <c r="F252" s="104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4"/>
      <c r="B253" s="1045"/>
      <c r="C253" s="1045"/>
      <c r="D253" s="1045"/>
      <c r="E253" s="1045"/>
      <c r="F253" s="1046"/>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4"/>
      <c r="B257" s="1045"/>
      <c r="C257" s="1045"/>
      <c r="D257" s="1045"/>
      <c r="E257" s="1045"/>
      <c r="F257" s="104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4"/>
      <c r="B258" s="1045"/>
      <c r="C258" s="1045"/>
      <c r="D258" s="1045"/>
      <c r="E258" s="1045"/>
      <c r="F258" s="104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4"/>
      <c r="B259" s="1045"/>
      <c r="C259" s="1045"/>
      <c r="D259" s="1045"/>
      <c r="E259" s="1045"/>
      <c r="F259" s="104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4"/>
      <c r="B260" s="1045"/>
      <c r="C260" s="1045"/>
      <c r="D260" s="1045"/>
      <c r="E260" s="1045"/>
      <c r="F260" s="104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4"/>
      <c r="B261" s="1045"/>
      <c r="C261" s="1045"/>
      <c r="D261" s="1045"/>
      <c r="E261" s="1045"/>
      <c r="F261" s="104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4"/>
      <c r="B262" s="1045"/>
      <c r="C262" s="1045"/>
      <c r="D262" s="1045"/>
      <c r="E262" s="1045"/>
      <c r="F262" s="104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4"/>
      <c r="B263" s="1045"/>
      <c r="C263" s="1045"/>
      <c r="D263" s="1045"/>
      <c r="E263" s="1045"/>
      <c r="F263" s="104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4"/>
      <c r="B264" s="1045"/>
      <c r="C264" s="1045"/>
      <c r="D264" s="1045"/>
      <c r="E264" s="1045"/>
      <c r="F264" s="104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27"/>
      <c r="AP3" s="428" t="s">
        <v>431</v>
      </c>
      <c r="AQ3" s="428"/>
      <c r="AR3" s="428"/>
      <c r="AS3" s="428"/>
      <c r="AT3" s="428"/>
      <c r="AU3" s="428"/>
      <c r="AV3" s="428"/>
      <c r="AW3" s="428"/>
      <c r="AX3" s="428"/>
    </row>
    <row r="4" spans="1:50" ht="26.25" customHeight="1" x14ac:dyDescent="0.15">
      <c r="A4" s="1064">
        <v>1</v>
      </c>
      <c r="B4" s="1064">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4">
        <v>2</v>
      </c>
      <c r="B5" s="1064">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4">
        <v>3</v>
      </c>
      <c r="B6" s="1064">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4">
        <v>4</v>
      </c>
      <c r="B7" s="1064">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4">
        <v>5</v>
      </c>
      <c r="B8" s="1064">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4">
        <v>6</v>
      </c>
      <c r="B9" s="1064">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4">
        <v>7</v>
      </c>
      <c r="B10" s="1064">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4">
        <v>8</v>
      </c>
      <c r="B11" s="1064">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4">
        <v>9</v>
      </c>
      <c r="B12" s="1064">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4">
        <v>10</v>
      </c>
      <c r="B13" s="1064">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4">
        <v>11</v>
      </c>
      <c r="B14" s="1064">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4">
        <v>12</v>
      </c>
      <c r="B15" s="1064">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4">
        <v>13</v>
      </c>
      <c r="B16" s="1064">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4">
        <v>14</v>
      </c>
      <c r="B17" s="1064">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4">
        <v>15</v>
      </c>
      <c r="B18" s="1064">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4">
        <v>16</v>
      </c>
      <c r="B19" s="1064">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4">
        <v>17</v>
      </c>
      <c r="B20" s="1064">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4">
        <v>18</v>
      </c>
      <c r="B21" s="1064">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4">
        <v>19</v>
      </c>
      <c r="B22" s="106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4">
        <v>20</v>
      </c>
      <c r="B23" s="106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4">
        <v>21</v>
      </c>
      <c r="B24" s="106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4">
        <v>22</v>
      </c>
      <c r="B25" s="106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4">
        <v>23</v>
      </c>
      <c r="B26" s="106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4">
        <v>24</v>
      </c>
      <c r="B27" s="106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4">
        <v>25</v>
      </c>
      <c r="B28" s="106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4">
        <v>26</v>
      </c>
      <c r="B29" s="106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4">
        <v>27</v>
      </c>
      <c r="B30" s="106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4">
        <v>28</v>
      </c>
      <c r="B31" s="106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4">
        <v>29</v>
      </c>
      <c r="B32" s="106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4">
        <v>30</v>
      </c>
      <c r="B33" s="106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27"/>
      <c r="AP36" s="428" t="s">
        <v>431</v>
      </c>
      <c r="AQ36" s="428"/>
      <c r="AR36" s="428"/>
      <c r="AS36" s="428"/>
      <c r="AT36" s="428"/>
      <c r="AU36" s="428"/>
      <c r="AV36" s="428"/>
      <c r="AW36" s="428"/>
      <c r="AX36" s="428"/>
    </row>
    <row r="37" spans="1:50" ht="26.25" customHeight="1" x14ac:dyDescent="0.15">
      <c r="A37" s="1064">
        <v>1</v>
      </c>
      <c r="B37" s="1064">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4">
        <v>2</v>
      </c>
      <c r="B38" s="106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4">
        <v>3</v>
      </c>
      <c r="B39" s="106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4">
        <v>4</v>
      </c>
      <c r="B40" s="106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4">
        <v>5</v>
      </c>
      <c r="B41" s="106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4">
        <v>6</v>
      </c>
      <c r="B42" s="106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4">
        <v>7</v>
      </c>
      <c r="B43" s="106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4">
        <v>8</v>
      </c>
      <c r="B44" s="106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4">
        <v>9</v>
      </c>
      <c r="B45" s="106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4">
        <v>10</v>
      </c>
      <c r="B46" s="106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4">
        <v>11</v>
      </c>
      <c r="B47" s="106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4">
        <v>12</v>
      </c>
      <c r="B48" s="106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4">
        <v>13</v>
      </c>
      <c r="B49" s="106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4">
        <v>14</v>
      </c>
      <c r="B50" s="106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4">
        <v>15</v>
      </c>
      <c r="B51" s="106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4">
        <v>16</v>
      </c>
      <c r="B52" s="106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4">
        <v>17</v>
      </c>
      <c r="B53" s="106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4">
        <v>18</v>
      </c>
      <c r="B54" s="106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4">
        <v>19</v>
      </c>
      <c r="B55" s="106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4">
        <v>20</v>
      </c>
      <c r="B56" s="106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4">
        <v>21</v>
      </c>
      <c r="B57" s="106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4">
        <v>22</v>
      </c>
      <c r="B58" s="106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4">
        <v>23</v>
      </c>
      <c r="B59" s="106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4">
        <v>24</v>
      </c>
      <c r="B60" s="106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4">
        <v>25</v>
      </c>
      <c r="B61" s="106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4">
        <v>26</v>
      </c>
      <c r="B62" s="106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4">
        <v>27</v>
      </c>
      <c r="B63" s="106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4">
        <v>28</v>
      </c>
      <c r="B64" s="106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4">
        <v>29</v>
      </c>
      <c r="B65" s="106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4">
        <v>30</v>
      </c>
      <c r="B66" s="106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27"/>
      <c r="AP69" s="428" t="s">
        <v>431</v>
      </c>
      <c r="AQ69" s="428"/>
      <c r="AR69" s="428"/>
      <c r="AS69" s="428"/>
      <c r="AT69" s="428"/>
      <c r="AU69" s="428"/>
      <c r="AV69" s="428"/>
      <c r="AW69" s="428"/>
      <c r="AX69" s="428"/>
    </row>
    <row r="70" spans="1:50" ht="26.25" customHeight="1" x14ac:dyDescent="0.15">
      <c r="A70" s="1064">
        <v>1</v>
      </c>
      <c r="B70" s="1064">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4">
        <v>2</v>
      </c>
      <c r="B71" s="1064">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4">
        <v>3</v>
      </c>
      <c r="B72" s="1064">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4">
        <v>4</v>
      </c>
      <c r="B73" s="1064">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4">
        <v>5</v>
      </c>
      <c r="B74" s="1064">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4">
        <v>6</v>
      </c>
      <c r="B75" s="1064">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4">
        <v>7</v>
      </c>
      <c r="B76" s="1064">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4">
        <v>8</v>
      </c>
      <c r="B77" s="1064">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4">
        <v>9</v>
      </c>
      <c r="B78" s="1064">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4">
        <v>10</v>
      </c>
      <c r="B79" s="106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4">
        <v>11</v>
      </c>
      <c r="B80" s="106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4">
        <v>12</v>
      </c>
      <c r="B81" s="106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4">
        <v>13</v>
      </c>
      <c r="B82" s="106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4">
        <v>14</v>
      </c>
      <c r="B83" s="106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4">
        <v>15</v>
      </c>
      <c r="B84" s="106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4">
        <v>16</v>
      </c>
      <c r="B85" s="106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4">
        <v>17</v>
      </c>
      <c r="B86" s="1064">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4">
        <v>18</v>
      </c>
      <c r="B87" s="106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4">
        <v>19</v>
      </c>
      <c r="B88" s="106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4">
        <v>20</v>
      </c>
      <c r="B89" s="106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4">
        <v>21</v>
      </c>
      <c r="B90" s="106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4">
        <v>22</v>
      </c>
      <c r="B91" s="106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4">
        <v>23</v>
      </c>
      <c r="B92" s="106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4">
        <v>24</v>
      </c>
      <c r="B93" s="106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4">
        <v>25</v>
      </c>
      <c r="B94" s="106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4">
        <v>26</v>
      </c>
      <c r="B95" s="106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4">
        <v>27</v>
      </c>
      <c r="B96" s="106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4">
        <v>28</v>
      </c>
      <c r="B97" s="106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4">
        <v>29</v>
      </c>
      <c r="B98" s="106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4">
        <v>30</v>
      </c>
      <c r="B99" s="106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27"/>
      <c r="AP102" s="428" t="s">
        <v>431</v>
      </c>
      <c r="AQ102" s="428"/>
      <c r="AR102" s="428"/>
      <c r="AS102" s="428"/>
      <c r="AT102" s="428"/>
      <c r="AU102" s="428"/>
      <c r="AV102" s="428"/>
      <c r="AW102" s="428"/>
      <c r="AX102" s="428"/>
    </row>
    <row r="103" spans="1:50" ht="26.25" customHeight="1" x14ac:dyDescent="0.15">
      <c r="A103" s="1064">
        <v>1</v>
      </c>
      <c r="B103" s="1064">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4">
        <v>2</v>
      </c>
      <c r="B104" s="106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4">
        <v>3</v>
      </c>
      <c r="B105" s="106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4">
        <v>4</v>
      </c>
      <c r="B106" s="106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4">
        <v>5</v>
      </c>
      <c r="B107" s="106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4">
        <v>6</v>
      </c>
      <c r="B108" s="106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4">
        <v>7</v>
      </c>
      <c r="B109" s="106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4">
        <v>8</v>
      </c>
      <c r="B110" s="106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4">
        <v>9</v>
      </c>
      <c r="B111" s="106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4">
        <v>10</v>
      </c>
      <c r="B112" s="106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4">
        <v>11</v>
      </c>
      <c r="B113" s="106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4">
        <v>12</v>
      </c>
      <c r="B114" s="106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4">
        <v>13</v>
      </c>
      <c r="B115" s="106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4">
        <v>14</v>
      </c>
      <c r="B116" s="106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4">
        <v>15</v>
      </c>
      <c r="B117" s="106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4">
        <v>16</v>
      </c>
      <c r="B118" s="106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4">
        <v>17</v>
      </c>
      <c r="B119" s="106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4">
        <v>18</v>
      </c>
      <c r="B120" s="106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4">
        <v>19</v>
      </c>
      <c r="B121" s="106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4">
        <v>20</v>
      </c>
      <c r="B122" s="106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4">
        <v>21</v>
      </c>
      <c r="B123" s="106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4">
        <v>22</v>
      </c>
      <c r="B124" s="106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4">
        <v>23</v>
      </c>
      <c r="B125" s="106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4">
        <v>24</v>
      </c>
      <c r="B126" s="106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4">
        <v>25</v>
      </c>
      <c r="B127" s="106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4">
        <v>26</v>
      </c>
      <c r="B128" s="106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4">
        <v>27</v>
      </c>
      <c r="B129" s="106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4">
        <v>28</v>
      </c>
      <c r="B130" s="106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4">
        <v>29</v>
      </c>
      <c r="B131" s="106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4">
        <v>30</v>
      </c>
      <c r="B132" s="106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27"/>
      <c r="AP135" s="428" t="s">
        <v>431</v>
      </c>
      <c r="AQ135" s="428"/>
      <c r="AR135" s="428"/>
      <c r="AS135" s="428"/>
      <c r="AT135" s="428"/>
      <c r="AU135" s="428"/>
      <c r="AV135" s="428"/>
      <c r="AW135" s="428"/>
      <c r="AX135" s="428"/>
    </row>
    <row r="136" spans="1:50" ht="26.25" customHeight="1" x14ac:dyDescent="0.15">
      <c r="A136" s="1064">
        <v>1</v>
      </c>
      <c r="B136" s="106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4">
        <v>2</v>
      </c>
      <c r="B137" s="106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4">
        <v>3</v>
      </c>
      <c r="B138" s="106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4">
        <v>4</v>
      </c>
      <c r="B139" s="106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4">
        <v>5</v>
      </c>
      <c r="B140" s="106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4">
        <v>6</v>
      </c>
      <c r="B141" s="106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4">
        <v>7</v>
      </c>
      <c r="B142" s="106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4">
        <v>8</v>
      </c>
      <c r="B143" s="106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4">
        <v>9</v>
      </c>
      <c r="B144" s="106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4">
        <v>10</v>
      </c>
      <c r="B145" s="106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4">
        <v>11</v>
      </c>
      <c r="B146" s="106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4">
        <v>12</v>
      </c>
      <c r="B147" s="106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4">
        <v>13</v>
      </c>
      <c r="B148" s="106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4">
        <v>14</v>
      </c>
      <c r="B149" s="106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4">
        <v>15</v>
      </c>
      <c r="B150" s="106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4">
        <v>16</v>
      </c>
      <c r="B151" s="106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4">
        <v>17</v>
      </c>
      <c r="B152" s="106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4">
        <v>18</v>
      </c>
      <c r="B153" s="106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4">
        <v>19</v>
      </c>
      <c r="B154" s="106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4">
        <v>20</v>
      </c>
      <c r="B155" s="106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4">
        <v>21</v>
      </c>
      <c r="B156" s="106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4">
        <v>22</v>
      </c>
      <c r="B157" s="106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4">
        <v>23</v>
      </c>
      <c r="B158" s="106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4">
        <v>24</v>
      </c>
      <c r="B159" s="106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4">
        <v>25</v>
      </c>
      <c r="B160" s="106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4">
        <v>26</v>
      </c>
      <c r="B161" s="106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4">
        <v>27</v>
      </c>
      <c r="B162" s="106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4">
        <v>28</v>
      </c>
      <c r="B163" s="106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4">
        <v>29</v>
      </c>
      <c r="B164" s="106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4">
        <v>30</v>
      </c>
      <c r="B165" s="106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27"/>
      <c r="AP168" s="428" t="s">
        <v>431</v>
      </c>
      <c r="AQ168" s="428"/>
      <c r="AR168" s="428"/>
      <c r="AS168" s="428"/>
      <c r="AT168" s="428"/>
      <c r="AU168" s="428"/>
      <c r="AV168" s="428"/>
      <c r="AW168" s="428"/>
      <c r="AX168" s="428"/>
    </row>
    <row r="169" spans="1:50" ht="26.25" customHeight="1" x14ac:dyDescent="0.15">
      <c r="A169" s="1064">
        <v>1</v>
      </c>
      <c r="B169" s="106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4">
        <v>2</v>
      </c>
      <c r="B170" s="106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4">
        <v>3</v>
      </c>
      <c r="B171" s="106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4">
        <v>4</v>
      </c>
      <c r="B172" s="106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4">
        <v>5</v>
      </c>
      <c r="B173" s="106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4">
        <v>6</v>
      </c>
      <c r="B174" s="106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4">
        <v>7</v>
      </c>
      <c r="B175" s="106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4">
        <v>8</v>
      </c>
      <c r="B176" s="106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4">
        <v>9</v>
      </c>
      <c r="B177" s="106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4">
        <v>10</v>
      </c>
      <c r="B178" s="106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4">
        <v>11</v>
      </c>
      <c r="B179" s="106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4">
        <v>12</v>
      </c>
      <c r="B180" s="106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4">
        <v>13</v>
      </c>
      <c r="B181" s="106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4">
        <v>14</v>
      </c>
      <c r="B182" s="106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4">
        <v>15</v>
      </c>
      <c r="B183" s="106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4">
        <v>16</v>
      </c>
      <c r="B184" s="106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4">
        <v>17</v>
      </c>
      <c r="B185" s="106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4">
        <v>18</v>
      </c>
      <c r="B186" s="106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4">
        <v>19</v>
      </c>
      <c r="B187" s="106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4">
        <v>20</v>
      </c>
      <c r="B188" s="106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4">
        <v>21</v>
      </c>
      <c r="B189" s="106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4">
        <v>22</v>
      </c>
      <c r="B190" s="106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4">
        <v>23</v>
      </c>
      <c r="B191" s="106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4">
        <v>24</v>
      </c>
      <c r="B192" s="106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4">
        <v>25</v>
      </c>
      <c r="B193" s="106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4">
        <v>26</v>
      </c>
      <c r="B194" s="106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4">
        <v>27</v>
      </c>
      <c r="B195" s="106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4">
        <v>28</v>
      </c>
      <c r="B196" s="106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4">
        <v>29</v>
      </c>
      <c r="B197" s="106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4">
        <v>30</v>
      </c>
      <c r="B198" s="106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27"/>
      <c r="AP201" s="428" t="s">
        <v>431</v>
      </c>
      <c r="AQ201" s="428"/>
      <c r="AR201" s="428"/>
      <c r="AS201" s="428"/>
      <c r="AT201" s="428"/>
      <c r="AU201" s="428"/>
      <c r="AV201" s="428"/>
      <c r="AW201" s="428"/>
      <c r="AX201" s="428"/>
    </row>
    <row r="202" spans="1:50" ht="26.25" customHeight="1" x14ac:dyDescent="0.15">
      <c r="A202" s="1064">
        <v>1</v>
      </c>
      <c r="B202" s="106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4">
        <v>2</v>
      </c>
      <c r="B203" s="106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4">
        <v>3</v>
      </c>
      <c r="B204" s="106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4">
        <v>4</v>
      </c>
      <c r="B205" s="106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4">
        <v>5</v>
      </c>
      <c r="B206" s="106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4">
        <v>6</v>
      </c>
      <c r="B207" s="106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4">
        <v>7</v>
      </c>
      <c r="B208" s="106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4">
        <v>8</v>
      </c>
      <c r="B209" s="106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4">
        <v>9</v>
      </c>
      <c r="B210" s="106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4">
        <v>10</v>
      </c>
      <c r="B211" s="106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4">
        <v>11</v>
      </c>
      <c r="B212" s="106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4">
        <v>12</v>
      </c>
      <c r="B213" s="106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4">
        <v>13</v>
      </c>
      <c r="B214" s="106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4">
        <v>14</v>
      </c>
      <c r="B215" s="106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4">
        <v>15</v>
      </c>
      <c r="B216" s="106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4">
        <v>16</v>
      </c>
      <c r="B217" s="106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4">
        <v>17</v>
      </c>
      <c r="B218" s="106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4">
        <v>18</v>
      </c>
      <c r="B219" s="106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4">
        <v>19</v>
      </c>
      <c r="B220" s="106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4">
        <v>20</v>
      </c>
      <c r="B221" s="106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4">
        <v>21</v>
      </c>
      <c r="B222" s="106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4">
        <v>22</v>
      </c>
      <c r="B223" s="106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4">
        <v>23</v>
      </c>
      <c r="B224" s="106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4">
        <v>24</v>
      </c>
      <c r="B225" s="106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4">
        <v>25</v>
      </c>
      <c r="B226" s="106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4">
        <v>26</v>
      </c>
      <c r="B227" s="106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4">
        <v>27</v>
      </c>
      <c r="B228" s="106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4">
        <v>28</v>
      </c>
      <c r="B229" s="106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4">
        <v>29</v>
      </c>
      <c r="B230" s="106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4">
        <v>30</v>
      </c>
      <c r="B231" s="106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27"/>
      <c r="AP234" s="428" t="s">
        <v>431</v>
      </c>
      <c r="AQ234" s="428"/>
      <c r="AR234" s="428"/>
      <c r="AS234" s="428"/>
      <c r="AT234" s="428"/>
      <c r="AU234" s="428"/>
      <c r="AV234" s="428"/>
      <c r="AW234" s="428"/>
      <c r="AX234" s="428"/>
    </row>
    <row r="235" spans="1:50" ht="26.25" customHeight="1" x14ac:dyDescent="0.15">
      <c r="A235" s="1064">
        <v>1</v>
      </c>
      <c r="B235" s="106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4">
        <v>2</v>
      </c>
      <c r="B236" s="106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4">
        <v>3</v>
      </c>
      <c r="B237" s="106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4">
        <v>4</v>
      </c>
      <c r="B238" s="106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4">
        <v>5</v>
      </c>
      <c r="B239" s="106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4">
        <v>6</v>
      </c>
      <c r="B240" s="106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4">
        <v>7</v>
      </c>
      <c r="B241" s="106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4">
        <v>8</v>
      </c>
      <c r="B242" s="106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4">
        <v>9</v>
      </c>
      <c r="B243" s="106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4">
        <v>10</v>
      </c>
      <c r="B244" s="106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4">
        <v>11</v>
      </c>
      <c r="B245" s="106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4">
        <v>12</v>
      </c>
      <c r="B246" s="106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4">
        <v>13</v>
      </c>
      <c r="B247" s="106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4">
        <v>14</v>
      </c>
      <c r="B248" s="106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4">
        <v>15</v>
      </c>
      <c r="B249" s="106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4">
        <v>16</v>
      </c>
      <c r="B250" s="106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4">
        <v>17</v>
      </c>
      <c r="B251" s="106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4">
        <v>18</v>
      </c>
      <c r="B252" s="106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4">
        <v>19</v>
      </c>
      <c r="B253" s="106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4">
        <v>20</v>
      </c>
      <c r="B254" s="106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4">
        <v>21</v>
      </c>
      <c r="B255" s="106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4">
        <v>22</v>
      </c>
      <c r="B256" s="106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4">
        <v>23</v>
      </c>
      <c r="B257" s="106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4">
        <v>24</v>
      </c>
      <c r="B258" s="106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4">
        <v>25</v>
      </c>
      <c r="B259" s="106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4">
        <v>26</v>
      </c>
      <c r="B260" s="106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4">
        <v>27</v>
      </c>
      <c r="B261" s="106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4">
        <v>28</v>
      </c>
      <c r="B262" s="106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4">
        <v>29</v>
      </c>
      <c r="B263" s="106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4">
        <v>30</v>
      </c>
      <c r="B264" s="106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27"/>
      <c r="AP267" s="428" t="s">
        <v>431</v>
      </c>
      <c r="AQ267" s="428"/>
      <c r="AR267" s="428"/>
      <c r="AS267" s="428"/>
      <c r="AT267" s="428"/>
      <c r="AU267" s="428"/>
      <c r="AV267" s="428"/>
      <c r="AW267" s="428"/>
      <c r="AX267" s="428"/>
    </row>
    <row r="268" spans="1:50" ht="26.25" customHeight="1" x14ac:dyDescent="0.15">
      <c r="A268" s="1064">
        <v>1</v>
      </c>
      <c r="B268" s="106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4">
        <v>2</v>
      </c>
      <c r="B269" s="106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4">
        <v>3</v>
      </c>
      <c r="B270" s="106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4">
        <v>4</v>
      </c>
      <c r="B271" s="106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4">
        <v>5</v>
      </c>
      <c r="B272" s="106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4">
        <v>6</v>
      </c>
      <c r="B273" s="106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4">
        <v>7</v>
      </c>
      <c r="B274" s="106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4">
        <v>8</v>
      </c>
      <c r="B275" s="106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4">
        <v>9</v>
      </c>
      <c r="B276" s="106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4">
        <v>10</v>
      </c>
      <c r="B277" s="106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4">
        <v>11</v>
      </c>
      <c r="B278" s="106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4">
        <v>12</v>
      </c>
      <c r="B279" s="106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4">
        <v>13</v>
      </c>
      <c r="B280" s="106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4">
        <v>14</v>
      </c>
      <c r="B281" s="106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4">
        <v>15</v>
      </c>
      <c r="B282" s="106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4">
        <v>16</v>
      </c>
      <c r="B283" s="106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4">
        <v>17</v>
      </c>
      <c r="B284" s="106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4">
        <v>18</v>
      </c>
      <c r="B285" s="106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4">
        <v>19</v>
      </c>
      <c r="B286" s="106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4">
        <v>20</v>
      </c>
      <c r="B287" s="106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4">
        <v>21</v>
      </c>
      <c r="B288" s="106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4">
        <v>22</v>
      </c>
      <c r="B289" s="106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4">
        <v>23</v>
      </c>
      <c r="B290" s="106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4">
        <v>24</v>
      </c>
      <c r="B291" s="106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4">
        <v>25</v>
      </c>
      <c r="B292" s="106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4">
        <v>26</v>
      </c>
      <c r="B293" s="106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4">
        <v>27</v>
      </c>
      <c r="B294" s="106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4">
        <v>28</v>
      </c>
      <c r="B295" s="106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4">
        <v>29</v>
      </c>
      <c r="B296" s="106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4">
        <v>30</v>
      </c>
      <c r="B297" s="106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27"/>
      <c r="AP300" s="428" t="s">
        <v>431</v>
      </c>
      <c r="AQ300" s="428"/>
      <c r="AR300" s="428"/>
      <c r="AS300" s="428"/>
      <c r="AT300" s="428"/>
      <c r="AU300" s="428"/>
      <c r="AV300" s="428"/>
      <c r="AW300" s="428"/>
      <c r="AX300" s="428"/>
    </row>
    <row r="301" spans="1:50" ht="26.25" customHeight="1" x14ac:dyDescent="0.15">
      <c r="A301" s="1064">
        <v>1</v>
      </c>
      <c r="B301" s="106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4">
        <v>2</v>
      </c>
      <c r="B302" s="106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4">
        <v>3</v>
      </c>
      <c r="B303" s="106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4">
        <v>4</v>
      </c>
      <c r="B304" s="106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4">
        <v>5</v>
      </c>
      <c r="B305" s="106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4">
        <v>6</v>
      </c>
      <c r="B306" s="106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4">
        <v>7</v>
      </c>
      <c r="B307" s="106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4">
        <v>8</v>
      </c>
      <c r="B308" s="106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4">
        <v>9</v>
      </c>
      <c r="B309" s="106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4">
        <v>10</v>
      </c>
      <c r="B310" s="106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4">
        <v>11</v>
      </c>
      <c r="B311" s="106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4">
        <v>12</v>
      </c>
      <c r="B312" s="106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4">
        <v>13</v>
      </c>
      <c r="B313" s="106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4">
        <v>14</v>
      </c>
      <c r="B314" s="106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4">
        <v>15</v>
      </c>
      <c r="B315" s="106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4">
        <v>16</v>
      </c>
      <c r="B316" s="106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4">
        <v>17</v>
      </c>
      <c r="B317" s="106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4">
        <v>18</v>
      </c>
      <c r="B318" s="106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4">
        <v>19</v>
      </c>
      <c r="B319" s="106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4">
        <v>20</v>
      </c>
      <c r="B320" s="106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4">
        <v>21</v>
      </c>
      <c r="B321" s="106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4">
        <v>22</v>
      </c>
      <c r="B322" s="106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4">
        <v>23</v>
      </c>
      <c r="B323" s="106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4">
        <v>24</v>
      </c>
      <c r="B324" s="106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4">
        <v>25</v>
      </c>
      <c r="B325" s="106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4">
        <v>26</v>
      </c>
      <c r="B326" s="106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4">
        <v>27</v>
      </c>
      <c r="B327" s="106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4">
        <v>28</v>
      </c>
      <c r="B328" s="106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4">
        <v>29</v>
      </c>
      <c r="B329" s="106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4">
        <v>30</v>
      </c>
      <c r="B330" s="106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27"/>
      <c r="AP333" s="428" t="s">
        <v>431</v>
      </c>
      <c r="AQ333" s="428"/>
      <c r="AR333" s="428"/>
      <c r="AS333" s="428"/>
      <c r="AT333" s="428"/>
      <c r="AU333" s="428"/>
      <c r="AV333" s="428"/>
      <c r="AW333" s="428"/>
      <c r="AX333" s="428"/>
    </row>
    <row r="334" spans="1:50" ht="26.25" customHeight="1" x14ac:dyDescent="0.15">
      <c r="A334" s="1064">
        <v>1</v>
      </c>
      <c r="B334" s="106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4">
        <v>2</v>
      </c>
      <c r="B335" s="106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4">
        <v>3</v>
      </c>
      <c r="B336" s="106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4">
        <v>4</v>
      </c>
      <c r="B337" s="106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4">
        <v>5</v>
      </c>
      <c r="B338" s="106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4">
        <v>6</v>
      </c>
      <c r="B339" s="106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4">
        <v>7</v>
      </c>
      <c r="B340" s="106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4">
        <v>8</v>
      </c>
      <c r="B341" s="106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4">
        <v>9</v>
      </c>
      <c r="B342" s="106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4">
        <v>10</v>
      </c>
      <c r="B343" s="106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4">
        <v>11</v>
      </c>
      <c r="B344" s="106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4">
        <v>12</v>
      </c>
      <c r="B345" s="106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4">
        <v>13</v>
      </c>
      <c r="B346" s="106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4">
        <v>14</v>
      </c>
      <c r="B347" s="106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4">
        <v>15</v>
      </c>
      <c r="B348" s="106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4">
        <v>16</v>
      </c>
      <c r="B349" s="106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4">
        <v>17</v>
      </c>
      <c r="B350" s="106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4">
        <v>18</v>
      </c>
      <c r="B351" s="106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4">
        <v>19</v>
      </c>
      <c r="B352" s="106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4">
        <v>20</v>
      </c>
      <c r="B353" s="106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4">
        <v>21</v>
      </c>
      <c r="B354" s="106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4">
        <v>22</v>
      </c>
      <c r="B355" s="106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4">
        <v>23</v>
      </c>
      <c r="B356" s="106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4">
        <v>24</v>
      </c>
      <c r="B357" s="106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4">
        <v>25</v>
      </c>
      <c r="B358" s="106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4">
        <v>26</v>
      </c>
      <c r="B359" s="106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4">
        <v>27</v>
      </c>
      <c r="B360" s="106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4">
        <v>28</v>
      </c>
      <c r="B361" s="106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4">
        <v>29</v>
      </c>
      <c r="B362" s="106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4">
        <v>30</v>
      </c>
      <c r="B363" s="106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27"/>
      <c r="AP366" s="428" t="s">
        <v>431</v>
      </c>
      <c r="AQ366" s="428"/>
      <c r="AR366" s="428"/>
      <c r="AS366" s="428"/>
      <c r="AT366" s="428"/>
      <c r="AU366" s="428"/>
      <c r="AV366" s="428"/>
      <c r="AW366" s="428"/>
      <c r="AX366" s="428"/>
    </row>
    <row r="367" spans="1:50" ht="26.25" customHeight="1" x14ac:dyDescent="0.15">
      <c r="A367" s="1064">
        <v>1</v>
      </c>
      <c r="B367" s="106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4">
        <v>2</v>
      </c>
      <c r="B368" s="106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4">
        <v>3</v>
      </c>
      <c r="B369" s="106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4">
        <v>4</v>
      </c>
      <c r="B370" s="106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4">
        <v>5</v>
      </c>
      <c r="B371" s="106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4">
        <v>6</v>
      </c>
      <c r="B372" s="106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4">
        <v>7</v>
      </c>
      <c r="B373" s="106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4">
        <v>8</v>
      </c>
      <c r="B374" s="106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4">
        <v>9</v>
      </c>
      <c r="B375" s="106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4">
        <v>10</v>
      </c>
      <c r="B376" s="106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4">
        <v>11</v>
      </c>
      <c r="B377" s="106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4">
        <v>12</v>
      </c>
      <c r="B378" s="106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4">
        <v>13</v>
      </c>
      <c r="B379" s="106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4">
        <v>14</v>
      </c>
      <c r="B380" s="106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4">
        <v>15</v>
      </c>
      <c r="B381" s="106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4">
        <v>16</v>
      </c>
      <c r="B382" s="106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4">
        <v>17</v>
      </c>
      <c r="B383" s="106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4">
        <v>18</v>
      </c>
      <c r="B384" s="106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4">
        <v>19</v>
      </c>
      <c r="B385" s="106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4">
        <v>20</v>
      </c>
      <c r="B386" s="106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4">
        <v>21</v>
      </c>
      <c r="B387" s="106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4">
        <v>22</v>
      </c>
      <c r="B388" s="106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4">
        <v>23</v>
      </c>
      <c r="B389" s="106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4">
        <v>24</v>
      </c>
      <c r="B390" s="106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4">
        <v>25</v>
      </c>
      <c r="B391" s="106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4">
        <v>26</v>
      </c>
      <c r="B392" s="106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4">
        <v>27</v>
      </c>
      <c r="B393" s="106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4">
        <v>28</v>
      </c>
      <c r="B394" s="106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4">
        <v>29</v>
      </c>
      <c r="B395" s="106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4">
        <v>30</v>
      </c>
      <c r="B396" s="106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27"/>
      <c r="AP399" s="428" t="s">
        <v>431</v>
      </c>
      <c r="AQ399" s="428"/>
      <c r="AR399" s="428"/>
      <c r="AS399" s="428"/>
      <c r="AT399" s="428"/>
      <c r="AU399" s="428"/>
      <c r="AV399" s="428"/>
      <c r="AW399" s="428"/>
      <c r="AX399" s="428"/>
    </row>
    <row r="400" spans="1:50" ht="26.25" customHeight="1" x14ac:dyDescent="0.15">
      <c r="A400" s="1064">
        <v>1</v>
      </c>
      <c r="B400" s="106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4">
        <v>2</v>
      </c>
      <c r="B401" s="106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4">
        <v>3</v>
      </c>
      <c r="B402" s="106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4">
        <v>4</v>
      </c>
      <c r="B403" s="106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4">
        <v>5</v>
      </c>
      <c r="B404" s="106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4">
        <v>6</v>
      </c>
      <c r="B405" s="106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4">
        <v>7</v>
      </c>
      <c r="B406" s="106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4">
        <v>8</v>
      </c>
      <c r="B407" s="106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4">
        <v>9</v>
      </c>
      <c r="B408" s="106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4">
        <v>10</v>
      </c>
      <c r="B409" s="106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4">
        <v>11</v>
      </c>
      <c r="B410" s="106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4">
        <v>12</v>
      </c>
      <c r="B411" s="106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4">
        <v>13</v>
      </c>
      <c r="B412" s="106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4">
        <v>14</v>
      </c>
      <c r="B413" s="106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4">
        <v>15</v>
      </c>
      <c r="B414" s="106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4">
        <v>16</v>
      </c>
      <c r="B415" s="106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4">
        <v>17</v>
      </c>
      <c r="B416" s="106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4">
        <v>18</v>
      </c>
      <c r="B417" s="106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4">
        <v>19</v>
      </c>
      <c r="B418" s="106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4">
        <v>20</v>
      </c>
      <c r="B419" s="106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4">
        <v>21</v>
      </c>
      <c r="B420" s="106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4">
        <v>22</v>
      </c>
      <c r="B421" s="106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4">
        <v>23</v>
      </c>
      <c r="B422" s="106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4">
        <v>24</v>
      </c>
      <c r="B423" s="106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4">
        <v>25</v>
      </c>
      <c r="B424" s="106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4">
        <v>26</v>
      </c>
      <c r="B425" s="106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4">
        <v>27</v>
      </c>
      <c r="B426" s="106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4">
        <v>28</v>
      </c>
      <c r="B427" s="106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4">
        <v>29</v>
      </c>
      <c r="B428" s="106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4">
        <v>30</v>
      </c>
      <c r="B429" s="106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27"/>
      <c r="AP432" s="428" t="s">
        <v>431</v>
      </c>
      <c r="AQ432" s="428"/>
      <c r="AR432" s="428"/>
      <c r="AS432" s="428"/>
      <c r="AT432" s="428"/>
      <c r="AU432" s="428"/>
      <c r="AV432" s="428"/>
      <c r="AW432" s="428"/>
      <c r="AX432" s="428"/>
    </row>
    <row r="433" spans="1:50" ht="26.25" customHeight="1" x14ac:dyDescent="0.15">
      <c r="A433" s="1064">
        <v>1</v>
      </c>
      <c r="B433" s="106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4">
        <v>2</v>
      </c>
      <c r="B434" s="106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4">
        <v>3</v>
      </c>
      <c r="B435" s="106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4">
        <v>4</v>
      </c>
      <c r="B436" s="106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4">
        <v>5</v>
      </c>
      <c r="B437" s="106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4">
        <v>6</v>
      </c>
      <c r="B438" s="106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4">
        <v>7</v>
      </c>
      <c r="B439" s="106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4">
        <v>8</v>
      </c>
      <c r="B440" s="106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4">
        <v>9</v>
      </c>
      <c r="B441" s="106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4">
        <v>10</v>
      </c>
      <c r="B442" s="106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4">
        <v>11</v>
      </c>
      <c r="B443" s="106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4">
        <v>12</v>
      </c>
      <c r="B444" s="106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4">
        <v>13</v>
      </c>
      <c r="B445" s="106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4">
        <v>14</v>
      </c>
      <c r="B446" s="106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4">
        <v>15</v>
      </c>
      <c r="B447" s="106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4">
        <v>16</v>
      </c>
      <c r="B448" s="106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4">
        <v>17</v>
      </c>
      <c r="B449" s="106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4">
        <v>18</v>
      </c>
      <c r="B450" s="106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4">
        <v>19</v>
      </c>
      <c r="B451" s="106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4">
        <v>20</v>
      </c>
      <c r="B452" s="106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4">
        <v>21</v>
      </c>
      <c r="B453" s="106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4">
        <v>22</v>
      </c>
      <c r="B454" s="106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4">
        <v>23</v>
      </c>
      <c r="B455" s="106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4">
        <v>24</v>
      </c>
      <c r="B456" s="106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4">
        <v>25</v>
      </c>
      <c r="B457" s="106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4">
        <v>26</v>
      </c>
      <c r="B458" s="106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4">
        <v>27</v>
      </c>
      <c r="B459" s="106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4">
        <v>28</v>
      </c>
      <c r="B460" s="106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4">
        <v>29</v>
      </c>
      <c r="B461" s="106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4">
        <v>30</v>
      </c>
      <c r="B462" s="106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27"/>
      <c r="AP465" s="428" t="s">
        <v>431</v>
      </c>
      <c r="AQ465" s="428"/>
      <c r="AR465" s="428"/>
      <c r="AS465" s="428"/>
      <c r="AT465" s="428"/>
      <c r="AU465" s="428"/>
      <c r="AV465" s="428"/>
      <c r="AW465" s="428"/>
      <c r="AX465" s="428"/>
    </row>
    <row r="466" spans="1:50" ht="26.25" customHeight="1" x14ac:dyDescent="0.15">
      <c r="A466" s="1064">
        <v>1</v>
      </c>
      <c r="B466" s="106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4">
        <v>2</v>
      </c>
      <c r="B467" s="106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4">
        <v>3</v>
      </c>
      <c r="B468" s="106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4">
        <v>4</v>
      </c>
      <c r="B469" s="106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4">
        <v>5</v>
      </c>
      <c r="B470" s="106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4">
        <v>6</v>
      </c>
      <c r="B471" s="106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4">
        <v>7</v>
      </c>
      <c r="B472" s="106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4">
        <v>8</v>
      </c>
      <c r="B473" s="106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4">
        <v>9</v>
      </c>
      <c r="B474" s="106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4">
        <v>10</v>
      </c>
      <c r="B475" s="106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4">
        <v>11</v>
      </c>
      <c r="B476" s="106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4">
        <v>12</v>
      </c>
      <c r="B477" s="106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4">
        <v>13</v>
      </c>
      <c r="B478" s="106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4">
        <v>14</v>
      </c>
      <c r="B479" s="106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4">
        <v>15</v>
      </c>
      <c r="B480" s="106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4">
        <v>16</v>
      </c>
      <c r="B481" s="106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4">
        <v>17</v>
      </c>
      <c r="B482" s="106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4">
        <v>18</v>
      </c>
      <c r="B483" s="106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4">
        <v>19</v>
      </c>
      <c r="B484" s="106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4">
        <v>20</v>
      </c>
      <c r="B485" s="106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4">
        <v>21</v>
      </c>
      <c r="B486" s="106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4">
        <v>22</v>
      </c>
      <c r="B487" s="106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4">
        <v>23</v>
      </c>
      <c r="B488" s="106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4">
        <v>24</v>
      </c>
      <c r="B489" s="106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4">
        <v>25</v>
      </c>
      <c r="B490" s="106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4">
        <v>26</v>
      </c>
      <c r="B491" s="106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4">
        <v>27</v>
      </c>
      <c r="B492" s="106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4">
        <v>28</v>
      </c>
      <c r="B493" s="106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4">
        <v>29</v>
      </c>
      <c r="B494" s="106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4">
        <v>30</v>
      </c>
      <c r="B495" s="106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27"/>
      <c r="AP498" s="428" t="s">
        <v>431</v>
      </c>
      <c r="AQ498" s="428"/>
      <c r="AR498" s="428"/>
      <c r="AS498" s="428"/>
      <c r="AT498" s="428"/>
      <c r="AU498" s="428"/>
      <c r="AV498" s="428"/>
      <c r="AW498" s="428"/>
      <c r="AX498" s="428"/>
    </row>
    <row r="499" spans="1:50" ht="26.25" customHeight="1" x14ac:dyDescent="0.15">
      <c r="A499" s="1064">
        <v>1</v>
      </c>
      <c r="B499" s="106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4">
        <v>2</v>
      </c>
      <c r="B500" s="106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4">
        <v>3</v>
      </c>
      <c r="B501" s="106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4">
        <v>4</v>
      </c>
      <c r="B502" s="106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4">
        <v>5</v>
      </c>
      <c r="B503" s="106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4">
        <v>6</v>
      </c>
      <c r="B504" s="106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4">
        <v>7</v>
      </c>
      <c r="B505" s="106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4">
        <v>8</v>
      </c>
      <c r="B506" s="106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4">
        <v>9</v>
      </c>
      <c r="B507" s="106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4">
        <v>10</v>
      </c>
      <c r="B508" s="106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4">
        <v>11</v>
      </c>
      <c r="B509" s="106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4">
        <v>12</v>
      </c>
      <c r="B510" s="106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4">
        <v>13</v>
      </c>
      <c r="B511" s="106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4">
        <v>14</v>
      </c>
      <c r="B512" s="106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4">
        <v>15</v>
      </c>
      <c r="B513" s="106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4">
        <v>16</v>
      </c>
      <c r="B514" s="106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4">
        <v>17</v>
      </c>
      <c r="B515" s="106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4">
        <v>18</v>
      </c>
      <c r="B516" s="106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4">
        <v>19</v>
      </c>
      <c r="B517" s="106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4">
        <v>20</v>
      </c>
      <c r="B518" s="106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4">
        <v>21</v>
      </c>
      <c r="B519" s="106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4">
        <v>22</v>
      </c>
      <c r="B520" s="106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4">
        <v>23</v>
      </c>
      <c r="B521" s="106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4">
        <v>24</v>
      </c>
      <c r="B522" s="106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4">
        <v>25</v>
      </c>
      <c r="B523" s="106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4">
        <v>26</v>
      </c>
      <c r="B524" s="106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4">
        <v>27</v>
      </c>
      <c r="B525" s="106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4">
        <v>28</v>
      </c>
      <c r="B526" s="106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4">
        <v>29</v>
      </c>
      <c r="B527" s="106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4">
        <v>30</v>
      </c>
      <c r="B528" s="106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27"/>
      <c r="AP531" s="428" t="s">
        <v>431</v>
      </c>
      <c r="AQ531" s="428"/>
      <c r="AR531" s="428"/>
      <c r="AS531" s="428"/>
      <c r="AT531" s="428"/>
      <c r="AU531" s="428"/>
      <c r="AV531" s="428"/>
      <c r="AW531" s="428"/>
      <c r="AX531" s="428"/>
    </row>
    <row r="532" spans="1:50" ht="26.25" customHeight="1" x14ac:dyDescent="0.15">
      <c r="A532" s="1064">
        <v>1</v>
      </c>
      <c r="B532" s="106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4">
        <v>2</v>
      </c>
      <c r="B533" s="106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4">
        <v>3</v>
      </c>
      <c r="B534" s="106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4">
        <v>4</v>
      </c>
      <c r="B535" s="106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4">
        <v>5</v>
      </c>
      <c r="B536" s="106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4">
        <v>6</v>
      </c>
      <c r="B537" s="106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4">
        <v>7</v>
      </c>
      <c r="B538" s="106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4">
        <v>8</v>
      </c>
      <c r="B539" s="106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4">
        <v>9</v>
      </c>
      <c r="B540" s="106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4">
        <v>10</v>
      </c>
      <c r="B541" s="106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4">
        <v>11</v>
      </c>
      <c r="B542" s="106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4">
        <v>12</v>
      </c>
      <c r="B543" s="106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4">
        <v>13</v>
      </c>
      <c r="B544" s="106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4">
        <v>14</v>
      </c>
      <c r="B545" s="106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4">
        <v>15</v>
      </c>
      <c r="B546" s="106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4">
        <v>16</v>
      </c>
      <c r="B547" s="106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4">
        <v>17</v>
      </c>
      <c r="B548" s="106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4">
        <v>18</v>
      </c>
      <c r="B549" s="106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4">
        <v>19</v>
      </c>
      <c r="B550" s="106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4">
        <v>20</v>
      </c>
      <c r="B551" s="106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4">
        <v>21</v>
      </c>
      <c r="B552" s="106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4">
        <v>22</v>
      </c>
      <c r="B553" s="106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4">
        <v>23</v>
      </c>
      <c r="B554" s="106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4">
        <v>24</v>
      </c>
      <c r="B555" s="106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4">
        <v>25</v>
      </c>
      <c r="B556" s="106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4">
        <v>26</v>
      </c>
      <c r="B557" s="106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4">
        <v>27</v>
      </c>
      <c r="B558" s="106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4">
        <v>28</v>
      </c>
      <c r="B559" s="106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4">
        <v>29</v>
      </c>
      <c r="B560" s="106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4">
        <v>30</v>
      </c>
      <c r="B561" s="106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27"/>
      <c r="AP564" s="428" t="s">
        <v>431</v>
      </c>
      <c r="AQ564" s="428"/>
      <c r="AR564" s="428"/>
      <c r="AS564" s="428"/>
      <c r="AT564" s="428"/>
      <c r="AU564" s="428"/>
      <c r="AV564" s="428"/>
      <c r="AW564" s="428"/>
      <c r="AX564" s="428"/>
    </row>
    <row r="565" spans="1:50" ht="26.25" customHeight="1" x14ac:dyDescent="0.15">
      <c r="A565" s="1064">
        <v>1</v>
      </c>
      <c r="B565" s="106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4">
        <v>2</v>
      </c>
      <c r="B566" s="106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4">
        <v>3</v>
      </c>
      <c r="B567" s="106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4">
        <v>4</v>
      </c>
      <c r="B568" s="106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4">
        <v>5</v>
      </c>
      <c r="B569" s="106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4">
        <v>6</v>
      </c>
      <c r="B570" s="106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4">
        <v>7</v>
      </c>
      <c r="B571" s="106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4">
        <v>8</v>
      </c>
      <c r="B572" s="106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4">
        <v>9</v>
      </c>
      <c r="B573" s="106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4">
        <v>10</v>
      </c>
      <c r="B574" s="106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4">
        <v>11</v>
      </c>
      <c r="B575" s="106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4">
        <v>12</v>
      </c>
      <c r="B576" s="106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4">
        <v>13</v>
      </c>
      <c r="B577" s="106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4">
        <v>14</v>
      </c>
      <c r="B578" s="106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4">
        <v>15</v>
      </c>
      <c r="B579" s="106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4">
        <v>16</v>
      </c>
      <c r="B580" s="106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4">
        <v>17</v>
      </c>
      <c r="B581" s="106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4">
        <v>18</v>
      </c>
      <c r="B582" s="106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4">
        <v>19</v>
      </c>
      <c r="B583" s="106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4">
        <v>20</v>
      </c>
      <c r="B584" s="106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4">
        <v>21</v>
      </c>
      <c r="B585" s="106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4">
        <v>22</v>
      </c>
      <c r="B586" s="106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4">
        <v>23</v>
      </c>
      <c r="B587" s="106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4">
        <v>24</v>
      </c>
      <c r="B588" s="106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4">
        <v>25</v>
      </c>
      <c r="B589" s="106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4">
        <v>26</v>
      </c>
      <c r="B590" s="106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4">
        <v>27</v>
      </c>
      <c r="B591" s="106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4">
        <v>28</v>
      </c>
      <c r="B592" s="106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4">
        <v>29</v>
      </c>
      <c r="B593" s="106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4">
        <v>30</v>
      </c>
      <c r="B594" s="106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27"/>
      <c r="AP597" s="428" t="s">
        <v>431</v>
      </c>
      <c r="AQ597" s="428"/>
      <c r="AR597" s="428"/>
      <c r="AS597" s="428"/>
      <c r="AT597" s="428"/>
      <c r="AU597" s="428"/>
      <c r="AV597" s="428"/>
      <c r="AW597" s="428"/>
      <c r="AX597" s="428"/>
    </row>
    <row r="598" spans="1:50" ht="26.25" customHeight="1" x14ac:dyDescent="0.15">
      <c r="A598" s="1064">
        <v>1</v>
      </c>
      <c r="B598" s="106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4">
        <v>2</v>
      </c>
      <c r="B599" s="106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4">
        <v>3</v>
      </c>
      <c r="B600" s="106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4">
        <v>4</v>
      </c>
      <c r="B601" s="106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4">
        <v>5</v>
      </c>
      <c r="B602" s="106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4">
        <v>6</v>
      </c>
      <c r="B603" s="106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4">
        <v>7</v>
      </c>
      <c r="B604" s="106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4">
        <v>8</v>
      </c>
      <c r="B605" s="106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4">
        <v>9</v>
      </c>
      <c r="B606" s="106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4">
        <v>10</v>
      </c>
      <c r="B607" s="106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4">
        <v>11</v>
      </c>
      <c r="B608" s="106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4">
        <v>12</v>
      </c>
      <c r="B609" s="106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4">
        <v>13</v>
      </c>
      <c r="B610" s="106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4">
        <v>14</v>
      </c>
      <c r="B611" s="106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4">
        <v>15</v>
      </c>
      <c r="B612" s="106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4">
        <v>16</v>
      </c>
      <c r="B613" s="106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4">
        <v>17</v>
      </c>
      <c r="B614" s="106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4">
        <v>18</v>
      </c>
      <c r="B615" s="106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4">
        <v>19</v>
      </c>
      <c r="B616" s="106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4">
        <v>20</v>
      </c>
      <c r="B617" s="106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4">
        <v>21</v>
      </c>
      <c r="B618" s="106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4">
        <v>22</v>
      </c>
      <c r="B619" s="106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4">
        <v>23</v>
      </c>
      <c r="B620" s="106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4">
        <v>24</v>
      </c>
      <c r="B621" s="106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4">
        <v>25</v>
      </c>
      <c r="B622" s="106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4">
        <v>26</v>
      </c>
      <c r="B623" s="106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4">
        <v>27</v>
      </c>
      <c r="B624" s="106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4">
        <v>28</v>
      </c>
      <c r="B625" s="106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4">
        <v>29</v>
      </c>
      <c r="B626" s="106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4">
        <v>30</v>
      </c>
      <c r="B627" s="106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27"/>
      <c r="AP630" s="428" t="s">
        <v>431</v>
      </c>
      <c r="AQ630" s="428"/>
      <c r="AR630" s="428"/>
      <c r="AS630" s="428"/>
      <c r="AT630" s="428"/>
      <c r="AU630" s="428"/>
      <c r="AV630" s="428"/>
      <c r="AW630" s="428"/>
      <c r="AX630" s="428"/>
    </row>
    <row r="631" spans="1:50" ht="26.25" customHeight="1" x14ac:dyDescent="0.15">
      <c r="A631" s="1064">
        <v>1</v>
      </c>
      <c r="B631" s="106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4">
        <v>2</v>
      </c>
      <c r="B632" s="106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4">
        <v>3</v>
      </c>
      <c r="B633" s="106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4">
        <v>4</v>
      </c>
      <c r="B634" s="106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4">
        <v>5</v>
      </c>
      <c r="B635" s="106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4">
        <v>6</v>
      </c>
      <c r="B636" s="106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4">
        <v>7</v>
      </c>
      <c r="B637" s="106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4">
        <v>8</v>
      </c>
      <c r="B638" s="106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4">
        <v>9</v>
      </c>
      <c r="B639" s="106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4">
        <v>10</v>
      </c>
      <c r="B640" s="106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4">
        <v>11</v>
      </c>
      <c r="B641" s="106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4">
        <v>12</v>
      </c>
      <c r="B642" s="106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4">
        <v>13</v>
      </c>
      <c r="B643" s="106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4">
        <v>14</v>
      </c>
      <c r="B644" s="106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4">
        <v>15</v>
      </c>
      <c r="B645" s="106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4">
        <v>16</v>
      </c>
      <c r="B646" s="106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4">
        <v>17</v>
      </c>
      <c r="B647" s="106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4">
        <v>18</v>
      </c>
      <c r="B648" s="106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4">
        <v>19</v>
      </c>
      <c r="B649" s="106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4">
        <v>20</v>
      </c>
      <c r="B650" s="106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4">
        <v>21</v>
      </c>
      <c r="B651" s="106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4">
        <v>22</v>
      </c>
      <c r="B652" s="106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4">
        <v>23</v>
      </c>
      <c r="B653" s="106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4">
        <v>24</v>
      </c>
      <c r="B654" s="106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4">
        <v>25</v>
      </c>
      <c r="B655" s="106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4">
        <v>26</v>
      </c>
      <c r="B656" s="106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4">
        <v>27</v>
      </c>
      <c r="B657" s="106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4">
        <v>28</v>
      </c>
      <c r="B658" s="106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4">
        <v>29</v>
      </c>
      <c r="B659" s="106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4">
        <v>30</v>
      </c>
      <c r="B660" s="106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27"/>
      <c r="AP663" s="428" t="s">
        <v>431</v>
      </c>
      <c r="AQ663" s="428"/>
      <c r="AR663" s="428"/>
      <c r="AS663" s="428"/>
      <c r="AT663" s="428"/>
      <c r="AU663" s="428"/>
      <c r="AV663" s="428"/>
      <c r="AW663" s="428"/>
      <c r="AX663" s="428"/>
    </row>
    <row r="664" spans="1:50" ht="26.25" customHeight="1" x14ac:dyDescent="0.15">
      <c r="A664" s="1064">
        <v>1</v>
      </c>
      <c r="B664" s="106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4">
        <v>2</v>
      </c>
      <c r="B665" s="106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4">
        <v>3</v>
      </c>
      <c r="B666" s="106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4">
        <v>4</v>
      </c>
      <c r="B667" s="106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4">
        <v>5</v>
      </c>
      <c r="B668" s="106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4">
        <v>6</v>
      </c>
      <c r="B669" s="106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4">
        <v>7</v>
      </c>
      <c r="B670" s="106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4">
        <v>8</v>
      </c>
      <c r="B671" s="106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4">
        <v>9</v>
      </c>
      <c r="B672" s="106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4">
        <v>10</v>
      </c>
      <c r="B673" s="106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4">
        <v>11</v>
      </c>
      <c r="B674" s="106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4">
        <v>12</v>
      </c>
      <c r="B675" s="106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4">
        <v>13</v>
      </c>
      <c r="B676" s="106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4">
        <v>14</v>
      </c>
      <c r="B677" s="106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4">
        <v>15</v>
      </c>
      <c r="B678" s="106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4">
        <v>16</v>
      </c>
      <c r="B679" s="106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4">
        <v>17</v>
      </c>
      <c r="B680" s="106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4">
        <v>18</v>
      </c>
      <c r="B681" s="106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4">
        <v>19</v>
      </c>
      <c r="B682" s="106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4">
        <v>20</v>
      </c>
      <c r="B683" s="106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4">
        <v>21</v>
      </c>
      <c r="B684" s="106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4">
        <v>22</v>
      </c>
      <c r="B685" s="106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4">
        <v>23</v>
      </c>
      <c r="B686" s="106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4">
        <v>24</v>
      </c>
      <c r="B687" s="106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4">
        <v>25</v>
      </c>
      <c r="B688" s="106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4">
        <v>26</v>
      </c>
      <c r="B689" s="106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4">
        <v>27</v>
      </c>
      <c r="B690" s="106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4">
        <v>28</v>
      </c>
      <c r="B691" s="106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4">
        <v>29</v>
      </c>
      <c r="B692" s="106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4">
        <v>30</v>
      </c>
      <c r="B693" s="106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27"/>
      <c r="AP696" s="428" t="s">
        <v>431</v>
      </c>
      <c r="AQ696" s="428"/>
      <c r="AR696" s="428"/>
      <c r="AS696" s="428"/>
      <c r="AT696" s="428"/>
      <c r="AU696" s="428"/>
      <c r="AV696" s="428"/>
      <c r="AW696" s="428"/>
      <c r="AX696" s="428"/>
    </row>
    <row r="697" spans="1:50" ht="26.25" customHeight="1" x14ac:dyDescent="0.15">
      <c r="A697" s="1064">
        <v>1</v>
      </c>
      <c r="B697" s="106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4">
        <v>2</v>
      </c>
      <c r="B698" s="106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4">
        <v>3</v>
      </c>
      <c r="B699" s="106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4">
        <v>4</v>
      </c>
      <c r="B700" s="106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4">
        <v>5</v>
      </c>
      <c r="B701" s="106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4">
        <v>6</v>
      </c>
      <c r="B702" s="106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4">
        <v>7</v>
      </c>
      <c r="B703" s="106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4">
        <v>8</v>
      </c>
      <c r="B704" s="106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4">
        <v>9</v>
      </c>
      <c r="B705" s="106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4">
        <v>10</v>
      </c>
      <c r="B706" s="106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4">
        <v>11</v>
      </c>
      <c r="B707" s="106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4">
        <v>12</v>
      </c>
      <c r="B708" s="106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4">
        <v>13</v>
      </c>
      <c r="B709" s="106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4">
        <v>14</v>
      </c>
      <c r="B710" s="106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4">
        <v>15</v>
      </c>
      <c r="B711" s="106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4">
        <v>16</v>
      </c>
      <c r="B712" s="106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4">
        <v>17</v>
      </c>
      <c r="B713" s="106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4">
        <v>18</v>
      </c>
      <c r="B714" s="106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4">
        <v>19</v>
      </c>
      <c r="B715" s="106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4">
        <v>20</v>
      </c>
      <c r="B716" s="106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4">
        <v>21</v>
      </c>
      <c r="B717" s="106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4">
        <v>22</v>
      </c>
      <c r="B718" s="106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4">
        <v>23</v>
      </c>
      <c r="B719" s="106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4">
        <v>24</v>
      </c>
      <c r="B720" s="106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4">
        <v>25</v>
      </c>
      <c r="B721" s="106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4">
        <v>26</v>
      </c>
      <c r="B722" s="106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4">
        <v>27</v>
      </c>
      <c r="B723" s="106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4">
        <v>28</v>
      </c>
      <c r="B724" s="106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4">
        <v>29</v>
      </c>
      <c r="B725" s="106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4">
        <v>30</v>
      </c>
      <c r="B726" s="106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27"/>
      <c r="AP729" s="428" t="s">
        <v>431</v>
      </c>
      <c r="AQ729" s="428"/>
      <c r="AR729" s="428"/>
      <c r="AS729" s="428"/>
      <c r="AT729" s="428"/>
      <c r="AU729" s="428"/>
      <c r="AV729" s="428"/>
      <c r="AW729" s="428"/>
      <c r="AX729" s="428"/>
    </row>
    <row r="730" spans="1:50" ht="26.25" customHeight="1" x14ac:dyDescent="0.15">
      <c r="A730" s="1064">
        <v>1</v>
      </c>
      <c r="B730" s="106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4">
        <v>2</v>
      </c>
      <c r="B731" s="106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4">
        <v>3</v>
      </c>
      <c r="B732" s="106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4">
        <v>4</v>
      </c>
      <c r="B733" s="106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4">
        <v>5</v>
      </c>
      <c r="B734" s="106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4">
        <v>6</v>
      </c>
      <c r="B735" s="106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4">
        <v>7</v>
      </c>
      <c r="B736" s="106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4">
        <v>8</v>
      </c>
      <c r="B737" s="106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4">
        <v>9</v>
      </c>
      <c r="B738" s="106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4">
        <v>10</v>
      </c>
      <c r="B739" s="106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4">
        <v>11</v>
      </c>
      <c r="B740" s="106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4">
        <v>12</v>
      </c>
      <c r="B741" s="106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4">
        <v>13</v>
      </c>
      <c r="B742" s="106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4">
        <v>14</v>
      </c>
      <c r="B743" s="106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4">
        <v>15</v>
      </c>
      <c r="B744" s="106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4">
        <v>16</v>
      </c>
      <c r="B745" s="106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4">
        <v>17</v>
      </c>
      <c r="B746" s="106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4">
        <v>18</v>
      </c>
      <c r="B747" s="106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4">
        <v>19</v>
      </c>
      <c r="B748" s="106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4">
        <v>20</v>
      </c>
      <c r="B749" s="106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4">
        <v>21</v>
      </c>
      <c r="B750" s="106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4">
        <v>22</v>
      </c>
      <c r="B751" s="106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4">
        <v>23</v>
      </c>
      <c r="B752" s="106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4">
        <v>24</v>
      </c>
      <c r="B753" s="106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4">
        <v>25</v>
      </c>
      <c r="B754" s="106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4">
        <v>26</v>
      </c>
      <c r="B755" s="106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4">
        <v>27</v>
      </c>
      <c r="B756" s="106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4">
        <v>28</v>
      </c>
      <c r="B757" s="106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4">
        <v>29</v>
      </c>
      <c r="B758" s="106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4">
        <v>30</v>
      </c>
      <c r="B759" s="106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27"/>
      <c r="AP762" s="428" t="s">
        <v>431</v>
      </c>
      <c r="AQ762" s="428"/>
      <c r="AR762" s="428"/>
      <c r="AS762" s="428"/>
      <c r="AT762" s="428"/>
      <c r="AU762" s="428"/>
      <c r="AV762" s="428"/>
      <c r="AW762" s="428"/>
      <c r="AX762" s="428"/>
    </row>
    <row r="763" spans="1:50" ht="26.25" customHeight="1" x14ac:dyDescent="0.15">
      <c r="A763" s="1064">
        <v>1</v>
      </c>
      <c r="B763" s="106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4">
        <v>2</v>
      </c>
      <c r="B764" s="106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4">
        <v>3</v>
      </c>
      <c r="B765" s="106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4">
        <v>4</v>
      </c>
      <c r="B766" s="106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4">
        <v>5</v>
      </c>
      <c r="B767" s="106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4">
        <v>6</v>
      </c>
      <c r="B768" s="106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4">
        <v>7</v>
      </c>
      <c r="B769" s="106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4">
        <v>8</v>
      </c>
      <c r="B770" s="106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4">
        <v>9</v>
      </c>
      <c r="B771" s="106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4">
        <v>10</v>
      </c>
      <c r="B772" s="106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4">
        <v>11</v>
      </c>
      <c r="B773" s="106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4">
        <v>12</v>
      </c>
      <c r="B774" s="106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4">
        <v>13</v>
      </c>
      <c r="B775" s="106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4">
        <v>14</v>
      </c>
      <c r="B776" s="106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4">
        <v>15</v>
      </c>
      <c r="B777" s="106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4">
        <v>16</v>
      </c>
      <c r="B778" s="106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4">
        <v>17</v>
      </c>
      <c r="B779" s="106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4">
        <v>18</v>
      </c>
      <c r="B780" s="106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4">
        <v>19</v>
      </c>
      <c r="B781" s="106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4">
        <v>20</v>
      </c>
      <c r="B782" s="106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4">
        <v>21</v>
      </c>
      <c r="B783" s="106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4">
        <v>22</v>
      </c>
      <c r="B784" s="106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4">
        <v>23</v>
      </c>
      <c r="B785" s="106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4">
        <v>24</v>
      </c>
      <c r="B786" s="106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4">
        <v>25</v>
      </c>
      <c r="B787" s="106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4">
        <v>26</v>
      </c>
      <c r="B788" s="106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4">
        <v>27</v>
      </c>
      <c r="B789" s="106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4">
        <v>28</v>
      </c>
      <c r="B790" s="106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4">
        <v>29</v>
      </c>
      <c r="B791" s="106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4">
        <v>30</v>
      </c>
      <c r="B792" s="106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27"/>
      <c r="AP795" s="428" t="s">
        <v>431</v>
      </c>
      <c r="AQ795" s="428"/>
      <c r="AR795" s="428"/>
      <c r="AS795" s="428"/>
      <c r="AT795" s="428"/>
      <c r="AU795" s="428"/>
      <c r="AV795" s="428"/>
      <c r="AW795" s="428"/>
      <c r="AX795" s="428"/>
    </row>
    <row r="796" spans="1:50" ht="26.25" customHeight="1" x14ac:dyDescent="0.15">
      <c r="A796" s="1064">
        <v>1</v>
      </c>
      <c r="B796" s="106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4">
        <v>2</v>
      </c>
      <c r="B797" s="106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4">
        <v>3</v>
      </c>
      <c r="B798" s="106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4">
        <v>4</v>
      </c>
      <c r="B799" s="106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4">
        <v>5</v>
      </c>
      <c r="B800" s="106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4">
        <v>6</v>
      </c>
      <c r="B801" s="106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4">
        <v>7</v>
      </c>
      <c r="B802" s="106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4">
        <v>8</v>
      </c>
      <c r="B803" s="106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4">
        <v>9</v>
      </c>
      <c r="B804" s="106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4">
        <v>10</v>
      </c>
      <c r="B805" s="106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4">
        <v>11</v>
      </c>
      <c r="B806" s="106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4">
        <v>12</v>
      </c>
      <c r="B807" s="106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4">
        <v>13</v>
      </c>
      <c r="B808" s="106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4">
        <v>14</v>
      </c>
      <c r="B809" s="106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4">
        <v>15</v>
      </c>
      <c r="B810" s="106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4">
        <v>16</v>
      </c>
      <c r="B811" s="106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4">
        <v>17</v>
      </c>
      <c r="B812" s="106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4">
        <v>18</v>
      </c>
      <c r="B813" s="106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4">
        <v>19</v>
      </c>
      <c r="B814" s="106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4">
        <v>20</v>
      </c>
      <c r="B815" s="106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4">
        <v>21</v>
      </c>
      <c r="B816" s="106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4">
        <v>22</v>
      </c>
      <c r="B817" s="106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4">
        <v>23</v>
      </c>
      <c r="B818" s="106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4">
        <v>24</v>
      </c>
      <c r="B819" s="106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4">
        <v>25</v>
      </c>
      <c r="B820" s="106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4">
        <v>26</v>
      </c>
      <c r="B821" s="106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4">
        <v>27</v>
      </c>
      <c r="B822" s="106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4">
        <v>28</v>
      </c>
      <c r="B823" s="106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4">
        <v>29</v>
      </c>
      <c r="B824" s="106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4">
        <v>30</v>
      </c>
      <c r="B825" s="106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27"/>
      <c r="AP828" s="428" t="s">
        <v>431</v>
      </c>
      <c r="AQ828" s="428"/>
      <c r="AR828" s="428"/>
      <c r="AS828" s="428"/>
      <c r="AT828" s="428"/>
      <c r="AU828" s="428"/>
      <c r="AV828" s="428"/>
      <c r="AW828" s="428"/>
      <c r="AX828" s="428"/>
    </row>
    <row r="829" spans="1:50" ht="26.25" customHeight="1" x14ac:dyDescent="0.15">
      <c r="A829" s="1064">
        <v>1</v>
      </c>
      <c r="B829" s="106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4">
        <v>2</v>
      </c>
      <c r="B830" s="106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4">
        <v>3</v>
      </c>
      <c r="B831" s="106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4">
        <v>4</v>
      </c>
      <c r="B832" s="106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4">
        <v>5</v>
      </c>
      <c r="B833" s="106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4">
        <v>6</v>
      </c>
      <c r="B834" s="106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4">
        <v>7</v>
      </c>
      <c r="B835" s="106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4">
        <v>8</v>
      </c>
      <c r="B836" s="106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4">
        <v>9</v>
      </c>
      <c r="B837" s="106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4">
        <v>10</v>
      </c>
      <c r="B838" s="106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4">
        <v>11</v>
      </c>
      <c r="B839" s="106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4">
        <v>12</v>
      </c>
      <c r="B840" s="106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4">
        <v>13</v>
      </c>
      <c r="B841" s="106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4">
        <v>14</v>
      </c>
      <c r="B842" s="106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4">
        <v>15</v>
      </c>
      <c r="B843" s="106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4">
        <v>16</v>
      </c>
      <c r="B844" s="106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4">
        <v>17</v>
      </c>
      <c r="B845" s="106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4">
        <v>18</v>
      </c>
      <c r="B846" s="106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4">
        <v>19</v>
      </c>
      <c r="B847" s="106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4">
        <v>20</v>
      </c>
      <c r="B848" s="106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4">
        <v>21</v>
      </c>
      <c r="B849" s="106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4">
        <v>22</v>
      </c>
      <c r="B850" s="106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4">
        <v>23</v>
      </c>
      <c r="B851" s="106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4">
        <v>24</v>
      </c>
      <c r="B852" s="106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4">
        <v>25</v>
      </c>
      <c r="B853" s="106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4">
        <v>26</v>
      </c>
      <c r="B854" s="106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4">
        <v>27</v>
      </c>
      <c r="B855" s="106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4">
        <v>28</v>
      </c>
      <c r="B856" s="106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4">
        <v>29</v>
      </c>
      <c r="B857" s="106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4">
        <v>30</v>
      </c>
      <c r="B858" s="106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27"/>
      <c r="AP861" s="428" t="s">
        <v>431</v>
      </c>
      <c r="AQ861" s="428"/>
      <c r="AR861" s="428"/>
      <c r="AS861" s="428"/>
      <c r="AT861" s="428"/>
      <c r="AU861" s="428"/>
      <c r="AV861" s="428"/>
      <c r="AW861" s="428"/>
      <c r="AX861" s="428"/>
    </row>
    <row r="862" spans="1:50" ht="26.25" customHeight="1" x14ac:dyDescent="0.15">
      <c r="A862" s="1064">
        <v>1</v>
      </c>
      <c r="B862" s="106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4">
        <v>2</v>
      </c>
      <c r="B863" s="106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4">
        <v>3</v>
      </c>
      <c r="B864" s="106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4">
        <v>4</v>
      </c>
      <c r="B865" s="106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4">
        <v>5</v>
      </c>
      <c r="B866" s="106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4">
        <v>6</v>
      </c>
      <c r="B867" s="106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4">
        <v>7</v>
      </c>
      <c r="B868" s="106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4">
        <v>8</v>
      </c>
      <c r="B869" s="106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4">
        <v>9</v>
      </c>
      <c r="B870" s="106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4">
        <v>10</v>
      </c>
      <c r="B871" s="106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4">
        <v>11</v>
      </c>
      <c r="B872" s="106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4">
        <v>12</v>
      </c>
      <c r="B873" s="106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4">
        <v>13</v>
      </c>
      <c r="B874" s="106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4">
        <v>14</v>
      </c>
      <c r="B875" s="106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4">
        <v>15</v>
      </c>
      <c r="B876" s="106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4">
        <v>16</v>
      </c>
      <c r="B877" s="106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4">
        <v>17</v>
      </c>
      <c r="B878" s="106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4">
        <v>18</v>
      </c>
      <c r="B879" s="106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4">
        <v>19</v>
      </c>
      <c r="B880" s="106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4">
        <v>20</v>
      </c>
      <c r="B881" s="106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4">
        <v>21</v>
      </c>
      <c r="B882" s="106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4">
        <v>22</v>
      </c>
      <c r="B883" s="106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4">
        <v>23</v>
      </c>
      <c r="B884" s="106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4">
        <v>24</v>
      </c>
      <c r="B885" s="106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4">
        <v>25</v>
      </c>
      <c r="B886" s="106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4">
        <v>26</v>
      </c>
      <c r="B887" s="106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4">
        <v>27</v>
      </c>
      <c r="B888" s="106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4">
        <v>28</v>
      </c>
      <c r="B889" s="106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4">
        <v>29</v>
      </c>
      <c r="B890" s="106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4">
        <v>30</v>
      </c>
      <c r="B891" s="106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27"/>
      <c r="AP894" s="428" t="s">
        <v>431</v>
      </c>
      <c r="AQ894" s="428"/>
      <c r="AR894" s="428"/>
      <c r="AS894" s="428"/>
      <c r="AT894" s="428"/>
      <c r="AU894" s="428"/>
      <c r="AV894" s="428"/>
      <c r="AW894" s="428"/>
      <c r="AX894" s="428"/>
    </row>
    <row r="895" spans="1:50" ht="26.25" customHeight="1" x14ac:dyDescent="0.15">
      <c r="A895" s="1064">
        <v>1</v>
      </c>
      <c r="B895" s="106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4">
        <v>2</v>
      </c>
      <c r="B896" s="106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4">
        <v>3</v>
      </c>
      <c r="B897" s="106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4">
        <v>4</v>
      </c>
      <c r="B898" s="106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4">
        <v>5</v>
      </c>
      <c r="B899" s="106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4">
        <v>6</v>
      </c>
      <c r="B900" s="106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4">
        <v>7</v>
      </c>
      <c r="B901" s="106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4">
        <v>8</v>
      </c>
      <c r="B902" s="106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4">
        <v>9</v>
      </c>
      <c r="B903" s="106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4">
        <v>10</v>
      </c>
      <c r="B904" s="106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4">
        <v>11</v>
      </c>
      <c r="B905" s="106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4">
        <v>12</v>
      </c>
      <c r="B906" s="106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4">
        <v>13</v>
      </c>
      <c r="B907" s="106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4">
        <v>14</v>
      </c>
      <c r="B908" s="106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4">
        <v>15</v>
      </c>
      <c r="B909" s="106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4">
        <v>16</v>
      </c>
      <c r="B910" s="106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4">
        <v>17</v>
      </c>
      <c r="B911" s="106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4">
        <v>18</v>
      </c>
      <c r="B912" s="106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4">
        <v>19</v>
      </c>
      <c r="B913" s="106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4">
        <v>20</v>
      </c>
      <c r="B914" s="106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4">
        <v>21</v>
      </c>
      <c r="B915" s="106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4">
        <v>22</v>
      </c>
      <c r="B916" s="106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4">
        <v>23</v>
      </c>
      <c r="B917" s="106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4">
        <v>24</v>
      </c>
      <c r="B918" s="106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4">
        <v>25</v>
      </c>
      <c r="B919" s="106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4">
        <v>26</v>
      </c>
      <c r="B920" s="106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4">
        <v>27</v>
      </c>
      <c r="B921" s="106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4">
        <v>28</v>
      </c>
      <c r="B922" s="106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4">
        <v>29</v>
      </c>
      <c r="B923" s="106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4">
        <v>30</v>
      </c>
      <c r="B924" s="106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27"/>
      <c r="AP927" s="428" t="s">
        <v>431</v>
      </c>
      <c r="AQ927" s="428"/>
      <c r="AR927" s="428"/>
      <c r="AS927" s="428"/>
      <c r="AT927" s="428"/>
      <c r="AU927" s="428"/>
      <c r="AV927" s="428"/>
      <c r="AW927" s="428"/>
      <c r="AX927" s="428"/>
    </row>
    <row r="928" spans="1:50" ht="26.25" customHeight="1" x14ac:dyDescent="0.15">
      <c r="A928" s="1064">
        <v>1</v>
      </c>
      <c r="B928" s="106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4">
        <v>2</v>
      </c>
      <c r="B929" s="106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4">
        <v>3</v>
      </c>
      <c r="B930" s="106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4">
        <v>4</v>
      </c>
      <c r="B931" s="106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4">
        <v>5</v>
      </c>
      <c r="B932" s="106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4">
        <v>6</v>
      </c>
      <c r="B933" s="106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4">
        <v>7</v>
      </c>
      <c r="B934" s="106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4">
        <v>8</v>
      </c>
      <c r="B935" s="106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4">
        <v>9</v>
      </c>
      <c r="B936" s="106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4">
        <v>10</v>
      </c>
      <c r="B937" s="106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4">
        <v>11</v>
      </c>
      <c r="B938" s="106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4">
        <v>12</v>
      </c>
      <c r="B939" s="106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4">
        <v>13</v>
      </c>
      <c r="B940" s="106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4">
        <v>14</v>
      </c>
      <c r="B941" s="106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4">
        <v>15</v>
      </c>
      <c r="B942" s="106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4">
        <v>16</v>
      </c>
      <c r="B943" s="106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4">
        <v>17</v>
      </c>
      <c r="B944" s="106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4">
        <v>18</v>
      </c>
      <c r="B945" s="106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4">
        <v>19</v>
      </c>
      <c r="B946" s="106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4">
        <v>20</v>
      </c>
      <c r="B947" s="106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4">
        <v>21</v>
      </c>
      <c r="B948" s="106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4">
        <v>22</v>
      </c>
      <c r="B949" s="106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4">
        <v>23</v>
      </c>
      <c r="B950" s="106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4">
        <v>24</v>
      </c>
      <c r="B951" s="106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4">
        <v>25</v>
      </c>
      <c r="B952" s="106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4">
        <v>26</v>
      </c>
      <c r="B953" s="106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4">
        <v>27</v>
      </c>
      <c r="B954" s="106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4">
        <v>28</v>
      </c>
      <c r="B955" s="106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4">
        <v>29</v>
      </c>
      <c r="B956" s="106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4">
        <v>30</v>
      </c>
      <c r="B957" s="106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27"/>
      <c r="AP960" s="428" t="s">
        <v>431</v>
      </c>
      <c r="AQ960" s="428"/>
      <c r="AR960" s="428"/>
      <c r="AS960" s="428"/>
      <c r="AT960" s="428"/>
      <c r="AU960" s="428"/>
      <c r="AV960" s="428"/>
      <c r="AW960" s="428"/>
      <c r="AX960" s="428"/>
    </row>
    <row r="961" spans="1:50" ht="26.25" customHeight="1" x14ac:dyDescent="0.15">
      <c r="A961" s="1064">
        <v>1</v>
      </c>
      <c r="B961" s="106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4">
        <v>2</v>
      </c>
      <c r="B962" s="106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4">
        <v>3</v>
      </c>
      <c r="B963" s="106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4">
        <v>4</v>
      </c>
      <c r="B964" s="106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4">
        <v>5</v>
      </c>
      <c r="B965" s="106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4">
        <v>6</v>
      </c>
      <c r="B966" s="106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4">
        <v>7</v>
      </c>
      <c r="B967" s="106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4">
        <v>8</v>
      </c>
      <c r="B968" s="106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4">
        <v>9</v>
      </c>
      <c r="B969" s="106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4">
        <v>10</v>
      </c>
      <c r="B970" s="106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4">
        <v>11</v>
      </c>
      <c r="B971" s="106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4">
        <v>12</v>
      </c>
      <c r="B972" s="106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4">
        <v>13</v>
      </c>
      <c r="B973" s="106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4">
        <v>14</v>
      </c>
      <c r="B974" s="106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4">
        <v>15</v>
      </c>
      <c r="B975" s="106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4">
        <v>16</v>
      </c>
      <c r="B976" s="106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4">
        <v>17</v>
      </c>
      <c r="B977" s="106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4">
        <v>18</v>
      </c>
      <c r="B978" s="106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4">
        <v>19</v>
      </c>
      <c r="B979" s="106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4">
        <v>20</v>
      </c>
      <c r="B980" s="106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4">
        <v>21</v>
      </c>
      <c r="B981" s="106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4">
        <v>22</v>
      </c>
      <c r="B982" s="106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4">
        <v>23</v>
      </c>
      <c r="B983" s="106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4">
        <v>24</v>
      </c>
      <c r="B984" s="106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4">
        <v>25</v>
      </c>
      <c r="B985" s="106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4">
        <v>26</v>
      </c>
      <c r="B986" s="106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4">
        <v>27</v>
      </c>
      <c r="B987" s="106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4">
        <v>28</v>
      </c>
      <c r="B988" s="106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4">
        <v>29</v>
      </c>
      <c r="B989" s="106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4">
        <v>30</v>
      </c>
      <c r="B990" s="106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27"/>
      <c r="AP993" s="428" t="s">
        <v>431</v>
      </c>
      <c r="AQ993" s="428"/>
      <c r="AR993" s="428"/>
      <c r="AS993" s="428"/>
      <c r="AT993" s="428"/>
      <c r="AU993" s="428"/>
      <c r="AV993" s="428"/>
      <c r="AW993" s="428"/>
      <c r="AX993" s="428"/>
    </row>
    <row r="994" spans="1:50" ht="26.25" customHeight="1" x14ac:dyDescent="0.15">
      <c r="A994" s="1064">
        <v>1</v>
      </c>
      <c r="B994" s="106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4">
        <v>2</v>
      </c>
      <c r="B995" s="106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4">
        <v>3</v>
      </c>
      <c r="B996" s="106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4">
        <v>4</v>
      </c>
      <c r="B997" s="106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4">
        <v>5</v>
      </c>
      <c r="B998" s="106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4">
        <v>6</v>
      </c>
      <c r="B999" s="106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4">
        <v>7</v>
      </c>
      <c r="B1000" s="106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4">
        <v>8</v>
      </c>
      <c r="B1001" s="106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4">
        <v>9</v>
      </c>
      <c r="B1002" s="106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4">
        <v>10</v>
      </c>
      <c r="B1003" s="106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4">
        <v>11</v>
      </c>
      <c r="B1004" s="106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4">
        <v>12</v>
      </c>
      <c r="B1005" s="106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4">
        <v>13</v>
      </c>
      <c r="B1006" s="106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4">
        <v>14</v>
      </c>
      <c r="B1007" s="106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4">
        <v>15</v>
      </c>
      <c r="B1008" s="106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4">
        <v>16</v>
      </c>
      <c r="B1009" s="106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4">
        <v>17</v>
      </c>
      <c r="B1010" s="106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4">
        <v>18</v>
      </c>
      <c r="B1011" s="106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4">
        <v>19</v>
      </c>
      <c r="B1012" s="106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4">
        <v>20</v>
      </c>
      <c r="B1013" s="106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4">
        <v>21</v>
      </c>
      <c r="B1014" s="106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4">
        <v>22</v>
      </c>
      <c r="B1015" s="106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4">
        <v>23</v>
      </c>
      <c r="B1016" s="106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4">
        <v>24</v>
      </c>
      <c r="B1017" s="106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4">
        <v>25</v>
      </c>
      <c r="B1018" s="106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4">
        <v>26</v>
      </c>
      <c r="B1019" s="106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4">
        <v>27</v>
      </c>
      <c r="B1020" s="106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4">
        <v>28</v>
      </c>
      <c r="B1021" s="106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4">
        <v>29</v>
      </c>
      <c r="B1022" s="106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4">
        <v>30</v>
      </c>
      <c r="B1023" s="106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customHeight="1" x14ac:dyDescent="0.15">
      <c r="A1027" s="1064">
        <v>1</v>
      </c>
      <c r="B1027" s="106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4">
        <v>2</v>
      </c>
      <c r="B1028" s="106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4">
        <v>3</v>
      </c>
      <c r="B1029" s="106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4">
        <v>4</v>
      </c>
      <c r="B1030" s="106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4">
        <v>5</v>
      </c>
      <c r="B1031" s="106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4">
        <v>6</v>
      </c>
      <c r="B1032" s="106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4">
        <v>7</v>
      </c>
      <c r="B1033" s="106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4">
        <v>8</v>
      </c>
      <c r="B1034" s="106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4">
        <v>9</v>
      </c>
      <c r="B1035" s="106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4">
        <v>10</v>
      </c>
      <c r="B1036" s="106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4">
        <v>11</v>
      </c>
      <c r="B1037" s="106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4">
        <v>12</v>
      </c>
      <c r="B1038" s="106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4">
        <v>13</v>
      </c>
      <c r="B1039" s="106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4">
        <v>14</v>
      </c>
      <c r="B1040" s="106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4">
        <v>15</v>
      </c>
      <c r="B1041" s="106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4">
        <v>16</v>
      </c>
      <c r="B1042" s="106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4">
        <v>17</v>
      </c>
      <c r="B1043" s="106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4">
        <v>18</v>
      </c>
      <c r="B1044" s="106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4">
        <v>19</v>
      </c>
      <c r="B1045" s="106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4">
        <v>20</v>
      </c>
      <c r="B1046" s="106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4">
        <v>21</v>
      </c>
      <c r="B1047" s="106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4">
        <v>22</v>
      </c>
      <c r="B1048" s="106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4">
        <v>23</v>
      </c>
      <c r="B1049" s="106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4">
        <v>24</v>
      </c>
      <c r="B1050" s="106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4">
        <v>25</v>
      </c>
      <c r="B1051" s="106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4">
        <v>26</v>
      </c>
      <c r="B1052" s="106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4">
        <v>27</v>
      </c>
      <c r="B1053" s="106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4">
        <v>28</v>
      </c>
      <c r="B1054" s="106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4">
        <v>29</v>
      </c>
      <c r="B1055" s="106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4">
        <v>30</v>
      </c>
      <c r="B1056" s="106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customHeight="1" x14ac:dyDescent="0.15">
      <c r="A1060" s="1064">
        <v>1</v>
      </c>
      <c r="B1060" s="106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4">
        <v>2</v>
      </c>
      <c r="B1061" s="106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4">
        <v>3</v>
      </c>
      <c r="B1062" s="106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4">
        <v>4</v>
      </c>
      <c r="B1063" s="106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4">
        <v>5</v>
      </c>
      <c r="B1064" s="106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4">
        <v>6</v>
      </c>
      <c r="B1065" s="106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4">
        <v>7</v>
      </c>
      <c r="B1066" s="106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4">
        <v>8</v>
      </c>
      <c r="B1067" s="106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4">
        <v>9</v>
      </c>
      <c r="B1068" s="106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4">
        <v>10</v>
      </c>
      <c r="B1069" s="106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4">
        <v>11</v>
      </c>
      <c r="B1070" s="106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4">
        <v>12</v>
      </c>
      <c r="B1071" s="106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4">
        <v>13</v>
      </c>
      <c r="B1072" s="106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4">
        <v>14</v>
      </c>
      <c r="B1073" s="106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4">
        <v>15</v>
      </c>
      <c r="B1074" s="106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4">
        <v>16</v>
      </c>
      <c r="B1075" s="106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4">
        <v>17</v>
      </c>
      <c r="B1076" s="106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4">
        <v>18</v>
      </c>
      <c r="B1077" s="106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4">
        <v>19</v>
      </c>
      <c r="B1078" s="106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4">
        <v>20</v>
      </c>
      <c r="B1079" s="106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4">
        <v>21</v>
      </c>
      <c r="B1080" s="106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4">
        <v>22</v>
      </c>
      <c r="B1081" s="106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4">
        <v>23</v>
      </c>
      <c r="B1082" s="106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4">
        <v>24</v>
      </c>
      <c r="B1083" s="106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4">
        <v>25</v>
      </c>
      <c r="B1084" s="106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4">
        <v>26</v>
      </c>
      <c r="B1085" s="106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4">
        <v>27</v>
      </c>
      <c r="B1086" s="106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4">
        <v>28</v>
      </c>
      <c r="B1087" s="106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4">
        <v>29</v>
      </c>
      <c r="B1088" s="106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4">
        <v>30</v>
      </c>
      <c r="B1089" s="106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customHeight="1" x14ac:dyDescent="0.15">
      <c r="A1093" s="1064">
        <v>1</v>
      </c>
      <c r="B1093" s="106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4">
        <v>2</v>
      </c>
      <c r="B1094" s="106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4">
        <v>3</v>
      </c>
      <c r="B1095" s="106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4">
        <v>4</v>
      </c>
      <c r="B1096" s="106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4">
        <v>5</v>
      </c>
      <c r="B1097" s="106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4">
        <v>6</v>
      </c>
      <c r="B1098" s="106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4">
        <v>7</v>
      </c>
      <c r="B1099" s="106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4">
        <v>8</v>
      </c>
      <c r="B1100" s="106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4">
        <v>9</v>
      </c>
      <c r="B1101" s="106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4">
        <v>10</v>
      </c>
      <c r="B1102" s="106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4">
        <v>11</v>
      </c>
      <c r="B1103" s="106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4">
        <v>12</v>
      </c>
      <c r="B1104" s="106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4">
        <v>13</v>
      </c>
      <c r="B1105" s="106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4">
        <v>14</v>
      </c>
      <c r="B1106" s="106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4">
        <v>15</v>
      </c>
      <c r="B1107" s="106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4">
        <v>16</v>
      </c>
      <c r="B1108" s="106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4">
        <v>17</v>
      </c>
      <c r="B1109" s="106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4">
        <v>18</v>
      </c>
      <c r="B1110" s="106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4">
        <v>19</v>
      </c>
      <c r="B1111" s="106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4">
        <v>20</v>
      </c>
      <c r="B1112" s="106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4">
        <v>21</v>
      </c>
      <c r="B1113" s="106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4">
        <v>22</v>
      </c>
      <c r="B1114" s="106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4">
        <v>23</v>
      </c>
      <c r="B1115" s="106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4">
        <v>24</v>
      </c>
      <c r="B1116" s="106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4">
        <v>25</v>
      </c>
      <c r="B1117" s="106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4">
        <v>26</v>
      </c>
      <c r="B1118" s="106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4">
        <v>27</v>
      </c>
      <c r="B1119" s="106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4">
        <v>28</v>
      </c>
      <c r="B1120" s="106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4">
        <v>29</v>
      </c>
      <c r="B1121" s="106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4">
        <v>30</v>
      </c>
      <c r="B1122" s="106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customHeight="1" x14ac:dyDescent="0.15">
      <c r="A1126" s="1064">
        <v>1</v>
      </c>
      <c r="B1126" s="106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4">
        <v>2</v>
      </c>
      <c r="B1127" s="106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4">
        <v>3</v>
      </c>
      <c r="B1128" s="106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4">
        <v>4</v>
      </c>
      <c r="B1129" s="106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4">
        <v>5</v>
      </c>
      <c r="B1130" s="106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4">
        <v>6</v>
      </c>
      <c r="B1131" s="106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4">
        <v>7</v>
      </c>
      <c r="B1132" s="106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4">
        <v>8</v>
      </c>
      <c r="B1133" s="106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4">
        <v>9</v>
      </c>
      <c r="B1134" s="106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4">
        <v>10</v>
      </c>
      <c r="B1135" s="106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4">
        <v>11</v>
      </c>
      <c r="B1136" s="106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4">
        <v>12</v>
      </c>
      <c r="B1137" s="106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4">
        <v>13</v>
      </c>
      <c r="B1138" s="106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4">
        <v>14</v>
      </c>
      <c r="B1139" s="106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4">
        <v>15</v>
      </c>
      <c r="B1140" s="106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4">
        <v>16</v>
      </c>
      <c r="B1141" s="106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4">
        <v>17</v>
      </c>
      <c r="B1142" s="106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4">
        <v>18</v>
      </c>
      <c r="B1143" s="106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4">
        <v>19</v>
      </c>
      <c r="B1144" s="106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4">
        <v>20</v>
      </c>
      <c r="B1145" s="106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4">
        <v>21</v>
      </c>
      <c r="B1146" s="106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4">
        <v>22</v>
      </c>
      <c r="B1147" s="106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4">
        <v>23</v>
      </c>
      <c r="B1148" s="106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4">
        <v>24</v>
      </c>
      <c r="B1149" s="106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4">
        <v>25</v>
      </c>
      <c r="B1150" s="106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4">
        <v>26</v>
      </c>
      <c r="B1151" s="106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4">
        <v>27</v>
      </c>
      <c r="B1152" s="106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4">
        <v>28</v>
      </c>
      <c r="B1153" s="106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4">
        <v>29</v>
      </c>
      <c r="B1154" s="106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4">
        <v>30</v>
      </c>
      <c r="B1155" s="106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customHeight="1" x14ac:dyDescent="0.15">
      <c r="A1159" s="1064">
        <v>1</v>
      </c>
      <c r="B1159" s="106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4">
        <v>2</v>
      </c>
      <c r="B1160" s="106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4">
        <v>3</v>
      </c>
      <c r="B1161" s="106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4">
        <v>4</v>
      </c>
      <c r="B1162" s="106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4">
        <v>5</v>
      </c>
      <c r="B1163" s="106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4">
        <v>6</v>
      </c>
      <c r="B1164" s="106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4">
        <v>7</v>
      </c>
      <c r="B1165" s="106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4">
        <v>8</v>
      </c>
      <c r="B1166" s="106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4">
        <v>9</v>
      </c>
      <c r="B1167" s="106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4">
        <v>10</v>
      </c>
      <c r="B1168" s="106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4">
        <v>11</v>
      </c>
      <c r="B1169" s="106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4">
        <v>12</v>
      </c>
      <c r="B1170" s="106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4">
        <v>13</v>
      </c>
      <c r="B1171" s="106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4">
        <v>14</v>
      </c>
      <c r="B1172" s="106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4">
        <v>15</v>
      </c>
      <c r="B1173" s="106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4">
        <v>16</v>
      </c>
      <c r="B1174" s="106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4">
        <v>17</v>
      </c>
      <c r="B1175" s="106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4">
        <v>18</v>
      </c>
      <c r="B1176" s="106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4">
        <v>19</v>
      </c>
      <c r="B1177" s="106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4">
        <v>20</v>
      </c>
      <c r="B1178" s="106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4">
        <v>21</v>
      </c>
      <c r="B1179" s="106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4">
        <v>22</v>
      </c>
      <c r="B1180" s="106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4">
        <v>23</v>
      </c>
      <c r="B1181" s="106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4">
        <v>24</v>
      </c>
      <c r="B1182" s="106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4">
        <v>25</v>
      </c>
      <c r="B1183" s="106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4">
        <v>26</v>
      </c>
      <c r="B1184" s="106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4">
        <v>27</v>
      </c>
      <c r="B1185" s="106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4">
        <v>28</v>
      </c>
      <c r="B1186" s="106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4">
        <v>29</v>
      </c>
      <c r="B1187" s="106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4">
        <v>30</v>
      </c>
      <c r="B1188" s="106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customHeight="1" x14ac:dyDescent="0.15">
      <c r="A1192" s="1064">
        <v>1</v>
      </c>
      <c r="B1192" s="106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4">
        <v>2</v>
      </c>
      <c r="B1193" s="106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4">
        <v>3</v>
      </c>
      <c r="B1194" s="106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4">
        <v>4</v>
      </c>
      <c r="B1195" s="106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4">
        <v>5</v>
      </c>
      <c r="B1196" s="106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4">
        <v>6</v>
      </c>
      <c r="B1197" s="106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4">
        <v>7</v>
      </c>
      <c r="B1198" s="106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4">
        <v>8</v>
      </c>
      <c r="B1199" s="106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4">
        <v>9</v>
      </c>
      <c r="B1200" s="106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4">
        <v>10</v>
      </c>
      <c r="B1201" s="106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4">
        <v>11</v>
      </c>
      <c r="B1202" s="106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4">
        <v>12</v>
      </c>
      <c r="B1203" s="106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4">
        <v>13</v>
      </c>
      <c r="B1204" s="106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4">
        <v>14</v>
      </c>
      <c r="B1205" s="106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4">
        <v>15</v>
      </c>
      <c r="B1206" s="106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4">
        <v>16</v>
      </c>
      <c r="B1207" s="106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4">
        <v>17</v>
      </c>
      <c r="B1208" s="106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4">
        <v>18</v>
      </c>
      <c r="B1209" s="106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4">
        <v>19</v>
      </c>
      <c r="B1210" s="106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4">
        <v>20</v>
      </c>
      <c r="B1211" s="106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4">
        <v>21</v>
      </c>
      <c r="B1212" s="106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4">
        <v>22</v>
      </c>
      <c r="B1213" s="106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4">
        <v>23</v>
      </c>
      <c r="B1214" s="106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4">
        <v>24</v>
      </c>
      <c r="B1215" s="106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4">
        <v>25</v>
      </c>
      <c r="B1216" s="106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4">
        <v>26</v>
      </c>
      <c r="B1217" s="106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4">
        <v>27</v>
      </c>
      <c r="B1218" s="106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4">
        <v>28</v>
      </c>
      <c r="B1219" s="106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4">
        <v>29</v>
      </c>
      <c r="B1220" s="106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4">
        <v>30</v>
      </c>
      <c r="B1221" s="106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customHeight="1" x14ac:dyDescent="0.15">
      <c r="A1225" s="1064">
        <v>1</v>
      </c>
      <c r="B1225" s="106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4">
        <v>2</v>
      </c>
      <c r="B1226" s="106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4">
        <v>3</v>
      </c>
      <c r="B1227" s="106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4">
        <v>4</v>
      </c>
      <c r="B1228" s="106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4">
        <v>5</v>
      </c>
      <c r="B1229" s="106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4">
        <v>6</v>
      </c>
      <c r="B1230" s="106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4">
        <v>7</v>
      </c>
      <c r="B1231" s="106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4">
        <v>8</v>
      </c>
      <c r="B1232" s="106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4">
        <v>9</v>
      </c>
      <c r="B1233" s="106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4">
        <v>10</v>
      </c>
      <c r="B1234" s="106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4">
        <v>11</v>
      </c>
      <c r="B1235" s="106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4">
        <v>12</v>
      </c>
      <c r="B1236" s="106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4">
        <v>13</v>
      </c>
      <c r="B1237" s="106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4">
        <v>14</v>
      </c>
      <c r="B1238" s="106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4">
        <v>15</v>
      </c>
      <c r="B1239" s="106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4">
        <v>16</v>
      </c>
      <c r="B1240" s="106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4">
        <v>17</v>
      </c>
      <c r="B1241" s="106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4">
        <v>18</v>
      </c>
      <c r="B1242" s="106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4">
        <v>19</v>
      </c>
      <c r="B1243" s="106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4">
        <v>20</v>
      </c>
      <c r="B1244" s="106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4">
        <v>21</v>
      </c>
      <c r="B1245" s="106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4">
        <v>22</v>
      </c>
      <c r="B1246" s="106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4">
        <v>23</v>
      </c>
      <c r="B1247" s="106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4">
        <v>24</v>
      </c>
      <c r="B1248" s="106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4">
        <v>25</v>
      </c>
      <c r="B1249" s="106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4">
        <v>26</v>
      </c>
      <c r="B1250" s="106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4">
        <v>27</v>
      </c>
      <c r="B1251" s="106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4">
        <v>28</v>
      </c>
      <c r="B1252" s="106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4">
        <v>29</v>
      </c>
      <c r="B1253" s="106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4">
        <v>30</v>
      </c>
      <c r="B1254" s="106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customHeight="1" x14ac:dyDescent="0.15">
      <c r="A1258" s="1064">
        <v>1</v>
      </c>
      <c r="B1258" s="106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4">
        <v>2</v>
      </c>
      <c r="B1259" s="106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4">
        <v>3</v>
      </c>
      <c r="B1260" s="106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4">
        <v>4</v>
      </c>
      <c r="B1261" s="106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4">
        <v>5</v>
      </c>
      <c r="B1262" s="106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4">
        <v>6</v>
      </c>
      <c r="B1263" s="106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4">
        <v>7</v>
      </c>
      <c r="B1264" s="106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4">
        <v>8</v>
      </c>
      <c r="B1265" s="106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4">
        <v>9</v>
      </c>
      <c r="B1266" s="106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4">
        <v>10</v>
      </c>
      <c r="B1267" s="106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4">
        <v>11</v>
      </c>
      <c r="B1268" s="106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4">
        <v>12</v>
      </c>
      <c r="B1269" s="106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4">
        <v>13</v>
      </c>
      <c r="B1270" s="106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4">
        <v>14</v>
      </c>
      <c r="B1271" s="106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4">
        <v>15</v>
      </c>
      <c r="B1272" s="106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4">
        <v>16</v>
      </c>
      <c r="B1273" s="106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4">
        <v>17</v>
      </c>
      <c r="B1274" s="106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4">
        <v>18</v>
      </c>
      <c r="B1275" s="106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4">
        <v>19</v>
      </c>
      <c r="B1276" s="106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4">
        <v>20</v>
      </c>
      <c r="B1277" s="106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4">
        <v>21</v>
      </c>
      <c r="B1278" s="106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4">
        <v>22</v>
      </c>
      <c r="B1279" s="106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4">
        <v>23</v>
      </c>
      <c r="B1280" s="106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4">
        <v>24</v>
      </c>
      <c r="B1281" s="106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4">
        <v>25</v>
      </c>
      <c r="B1282" s="106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4">
        <v>26</v>
      </c>
      <c r="B1283" s="106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4">
        <v>27</v>
      </c>
      <c r="B1284" s="106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4">
        <v>28</v>
      </c>
      <c r="B1285" s="106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4">
        <v>29</v>
      </c>
      <c r="B1286" s="106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4">
        <v>30</v>
      </c>
      <c r="B1287" s="106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customHeight="1" x14ac:dyDescent="0.15">
      <c r="A1291" s="1064">
        <v>1</v>
      </c>
      <c r="B1291" s="106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4">
        <v>2</v>
      </c>
      <c r="B1292" s="106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4">
        <v>3</v>
      </c>
      <c r="B1293" s="106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4">
        <v>4</v>
      </c>
      <c r="B1294" s="106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4">
        <v>5</v>
      </c>
      <c r="B1295" s="106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4">
        <v>6</v>
      </c>
      <c r="B1296" s="106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4">
        <v>7</v>
      </c>
      <c r="B1297" s="106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4">
        <v>8</v>
      </c>
      <c r="B1298" s="106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4">
        <v>9</v>
      </c>
      <c r="B1299" s="106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4">
        <v>10</v>
      </c>
      <c r="B1300" s="106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4">
        <v>11</v>
      </c>
      <c r="B1301" s="106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4">
        <v>12</v>
      </c>
      <c r="B1302" s="106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4">
        <v>13</v>
      </c>
      <c r="B1303" s="106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4">
        <v>14</v>
      </c>
      <c r="B1304" s="106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4">
        <v>15</v>
      </c>
      <c r="B1305" s="106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4">
        <v>16</v>
      </c>
      <c r="B1306" s="106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4">
        <v>17</v>
      </c>
      <c r="B1307" s="106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4">
        <v>18</v>
      </c>
      <c r="B1308" s="106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4">
        <v>19</v>
      </c>
      <c r="B1309" s="106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4">
        <v>20</v>
      </c>
      <c r="B1310" s="106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4">
        <v>21</v>
      </c>
      <c r="B1311" s="106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4">
        <v>22</v>
      </c>
      <c r="B1312" s="106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4">
        <v>23</v>
      </c>
      <c r="B1313" s="106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4">
        <v>24</v>
      </c>
      <c r="B1314" s="106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4">
        <v>25</v>
      </c>
      <c r="B1315" s="106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4">
        <v>26</v>
      </c>
      <c r="B1316" s="106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4">
        <v>27</v>
      </c>
      <c r="B1317" s="106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4">
        <v>28</v>
      </c>
      <c r="B1318" s="106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4">
        <v>29</v>
      </c>
      <c r="B1319" s="106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4">
        <v>30</v>
      </c>
      <c r="B1320" s="106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2018-07-02T04:12:56Z</cp:lastPrinted>
  <dcterms:created xsi:type="dcterms:W3CDTF">2012-03-13T00:50:25Z</dcterms:created>
  <dcterms:modified xsi:type="dcterms:W3CDTF">2018-07-09T05:06:12Z</dcterms:modified>
</cp:coreProperties>
</file>