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okubo-t2ag\Desktop\新しいフォルダー (2)\"/>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<sst xmlns="http://schemas.openxmlformats.org/spreadsheetml/2006/main" count="2914" uniqueCount="648">
  <si>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</si>
  <si>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</si>
  <si>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</si>
  <si>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</si>
  <si>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</si>
  <si>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</si>
  <si>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</si>
  <si>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</si>
  <si>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</si>
  <si>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</si>
  <si>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</si>
  <si>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</si>
  <si>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</si>
  <si>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</si>
  <si>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</si>
  <si>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</si>
  <si>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</si>
  <si>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</si>
  <si>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</si>
  <si>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</si>
  <si>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</si>
  <si>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</si>
  <si>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</si>
  <si>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</si>
  <si>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</si>
  <si>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</si>
  <si>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</si>
  <si>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</si>
  <si>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</si>
  <si>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</si>
  <si>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</si>
  <si>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</si>
  <si>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</si>
  <si>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</si>
  <si>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</si>
  <si>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</si>
  <si>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</si>
  <si>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</si>
  <si>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</si>
  <si>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</si>
  <si>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</si>
  <si>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</si>
  <si>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</si>
  <si>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</si>
  <si>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</si>
  <si>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</si>
  <si>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</si>
  <si>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</si>
  <si>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</si>
  <si>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</si>
  <si>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</si>
  <si>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</si>
  <si>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</si>
  <si>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</si>
  <si>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</si>
  <si>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</si>
  <si>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</si>
  <si>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</si>
  <si>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</si>
  <si>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</si>
  <si>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</si>
  <si>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</si>
  <si>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</si>
  <si>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</si>
  <si>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</si>
  <si>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</si>
  <si>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</si>
  <si>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</si>
  <si>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</si>
  <si>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</si>
  <si>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</si>
  <si>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</si>
  <si>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</si>
  <si>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</si>
  <si>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</si>
  <si>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</si>
  <si>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</si>
  <si>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</si>
  <si>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</si>
  <si>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</si>
  <si>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</si>
  <si>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</si>
  <si>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</si>
  <si>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</si>
  <si>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</si>
  <si>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</si>
  <si>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</si>
  <si>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</si>
  <si>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</si>
  <si>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</si>
  <si>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</si>
  <si>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</si>
  <si>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</si>
  <si>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</si>
  <si>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</si>
  <si>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</si>
  <si>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</si>
  <si>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</si>
  <si>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</si>
  <si>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</si>
  <si>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</si>
  <si>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</si>
  <si>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</si>
  <si>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</si>
  <si>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</si>
  <si>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</si>
  <si>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</si>
  <si>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</si>
  <si>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</si>
  <si>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</si>
  <si>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</si>
  <si>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</si>
  <si>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</si>
  <si>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</si>
  <si>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</si>
  <si>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</si>
  <si>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</si>
  <si>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</si>
  <si>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</si>
  <si>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</si>
  <si>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</si>
  <si>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</si>
  <si>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</si>
  <si>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</si>
  <si>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</si>
  <si>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</si>
  <si>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</si>
  <si>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</si>
  <si>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</si>
  <si>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</si>
  <si>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</si>
  <si>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</si>
  <si>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</si>
  <si>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</si>
  <si>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</si>
  <si>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</si>
  <si>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</si>
  <si>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</si>
  <si>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</si>
  <si>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</si>
  <si>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</si>
  <si>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</si>
  <si>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</si>
  <si>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</si>
  <si>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</si>
  <si>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</si>
  <si>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</si>
  <si>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</si>
  <si>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</si>
  <si>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</si>
  <si>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</si>
  <si>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</si>
  <si>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</si>
  <si>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</si>
  <si>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</si>
  <si>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</si>
  <si>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</si>
  <si>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</si>
  <si>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</si>
  <si>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</si>
  <si>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</si>
  <si>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</si>
  <si>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</si>
  <si>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</si>
  <si>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</si>
  <si>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</si>
  <si>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</si>
  <si>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</si>
  <si>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</si>
  <si>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</si>
  <si>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</si>
  <si>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</si>
  <si>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</si>
  <si>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</si>
  <si>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</si>
  <si>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</si>
  <si>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</si>
  <si>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</si>
  <si>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</si>
  <si>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</si>
  <si>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</si>
  <si>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</si>
  <si>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</si>
  <si>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</si>
  <si>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</si>
  <si>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</si>
  <si>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</si>
  <si>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</si>
  <si>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</si>
  <si>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</si>
  <si>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</si>
  <si>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</si>
  <si>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</si>
  <si>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</si>
  <si>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</si>
  <si>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</si>
  <si>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</si>
  <si>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</si>
  <si>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</si>
  <si>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</si>
  <si>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</si>
  <si>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</si>
  <si>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</si>
  <si>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</si>
  <si>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</si>
  <si>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</si>
  <si>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</si>
  <si>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</si>
  <si>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</si>
  <si>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</si>
  <si>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</si>
  <si>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</si>
  <si>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</si>
  <si>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</si>
  <si>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</si>
  <si>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</si>
  <si>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</si>
  <si>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</si>
  <si>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</si>
  <si>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</si>
  <si>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</si>
  <si>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</si>
  <si>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</si>
  <si>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</si>
  <si>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</si>
  <si>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</si>
  <si>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</si>
  <si>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</si>
  <si>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</si>
  <si>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</si>
  <si>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</si>
  <si>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</si>
  <si>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</si>
  <si>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</si>
  <si>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</si>
  <si>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</si>
  <si>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</si>
  <si>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</si>
  <si>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</si>
  <si>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</si>
  <si>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</si>
  <si>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</si>
  <si>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</si>
  <si>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</si>
  <si>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</si>
  <si>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</si>
  <si>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</si>
  <si>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</si>
  <si>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</si>
  <si>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</si>
  <si>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</si>
  <si>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</si>
  <si>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</si>
  <si>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</si>
  <si>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</si>
  <si>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</si>
  <si>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</si>
  <si>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</si>
  <si>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</si>
  <si>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</si>
  <si>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</si>
  <si>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</si>
  <si>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</si>
  <si>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</si>
  <si>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</si>
  <si>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</si>
  <si>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</si>
  <si>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</si>
  <si>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</si>
  <si>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</si>
  <si>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</si>
  <si>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</si>
  <si>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</si>
  <si>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</si>
  <si>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</si>
  <si>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</si>
  <si>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</si>
  <si>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</si>
  <si>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</si>
  <si>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</si>
  <si>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</si>
  <si>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</si>
  <si>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</si>
  <si>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</si>
  <si>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</si>
  <si>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</si>
  <si>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</si>
  <si>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</si>
  <si>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</si>
  <si>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</si>
  <si>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</si>
  <si>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</si>
  <si>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</si>
  <si>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</si>
  <si>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</si>
  <si>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</si>
  <si>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</si>
  <si>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</si>
  <si>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</si>
  <si>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</si>
  <si>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</si>
  <si>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</si>
  <si>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</si>
  <si>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</si>
  <si>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</si>
  <si>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</si>
  <si>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</si>
  <si>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</si>
  <si>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</si>
  <si>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</si>
  <si>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</si>
  <si>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</si>
  <si>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</si>
  <si>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</si>
  <si>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</si>
  <si>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</si>
  <si>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</si>
  <si>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</si>
  <si>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</si>
  <si>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</si>
  <si>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</si>
  <si>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</si>
  <si>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</si>
  <si>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</si>
  <si>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</si>
  <si>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</si>
  <si>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</si>
  <si>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</si>
  <si>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</si>
  <si>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</si>
  <si>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</si>
  <si>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</si>
  <si>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</si>
  <si>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</si>
  <si>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</si>
  <si>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</si>
  <si>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</si>
  <si>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</si>
  <si>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</si>
  <si>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</si>
  <si>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</si>
  <si>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</si>
  <si>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</si>
  <si>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</si>
  <si>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</si>
  <si>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</si>
  <si>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</si>
  <si>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</si>
  <si>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</si>
  <si>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</si>
  <si>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</si>
  <si>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</si>
  <si>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</si>
  <si>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</si>
  <si>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</si>
  <si>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</si>
  <si>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</si>
  <si>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</si>
  <si>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</si>
  <si>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</si>
  <si>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</si>
  <si>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</si>
  <si>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</si>
  <si>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</si>
  <si>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</si>
  <si>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</si>
  <si>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</si>
  <si>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</si>
  <si>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</si>
  <si>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</si>
  <si>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</si>
  <si>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</si>
  <si>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</si>
  <si>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</si>
  <si>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</si>
  <si>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</si>
  <si>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</si>
  <si>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</si>
  <si>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</si>
  <si>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</si>
  <si>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</si>
  <si>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</si>
  <si>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</si>
  <si>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</si>
  <si>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</si>
  <si>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</si>
  <si>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</si>
  <si>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</si>
  <si>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</si>
  <si>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</si>
  <si>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</si>
  <si>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</si>
  <si>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</si>
  <si>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</si>
  <si>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</si>
  <si>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</si>
  <si>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</si>
  <si>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</si>
  <si>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</si>
  <si>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</si>
  <si>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</si>
  <si>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</si>
  <si>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</si>
  <si>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</si>
  <si>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</si>
  <si>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</si>
  <si>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</si>
  <si>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</si>
  <si>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</si>
  <si>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</si>
  <si>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</si>
  <si>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</si>
  <si>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</si>
  <si>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</si>
  <si>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</si>
  <si>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</si>
  <si>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</si>
  <si>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</si>
  <si>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</si>
  <si>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</si>
  <si>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</si>
  <si>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</si>
  <si>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</si>
  <si>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</si>
  <si>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</si>
  <si>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</si>
  <si>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</si>
  <si>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</si>
  <si>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</si>
  <si>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</si>
  <si>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</si>
  <si>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</si>
  <si>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</si>
  <si>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</si>
  <si>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</si>
  <si>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</si>
  <si>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</si>
  <si>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</si>
  <si>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</si>
  <si>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</si>
  <si>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</si>
  <si>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</si>
  <si>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</si>
  <si>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</si>
  <si>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</si>
  <si>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</si>
  <si>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</si>
  <si>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</si>
  <si>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</si>
  <si>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</si>
  <si>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</si>
  <si>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</si>
  <si>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</si>
  <si>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</si>
  <si>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</si>
  <si>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</si>
  <si>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</si>
  <si>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</si>
  <si>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</si>
  <si>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</si>
  <si>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</si>
  <si>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</si>
  <si>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</si>
  <si>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</si>
  <si>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</si>
  <si>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</si>
  <si>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</si>
  <si>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</si>
  <si>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</si>
  <si>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</si>
  <si>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</si>
  <si>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</si>
  <si>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</si>
  <si>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</si>
  <si>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</si>
  <si>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</si>
  <si>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</si>
  <si>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</si>
  <si>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</si>
  <si>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</si>
  <si>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</si>
  <si>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</si>
  <si>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</si>
  <si>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</si>
  <si>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</si>
  <si>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</si>
  <si>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</si>
  <si>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</si>
  <si>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</si>
  <si>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</si>
  <si>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</si>
  <si>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</si>
  <si>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</si>
  <si>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</si>
  <si>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</si>
  <si>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</si>
  <si>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</si>
  <si>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</si>
  <si>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</si>
  <si>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</si>
  <si>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</si>
  <si>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</si>
  <si>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</si>
  <si>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</si>
  <si>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</si>
  <si>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</si>
  <si>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</si>
  <si>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</si>
  <si>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</si>
  <si>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</si>
  <si>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</si>
  <si>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</si>
  <si>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</si>
  <si>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</si>
  <si>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</si>
  <si>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</si>
  <si>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</si>
  <si>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</si>
  <si>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</si>
  <si>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</si>
  <si>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</si>
  <si>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</si>
  <si>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</si>
  <si>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</si>
  <si>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</si>
  <si>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</si>
  <si>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</si>
  <si>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</si>
  <si>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</si>
  <si>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</si>
  <si>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</si>
  <si>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</si>
  <si>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</si>
  <si>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</si>
  <si>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</si>
  <si>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</si>
  <si>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</si>
  <si>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</si>
  <si>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</si>
  <si>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</si>
  <si>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</si>
  <si>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</si>
  <si>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</si>
  <si>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</si>
  <si>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</si>
  <si>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建設分野における外国人材活用の適正化事業</t>
  </si>
  <si>
    <t>土地・建設産業局</t>
  </si>
  <si>
    <t>建設市場整備課　労働資材対策室</t>
  </si>
  <si>
    <t>室長　矢吹 周平</t>
  </si>
  <si>
    <t>外国人建設就労者受入事業に関する告示(平成26年国土交通省告示第822号)</t>
  </si>
  <si>
    <t>「日本再興戦略」改訂2014（平成26年6月24日閣議決定）
経済財政運営と改革の基本方針2014（平成26年6月24日閣議決定）</t>
  </si>
  <si>
    <t>本施策の実施により、外国人建設就労者の就労環境の適正化を図り、もって建設特定活動の円滑な実施を促進することで、復興事業の更なる加速を図りつつ、2020年オリンピック・パラリンピック東京大会の成功に万全を期すことを目的とする。</t>
  </si>
  <si>
    <t>-</t>
  </si>
  <si>
    <t>-</t>
    <phoneticPr fontId="5"/>
  </si>
  <si>
    <t>-</t>
    <phoneticPr fontId="5"/>
  </si>
  <si>
    <t>建設市場整備推進調査費</t>
  </si>
  <si>
    <t>職員旅費</t>
    <rPh sb="0" eb="2">
      <t>ショクイン</t>
    </rPh>
    <rPh sb="2" eb="4">
      <t>リョヒ</t>
    </rPh>
    <phoneticPr fontId="5"/>
  </si>
  <si>
    <t>労働災害発生者割合
（労災発生者数／外国人建設就労者数）</t>
    <rPh sb="0" eb="2">
      <t>ロウドウ</t>
    </rPh>
    <rPh sb="2" eb="4">
      <t>サイガイ</t>
    </rPh>
    <rPh sb="4" eb="6">
      <t>ハッセイ</t>
    </rPh>
    <rPh sb="6" eb="7">
      <t>シャ</t>
    </rPh>
    <rPh sb="7" eb="9">
      <t>ワリアイ</t>
    </rPh>
    <rPh sb="11" eb="13">
      <t>ロウサイ</t>
    </rPh>
    <rPh sb="13" eb="15">
      <t>ハッセイ</t>
    </rPh>
    <rPh sb="15" eb="16">
      <t>シャ</t>
    </rPh>
    <rPh sb="16" eb="17">
      <t>スウ</t>
    </rPh>
    <rPh sb="18" eb="21">
      <t>ガイコクジン</t>
    </rPh>
    <rPh sb="21" eb="26">
      <t>ケンセツシュウロウシャ</t>
    </rPh>
    <rPh sb="26" eb="27">
      <t>スウ</t>
    </rPh>
    <phoneticPr fontId="5"/>
  </si>
  <si>
    <t>外国人建設就労者数（外国人建設就労者受入事業に関する告示（以下、告示）に基づき受入建設企業が作成する外国人建設就労者受入報告書から集計）
労働災害発生者数（建設業労働災害防止協会が作成する建設業における労働災害発生状況、厚生労働省作成資料及び告示に基づき特定監理団体が作成する監査報告書から集計）</t>
  </si>
  <si>
    <t>件数</t>
    <rPh sb="0" eb="2">
      <t>ケンスウ</t>
    </rPh>
    <phoneticPr fontId="5"/>
  </si>
  <si>
    <t>外国人建設就労者母国語相談報告書（告示に基づき制度推進事業実施機関が作成）</t>
  </si>
  <si>
    <t>特定監理団体・受入企業に対する巡回指導数</t>
    <rPh sb="19" eb="20">
      <t>スウ</t>
    </rPh>
    <phoneticPr fontId="5"/>
  </si>
  <si>
    <t>回</t>
    <rPh sb="0" eb="1">
      <t>カイ</t>
    </rPh>
    <phoneticPr fontId="5"/>
  </si>
  <si>
    <t>巡回指導に係る経費／巡回指導回数</t>
  </si>
  <si>
    <t>円</t>
    <rPh sb="0" eb="1">
      <t>エン</t>
    </rPh>
    <phoneticPr fontId="5"/>
  </si>
  <si>
    <t>円/回</t>
    <rPh sb="0" eb="1">
      <t>エン</t>
    </rPh>
    <rPh sb="2" eb="3">
      <t>カイ</t>
    </rPh>
    <phoneticPr fontId="5"/>
  </si>
  <si>
    <t>65,000,000/280</t>
  </si>
  <si>
    <t>46,000,000/682</t>
  </si>
  <si>
    <t>９　市場環境の整備、産業の生産性向上、消費者利益の保護</t>
  </si>
  <si>
    <t>３２　建設市場の整備を推進する</t>
  </si>
  <si>
    <t>-</t>
    <phoneticPr fontId="5"/>
  </si>
  <si>
    <t>-</t>
    <phoneticPr fontId="5"/>
  </si>
  <si>
    <t>○</t>
  </si>
  <si>
    <t>復興事業の更なる加速、2020年オリンピック・パラリンピック東京大会の関連施設整備等による当面の一時的な建設需要の増大に対応するための施策であり、国民や社会のニーズを的確に反映している。</t>
    <rPh sb="73" eb="75">
      <t>コクミン</t>
    </rPh>
    <rPh sb="76" eb="78">
      <t>シャカイ</t>
    </rPh>
    <rPh sb="83" eb="85">
      <t>テキカク</t>
    </rPh>
    <rPh sb="86" eb="88">
      <t>ハンエイ</t>
    </rPh>
    <phoneticPr fontId="5"/>
  </si>
  <si>
    <t>外国人建設就労者受入事業の認定を実施するのは、国土交通大臣である。また、外国人材の適正な監理にあたっては、公共性・公益性を確保する必要があるため、国の関与が必要である。</t>
    <rPh sb="0" eb="3">
      <t>ガイコクジン</t>
    </rPh>
    <rPh sb="3" eb="5">
      <t>ケンセツ</t>
    </rPh>
    <rPh sb="5" eb="8">
      <t>シュウロウシャ</t>
    </rPh>
    <rPh sb="8" eb="9">
      <t>ウ</t>
    </rPh>
    <rPh sb="9" eb="10">
      <t>イ</t>
    </rPh>
    <rPh sb="10" eb="12">
      <t>ジギョウ</t>
    </rPh>
    <rPh sb="13" eb="15">
      <t>ニンテイ</t>
    </rPh>
    <rPh sb="16" eb="18">
      <t>ジッシ</t>
    </rPh>
    <rPh sb="23" eb="25">
      <t>コクド</t>
    </rPh>
    <rPh sb="25" eb="27">
      <t>コウツウ</t>
    </rPh>
    <rPh sb="27" eb="29">
      <t>ダイジン</t>
    </rPh>
    <phoneticPr fontId="5"/>
  </si>
  <si>
    <t>「日本再興戦略」改訂2014において「改訂戦略における鍵となる施策」に位置付けられており、優先度が高い事業である。</t>
    <rPh sb="19" eb="21">
      <t>カイテイ</t>
    </rPh>
    <rPh sb="21" eb="23">
      <t>センリャク</t>
    </rPh>
    <rPh sb="27" eb="28">
      <t>カギ</t>
    </rPh>
    <rPh sb="31" eb="33">
      <t>セサク</t>
    </rPh>
    <rPh sb="35" eb="38">
      <t>イチヅ</t>
    </rPh>
    <rPh sb="45" eb="48">
      <t>ユウセンド</t>
    </rPh>
    <rPh sb="49" eb="50">
      <t>タカ</t>
    </rPh>
    <rPh sb="51" eb="53">
      <t>ジギョウ</t>
    </rPh>
    <phoneticPr fontId="5"/>
  </si>
  <si>
    <t>有</t>
  </si>
  <si>
    <t>無</t>
  </si>
  <si>
    <t>‐</t>
  </si>
  <si>
    <t>目的以外の支出は行われていない。</t>
  </si>
  <si>
    <t>妥当なコスト水準は確保されている。</t>
    <rPh sb="0" eb="2">
      <t>ダトウ</t>
    </rPh>
    <rPh sb="6" eb="8">
      <t>スイジュン</t>
    </rPh>
    <rPh sb="9" eb="11">
      <t>カクホ</t>
    </rPh>
    <phoneticPr fontId="5"/>
  </si>
  <si>
    <t>企画競争入札を採用し、競争性の確保に努めている。</t>
    <rPh sb="0" eb="2">
      <t>キカク</t>
    </rPh>
    <rPh sb="2" eb="4">
      <t>キョウソウ</t>
    </rPh>
    <rPh sb="4" eb="6">
      <t>ニュウサツ</t>
    </rPh>
    <rPh sb="7" eb="9">
      <t>サイヨウ</t>
    </rPh>
    <rPh sb="11" eb="14">
      <t>キョウソウセイ</t>
    </rPh>
    <rPh sb="15" eb="17">
      <t>カクホ</t>
    </rPh>
    <rPh sb="18" eb="19">
      <t>ツト</t>
    </rPh>
    <phoneticPr fontId="5"/>
  </si>
  <si>
    <t>実績は上がっている。</t>
    <rPh sb="0" eb="2">
      <t>ジッセキ</t>
    </rPh>
    <rPh sb="3" eb="4">
      <t>ア</t>
    </rPh>
    <phoneticPr fontId="5"/>
  </si>
  <si>
    <t>代替案としては、外国人材の受入れを行う企業等が巡回指導を行う団体を設立し当該団体に国が補助を行う事が考えられるが、団体の独立性や国等の関与の点から、適正な管理を行うことに対する信頼性が確保できない恐れがあることから、本施策が効率的である。</t>
  </si>
  <si>
    <t>-</t>
    <phoneticPr fontId="5"/>
  </si>
  <si>
    <t>外国人建設就労者について、不法就労や人権問題などを懸念する声もあることから、既存の技能実習制度と同等の監理に加え、これを上回る適正な監理体制を国土交通省が関係省庁、関係機関等と調整して構築・運用する。</t>
    <rPh sb="95" eb="97">
      <t>ウンヨウ</t>
    </rPh>
    <phoneticPr fontId="5"/>
  </si>
  <si>
    <t>引き続き確実な監理体制を構築・運用し、効果的な事業の執行に努める。</t>
    <rPh sb="0" eb="1">
      <t>ヒ</t>
    </rPh>
    <rPh sb="2" eb="3">
      <t>ツヅ</t>
    </rPh>
    <rPh sb="4" eb="6">
      <t>カクジツ</t>
    </rPh>
    <rPh sb="7" eb="9">
      <t>カンリ</t>
    </rPh>
    <rPh sb="9" eb="11">
      <t>タイセイ</t>
    </rPh>
    <rPh sb="12" eb="14">
      <t>コウチク</t>
    </rPh>
    <rPh sb="15" eb="17">
      <t>ウンヨウ</t>
    </rPh>
    <rPh sb="19" eb="22">
      <t>コウカテキ</t>
    </rPh>
    <rPh sb="23" eb="25">
      <t>ジギョウ</t>
    </rPh>
    <rPh sb="26" eb="28">
      <t>シッコウ</t>
    </rPh>
    <rPh sb="29" eb="30">
      <t>ツト</t>
    </rPh>
    <phoneticPr fontId="5"/>
  </si>
  <si>
    <t>-</t>
    <phoneticPr fontId="5"/>
  </si>
  <si>
    <t>新27-054</t>
    <rPh sb="0" eb="1">
      <t>シン</t>
    </rPh>
    <phoneticPr fontId="5"/>
  </si>
  <si>
    <t>340</t>
    <phoneticPr fontId="5"/>
  </si>
  <si>
    <t>352</t>
    <phoneticPr fontId="5"/>
  </si>
  <si>
    <t>国土交通省</t>
  </si>
  <si>
    <t>A.(一財)国際建設技能振興機構</t>
    <rPh sb="3" eb="4">
      <t>イッ</t>
    </rPh>
    <rPh sb="4" eb="5">
      <t>ザイ</t>
    </rPh>
    <rPh sb="6" eb="8">
      <t>コクサイ</t>
    </rPh>
    <rPh sb="8" eb="10">
      <t>ケンセツ</t>
    </rPh>
    <rPh sb="10" eb="12">
      <t>ギノウ</t>
    </rPh>
    <rPh sb="12" eb="14">
      <t>シンコウ</t>
    </rPh>
    <rPh sb="14" eb="16">
      <t>キコウ</t>
    </rPh>
    <phoneticPr fontId="5"/>
  </si>
  <si>
    <t>人件費</t>
    <rPh sb="0" eb="3">
      <t>ジンケンヒ</t>
    </rPh>
    <phoneticPr fontId="5"/>
  </si>
  <si>
    <t>運営費</t>
    <rPh sb="0" eb="3">
      <t>ウンエイヒ</t>
    </rPh>
    <phoneticPr fontId="5"/>
  </si>
  <si>
    <t>その他</t>
    <rPh sb="2" eb="3">
      <t>タ</t>
    </rPh>
    <phoneticPr fontId="5"/>
  </si>
  <si>
    <t>協議会の運営、業務経費、地方業務経費</t>
    <rPh sb="0" eb="3">
      <t>キョウギカイ</t>
    </rPh>
    <rPh sb="4" eb="6">
      <t>ウンエイ</t>
    </rPh>
    <rPh sb="7" eb="9">
      <t>ギョウム</t>
    </rPh>
    <rPh sb="9" eb="11">
      <t>ケイヒ</t>
    </rPh>
    <rPh sb="12" eb="14">
      <t>チホウ</t>
    </rPh>
    <rPh sb="14" eb="16">
      <t>ギョウム</t>
    </rPh>
    <rPh sb="16" eb="18">
      <t>ケイヒ</t>
    </rPh>
    <phoneticPr fontId="5"/>
  </si>
  <si>
    <t>一般管理費等</t>
    <rPh sb="0" eb="2">
      <t>イッパン</t>
    </rPh>
    <rPh sb="2" eb="5">
      <t>カンリヒ</t>
    </rPh>
    <rPh sb="5" eb="6">
      <t>ナド</t>
    </rPh>
    <phoneticPr fontId="5"/>
  </si>
  <si>
    <t>直接経費</t>
    <rPh sb="0" eb="2">
      <t>チョクセツ</t>
    </rPh>
    <rPh sb="2" eb="4">
      <t>ケイヒ</t>
    </rPh>
    <phoneticPr fontId="5"/>
  </si>
  <si>
    <t>モデル事業の選定、現地調査</t>
    <rPh sb="3" eb="5">
      <t>ジギョウ</t>
    </rPh>
    <rPh sb="6" eb="8">
      <t>センテイ</t>
    </rPh>
    <rPh sb="9" eb="11">
      <t>ゲンチ</t>
    </rPh>
    <rPh sb="11" eb="13">
      <t>チョウサ</t>
    </rPh>
    <phoneticPr fontId="5"/>
  </si>
  <si>
    <t>調査費、旅費</t>
  </si>
  <si>
    <t>C.東芝ソリューション（株）</t>
  </si>
  <si>
    <t>システムの構築・運用</t>
    <rPh sb="5" eb="7">
      <t>コウチク</t>
    </rPh>
    <rPh sb="8" eb="10">
      <t>ウンヨウ</t>
    </rPh>
    <phoneticPr fontId="5"/>
  </si>
  <si>
    <t>調査員、技師</t>
    <rPh sb="0" eb="3">
      <t>チョウサイン</t>
    </rPh>
    <rPh sb="4" eb="6">
      <t>ギシ</t>
    </rPh>
    <phoneticPr fontId="5"/>
  </si>
  <si>
    <t>E.(株)人材バンク</t>
    <rPh sb="2" eb="5">
      <t>カブ</t>
    </rPh>
    <phoneticPr fontId="5"/>
  </si>
  <si>
    <t>F. テントセント(株)</t>
    <rPh sb="9" eb="12">
      <t>カブ</t>
    </rPh>
    <phoneticPr fontId="5"/>
  </si>
  <si>
    <t>審査補助業務</t>
    <rPh sb="0" eb="2">
      <t>シンサ</t>
    </rPh>
    <rPh sb="2" eb="4">
      <t>ホジョ</t>
    </rPh>
    <rPh sb="4" eb="6">
      <t>ギョウム</t>
    </rPh>
    <phoneticPr fontId="5"/>
  </si>
  <si>
    <t>調査員、技師</t>
    <rPh sb="0" eb="2">
      <t>チョウサ</t>
    </rPh>
    <rPh sb="2" eb="3">
      <t>イン</t>
    </rPh>
    <rPh sb="4" eb="6">
      <t>ギシ</t>
    </rPh>
    <phoneticPr fontId="5"/>
  </si>
  <si>
    <t>(一財)国際建設技能振興機構</t>
  </si>
  <si>
    <t>監理団体及び受入企業に対する巡回指導や外国人建設就労者に対する電話相談等</t>
  </si>
  <si>
    <t>送出し国における現地での事前訓練等の中からモデルケースと認められる先導的な事業を選定し、当該事業の円滑な実施を支援する</t>
    <rPh sb="18" eb="19">
      <t>ナカ</t>
    </rPh>
    <phoneticPr fontId="5"/>
  </si>
  <si>
    <t>東芝ソリューション(株)</t>
  </si>
  <si>
    <t>国土交通省及び制度推進事業実施機関で外国人就労者等の情報を共有・管理するためのシステムの運用</t>
  </si>
  <si>
    <t>-</t>
    <phoneticPr fontId="5"/>
  </si>
  <si>
    <t>(株)人材バンク</t>
  </si>
  <si>
    <t>テントセント（株）</t>
  </si>
  <si>
    <t>特定監理団体、受入建設企業、外国人建設就労者ヒヤリングを行い好事例や問題点、制度の改善に係るアンケート調査</t>
  </si>
  <si>
    <t>48,000,000/950</t>
    <phoneticPr fontId="5"/>
  </si>
  <si>
    <t>-</t>
    <phoneticPr fontId="5"/>
  </si>
  <si>
    <t>-</t>
    <phoneticPr fontId="5"/>
  </si>
  <si>
    <t>-</t>
    <phoneticPr fontId="5"/>
  </si>
  <si>
    <t>-</t>
    <phoneticPr fontId="5"/>
  </si>
  <si>
    <t>監理団体及び受入企業に対する巡回指導を進めることで、外国人建設就労者の受入事業について、より適切な体制を構築することが出来る。</t>
    <rPh sb="0" eb="2">
      <t>カンリ</t>
    </rPh>
    <rPh sb="2" eb="4">
      <t>ダンタイ</t>
    </rPh>
    <rPh sb="4" eb="5">
      <t>オヨ</t>
    </rPh>
    <rPh sb="6" eb="8">
      <t>ウケイ</t>
    </rPh>
    <rPh sb="8" eb="10">
      <t>キギョウ</t>
    </rPh>
    <rPh sb="11" eb="12">
      <t>タイ</t>
    </rPh>
    <rPh sb="14" eb="16">
      <t>ジュンカイ</t>
    </rPh>
    <rPh sb="16" eb="18">
      <t>シドウ</t>
    </rPh>
    <rPh sb="19" eb="20">
      <t>スス</t>
    </rPh>
    <rPh sb="26" eb="28">
      <t>ガイコク</t>
    </rPh>
    <rPh sb="28" eb="29">
      <t>ジン</t>
    </rPh>
    <rPh sb="29" eb="31">
      <t>ケンセツ</t>
    </rPh>
    <rPh sb="31" eb="33">
      <t>シュウロウ</t>
    </rPh>
    <rPh sb="33" eb="34">
      <t>シャ</t>
    </rPh>
    <rPh sb="35" eb="37">
      <t>ウケイ</t>
    </rPh>
    <rPh sb="37" eb="39">
      <t>ジギョウ</t>
    </rPh>
    <rPh sb="46" eb="48">
      <t>テキセツ</t>
    </rPh>
    <rPh sb="49" eb="51">
      <t>タイセイ</t>
    </rPh>
    <rPh sb="52" eb="54">
      <t>コウチク</t>
    </rPh>
    <rPh sb="59" eb="61">
      <t>デキ</t>
    </rPh>
    <phoneticPr fontId="5"/>
  </si>
  <si>
    <t>-</t>
    <phoneticPr fontId="5"/>
  </si>
  <si>
    <t>-</t>
    <phoneticPr fontId="5"/>
  </si>
  <si>
    <t>-</t>
    <phoneticPr fontId="5"/>
  </si>
  <si>
    <t>-</t>
    <phoneticPr fontId="5"/>
  </si>
  <si>
    <t>-</t>
    <phoneticPr fontId="5"/>
  </si>
  <si>
    <t>-</t>
    <phoneticPr fontId="5"/>
  </si>
  <si>
    <t>-</t>
    <phoneticPr fontId="5"/>
  </si>
  <si>
    <t>B.(一財)国際建設技能振興機構</t>
    <phoneticPr fontId="5"/>
  </si>
  <si>
    <t>D.三菱UFJリサーチ＆コンサルティング（株）</t>
    <rPh sb="2" eb="4">
      <t>ミツビシ</t>
    </rPh>
    <rPh sb="20" eb="23">
      <t>カブ</t>
    </rPh>
    <phoneticPr fontId="5"/>
  </si>
  <si>
    <t>人件費</t>
    <rPh sb="0" eb="3">
      <t>ジンケンヒ</t>
    </rPh>
    <phoneticPr fontId="5"/>
  </si>
  <si>
    <t>三菱UFJリサーチ＆コンサルティング(株)</t>
    <rPh sb="0" eb="2">
      <t>ミツビシ</t>
    </rPh>
    <phoneticPr fontId="5"/>
  </si>
  <si>
    <t>-</t>
    <phoneticPr fontId="5"/>
  </si>
  <si>
    <t>外国人建設就労者受入事業に係る認定申請の補助的な事務業務</t>
    <phoneticPr fontId="5"/>
  </si>
  <si>
    <t>かい</t>
    <phoneticPr fontId="5"/>
  </si>
  <si>
    <t>巡回指導費、母国語相談スタッフ賃金</t>
    <rPh sb="0" eb="2">
      <t>ジュンカイ</t>
    </rPh>
    <rPh sb="2" eb="4">
      <t>シドウ</t>
    </rPh>
    <rPh sb="4" eb="5">
      <t>ヒ</t>
    </rPh>
    <rPh sb="6" eb="9">
      <t>ボコクゴ</t>
    </rPh>
    <rPh sb="9" eb="11">
      <t>ソウダン</t>
    </rPh>
    <rPh sb="15" eb="17">
      <t>チンギン</t>
    </rPh>
    <phoneticPr fontId="5"/>
  </si>
  <si>
    <t>特定監理団体、受入建設企業へのアンケート調査や他の外国人材受入制度を活用している企業へのヒヤリングを行い、制度の改善に係る好事例収集を実施</t>
    <rPh sb="0" eb="2">
      <t>トクテイ</t>
    </rPh>
    <rPh sb="2" eb="4">
      <t>カンリ</t>
    </rPh>
    <rPh sb="4" eb="6">
      <t>ダンタイ</t>
    </rPh>
    <rPh sb="7" eb="9">
      <t>ウケイレ</t>
    </rPh>
    <rPh sb="9" eb="11">
      <t>ケンセツ</t>
    </rPh>
    <rPh sb="11" eb="13">
      <t>キギョウ</t>
    </rPh>
    <rPh sb="20" eb="22">
      <t>チョウサ</t>
    </rPh>
    <rPh sb="23" eb="24">
      <t>ホカ</t>
    </rPh>
    <rPh sb="25" eb="27">
      <t>ガイコク</t>
    </rPh>
    <rPh sb="27" eb="29">
      <t>ジンザイ</t>
    </rPh>
    <rPh sb="29" eb="31">
      <t>ウケイレ</t>
    </rPh>
    <rPh sb="31" eb="33">
      <t>セイド</t>
    </rPh>
    <rPh sb="34" eb="36">
      <t>カツヨウ</t>
    </rPh>
    <rPh sb="40" eb="42">
      <t>キギョウ</t>
    </rPh>
    <rPh sb="50" eb="51">
      <t>オコナ</t>
    </rPh>
    <rPh sb="53" eb="55">
      <t>セイド</t>
    </rPh>
    <rPh sb="56" eb="58">
      <t>カイゼン</t>
    </rPh>
    <rPh sb="59" eb="60">
      <t>カカ</t>
    </rPh>
    <rPh sb="61" eb="62">
      <t>ス</t>
    </rPh>
    <rPh sb="62" eb="64">
      <t>ジレイ</t>
    </rPh>
    <rPh sb="64" eb="66">
      <t>シュウシュウ</t>
    </rPh>
    <rPh sb="67" eb="69">
      <t>ジッシ</t>
    </rPh>
    <phoneticPr fontId="5"/>
  </si>
  <si>
    <t>復興事業の更なる加速を図りつつ、2020年オリンピック・パラリンピック東京大会の関連施設整備等による当面の一時的な建設需要の増大に対応するため、平成26年4月4日の関係閣僚会議において「建設分野における外国人材の活用に係る緊急措置」が取りまとめられた。
当該緊急措置では、現行の技能実習制度を上回る監理体制を構築することとしており、監理団体及び受入企業に対して巡回指導等を実施する「制度推進事業実施機関」の体制整備、管理システムの構築を行うことにより、建設分野における外国人材の活用の適正化を図る。</t>
    <phoneticPr fontId="5"/>
  </si>
  <si>
    <t>適正な雇用管理を図ることや、母国語電話相談ホットライン等、業務内容が専門的であるが、入札の実施にあたっては、特定の者しか参加できるようなことがないよう留意した。</t>
    <rPh sb="8" eb="9">
      <t>ハカ</t>
    </rPh>
    <rPh sb="14" eb="17">
      <t>ボコクゴ</t>
    </rPh>
    <rPh sb="17" eb="19">
      <t>デンワ</t>
    </rPh>
    <rPh sb="19" eb="21">
      <t>ソウダン</t>
    </rPh>
    <rPh sb="27" eb="28">
      <t>ナド</t>
    </rPh>
    <rPh sb="29" eb="31">
      <t>ギョウム</t>
    </rPh>
    <rPh sb="31" eb="33">
      <t>ナイヨウ</t>
    </rPh>
    <rPh sb="34" eb="37">
      <t>センモンテキ</t>
    </rPh>
    <rPh sb="42" eb="44">
      <t>ニュウサツ</t>
    </rPh>
    <rPh sb="45" eb="47">
      <t>ジッシ</t>
    </rPh>
    <rPh sb="54" eb="56">
      <t>トクテイ</t>
    </rPh>
    <rPh sb="57" eb="58">
      <t>モノ</t>
    </rPh>
    <rPh sb="60" eb="62">
      <t>サンカ</t>
    </rPh>
    <rPh sb="75" eb="77">
      <t>リュウイ</t>
    </rPh>
    <phoneticPr fontId="5"/>
  </si>
  <si>
    <t>特定管理団体等に対する巡回指導数は当初見込み件数を達成した。</t>
    <rPh sb="8" eb="9">
      <t>タイ</t>
    </rPh>
    <rPh sb="11" eb="13">
      <t>ジュンカイ</t>
    </rPh>
    <rPh sb="13" eb="15">
      <t>シドウ</t>
    </rPh>
    <rPh sb="17" eb="19">
      <t>トウショ</t>
    </rPh>
    <rPh sb="19" eb="21">
      <t>ミコ</t>
    </rPh>
    <rPh sb="22" eb="24">
      <t>ケンスウ</t>
    </rPh>
    <rPh sb="25" eb="27">
      <t>タッセイ</t>
    </rPh>
    <phoneticPr fontId="5"/>
  </si>
  <si>
    <t>％</t>
    <phoneticPr fontId="5"/>
  </si>
  <si>
    <t>-</t>
    <phoneticPr fontId="5"/>
  </si>
  <si>
    <t>50,000,000/950</t>
    <phoneticPr fontId="5"/>
  </si>
  <si>
    <t>外国人建設就労者に関する母国語電話相談ホットラインに寄せられる相談のうち、雇用契約との乖離に関する相談件数</t>
    <rPh sb="0" eb="3">
      <t>ガイコクジン</t>
    </rPh>
    <rPh sb="3" eb="8">
      <t>ケンセツシュウロウシャ</t>
    </rPh>
    <rPh sb="9" eb="10">
      <t>カン</t>
    </rPh>
    <rPh sb="12" eb="15">
      <t>ボコクゴ</t>
    </rPh>
    <rPh sb="15" eb="17">
      <t>デンワ</t>
    </rPh>
    <rPh sb="17" eb="19">
      <t>ソウダン</t>
    </rPh>
    <rPh sb="26" eb="27">
      <t>ヨ</t>
    </rPh>
    <rPh sb="31" eb="33">
      <t>ソウダン</t>
    </rPh>
    <phoneticPr fontId="5"/>
  </si>
  <si>
    <t>平成32年度まで外国人建設就労者に関する労働災害発生者割合0.1%以下を維持する。</t>
    <rPh sb="0" eb="2">
      <t>ヘイセイ</t>
    </rPh>
    <rPh sb="4" eb="6">
      <t>ネンド</t>
    </rPh>
    <rPh sb="8" eb="11">
      <t>ガイコクジン</t>
    </rPh>
    <rPh sb="11" eb="16">
      <t>ケンセツシュウロウシャ</t>
    </rPh>
    <rPh sb="17" eb="18">
      <t>カン</t>
    </rPh>
    <rPh sb="20" eb="22">
      <t>ロウドウ</t>
    </rPh>
    <rPh sb="22" eb="24">
      <t>サイガイ</t>
    </rPh>
    <rPh sb="24" eb="26">
      <t>ハッセイ</t>
    </rPh>
    <rPh sb="26" eb="27">
      <t>シャ</t>
    </rPh>
    <rPh sb="27" eb="29">
      <t>ワリアイ</t>
    </rPh>
    <rPh sb="33" eb="35">
      <t>イカ</t>
    </rPh>
    <rPh sb="36" eb="38">
      <t>イジ</t>
    </rPh>
    <phoneticPr fontId="5"/>
  </si>
  <si>
    <t>平成32年度まで雇用契約との乖離に関する相談件数0件を維持する。</t>
    <rPh sb="0" eb="2">
      <t>ヘイセイ</t>
    </rPh>
    <rPh sb="4" eb="6">
      <t>ネンド</t>
    </rPh>
    <rPh sb="8" eb="10">
      <t>コヨウ</t>
    </rPh>
    <rPh sb="10" eb="12">
      <t>ケイヤク</t>
    </rPh>
    <rPh sb="14" eb="16">
      <t>カイリ</t>
    </rPh>
    <rPh sb="17" eb="18">
      <t>カン</t>
    </rPh>
    <rPh sb="20" eb="22">
      <t>ソウダン</t>
    </rPh>
    <rPh sb="22" eb="24">
      <t>ケンスウ</t>
    </rPh>
    <rPh sb="25" eb="26">
      <t>ケン</t>
    </rPh>
    <rPh sb="27" eb="29">
      <t>イジ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</si>
</sst>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121986</xdr:colOff>
      <xdr:row>750</xdr:row>
      <xdr:rowOff>335025</xdr:rowOff>
    </xdr:from>
    <xdr:to>
      <xdr:col>43</xdr:col>
      <xdr:colOff>17930</xdr:colOff>
      <xdr:row>752</xdr:row>
      <xdr:rowOff>50763</xdr:rowOff>
    </xdr:to>
    <xdr:sp macro="" textlink="">
      <xdr:nvSpPr>
        <xdr:cNvPr id="2" name="テキスト ボックス 1"/>
        <xdr:cNvSpPr txBox="1"/>
      </xdr:nvSpPr>
      <xdr:spPr>
        <a:xfrm>
          <a:off x="4522536" y="45416850"/>
          <a:ext cx="4096469" cy="420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外国人建設就労者受入事業等に係る人材活用モデル事業</a:t>
          </a:r>
          <a:endParaRPr lang="ja-JP" altLang="ja-JP" sz="1200">
            <a:effectLst/>
          </a:endParaRPr>
        </a:p>
      </xdr:txBody>
    </xdr:sp>
    <xdr:clientData/>
  </xdr:twoCellAnchor>
  <xdr:twoCellAnchor>
    <xdr:from>
      <xdr:col>23</xdr:col>
      <xdr:colOff>4080</xdr:colOff>
      <xdr:row>764</xdr:row>
      <xdr:rowOff>52728</xdr:rowOff>
    </xdr:from>
    <xdr:to>
      <xdr:col>44</xdr:col>
      <xdr:colOff>67234</xdr:colOff>
      <xdr:row>765</xdr:row>
      <xdr:rowOff>49606</xdr:rowOff>
    </xdr:to>
    <xdr:sp macro="" textlink="">
      <xdr:nvSpPr>
        <xdr:cNvPr id="3" name="テキスト ボックス 2"/>
        <xdr:cNvSpPr txBox="1"/>
      </xdr:nvSpPr>
      <xdr:spPr>
        <a:xfrm>
          <a:off x="4604655" y="50373303"/>
          <a:ext cx="4263679" cy="3112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外国人建設就労者受入事業に係る認定申請審査事務補助業務</a:t>
          </a:r>
        </a:p>
      </xdr:txBody>
    </xdr:sp>
    <xdr:clientData/>
  </xdr:twoCellAnchor>
  <xdr:twoCellAnchor>
    <xdr:from>
      <xdr:col>22</xdr:col>
      <xdr:colOff>161926</xdr:colOff>
      <xdr:row>765</xdr:row>
      <xdr:rowOff>172251</xdr:rowOff>
    </xdr:from>
    <xdr:to>
      <xdr:col>41</xdr:col>
      <xdr:colOff>115422</xdr:colOff>
      <xdr:row>767</xdr:row>
      <xdr:rowOff>36980</xdr:rowOff>
    </xdr:to>
    <xdr:sp macro="" textlink="">
      <xdr:nvSpPr>
        <xdr:cNvPr id="4" name="テキスト ボックス 3"/>
        <xdr:cNvSpPr txBox="1"/>
      </xdr:nvSpPr>
      <xdr:spPr>
        <a:xfrm>
          <a:off x="4562476" y="50807151"/>
          <a:ext cx="3753971" cy="4933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100">
            <a:solidFill>
              <a:schemeClr val="dk1"/>
            </a:solidFill>
            <a:effectLst/>
            <a:latin typeface="+mn-lt"/>
            <a:ea typeface="+mn-ea"/>
            <a:cs typeface="+mn-cs"/>
          </a:endParaRPr>
        </a:p>
      </xdr:txBody>
    </xdr:sp>
    <xdr:clientData/>
  </xdr:twoCellAnchor>
  <xdr:twoCellAnchor>
    <xdr:from>
      <xdr:col>22</xdr:col>
      <xdr:colOff>134267</xdr:colOff>
      <xdr:row>758</xdr:row>
      <xdr:rowOff>583399</xdr:rowOff>
    </xdr:from>
    <xdr:to>
      <xdr:col>42</xdr:col>
      <xdr:colOff>186215</xdr:colOff>
      <xdr:row>759</xdr:row>
      <xdr:rowOff>266483</xdr:rowOff>
    </xdr:to>
    <xdr:sp macro="" textlink="">
      <xdr:nvSpPr>
        <xdr:cNvPr id="5" name="大かっこ 4"/>
        <xdr:cNvSpPr/>
      </xdr:nvSpPr>
      <xdr:spPr>
        <a:xfrm>
          <a:off x="4624624" y="50426363"/>
          <a:ext cx="4134091" cy="3498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40151</xdr:colOff>
      <xdr:row>758</xdr:row>
      <xdr:rowOff>584772</xdr:rowOff>
    </xdr:from>
    <xdr:to>
      <xdr:col>41</xdr:col>
      <xdr:colOff>46702</xdr:colOff>
      <xdr:row>759</xdr:row>
      <xdr:rowOff>295791</xdr:rowOff>
    </xdr:to>
    <xdr:sp macro="" textlink="">
      <xdr:nvSpPr>
        <xdr:cNvPr id="6" name="テキスト ボックス 5"/>
        <xdr:cNvSpPr txBox="1"/>
      </xdr:nvSpPr>
      <xdr:spPr>
        <a:xfrm>
          <a:off x="4734615" y="50427736"/>
          <a:ext cx="3680480" cy="377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外国人建設就労者受入事業に係る</a:t>
          </a:r>
          <a:r>
            <a:rPr lang="ja-JP" altLang="en-US" sz="1100">
              <a:solidFill>
                <a:schemeClr val="dk1"/>
              </a:solidFill>
              <a:effectLst/>
              <a:latin typeface="+mn-lt"/>
              <a:ea typeface="+mn-ea"/>
              <a:cs typeface="+mn-cs"/>
            </a:rPr>
            <a:t>受入実態把握調査業務</a:t>
          </a:r>
          <a:endParaRPr lang="ja-JP" altLang="ja-JP" sz="1200">
            <a:effectLst/>
          </a:endParaRPr>
        </a:p>
      </xdr:txBody>
    </xdr:sp>
    <xdr:clientData/>
  </xdr:twoCellAnchor>
  <xdr:twoCellAnchor>
    <xdr:from>
      <xdr:col>9</xdr:col>
      <xdr:colOff>9525</xdr:colOff>
      <xdr:row>739</xdr:row>
      <xdr:rowOff>209550</xdr:rowOff>
    </xdr:from>
    <xdr:to>
      <xdr:col>17</xdr:col>
      <xdr:colOff>67186</xdr:colOff>
      <xdr:row>741</xdr:row>
      <xdr:rowOff>343519</xdr:rowOff>
    </xdr:to>
    <xdr:sp macro="" textlink="">
      <xdr:nvSpPr>
        <xdr:cNvPr id="7" name="正方形/長方形 6"/>
        <xdr:cNvSpPr/>
      </xdr:nvSpPr>
      <xdr:spPr>
        <a:xfrm>
          <a:off x="1809750" y="41776650"/>
          <a:ext cx="1657861" cy="6578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国土交通省</a:t>
          </a:r>
          <a:endParaRPr kumimoji="1" lang="en-US" altLang="ja-JP" sz="1200">
            <a:solidFill>
              <a:schemeClr val="tx1"/>
            </a:solidFill>
            <a:latin typeface="ＭＳ ゴシック" pitchFamily="49" charset="-128"/>
            <a:ea typeface="ＭＳ ゴシック" pitchFamily="49" charset="-128"/>
          </a:endParaRPr>
        </a:p>
        <a:p>
          <a:pPr algn="ctr"/>
          <a:r>
            <a:rPr kumimoji="1" lang="en-US" altLang="ja-JP" sz="1200">
              <a:solidFill>
                <a:schemeClr val="tx1"/>
              </a:solidFill>
              <a:latin typeface="ＭＳ ゴシック" pitchFamily="49" charset="-128"/>
              <a:ea typeface="ＭＳ ゴシック" pitchFamily="49" charset="-128"/>
            </a:rPr>
            <a:t>77</a:t>
          </a:r>
          <a:r>
            <a:rPr kumimoji="1" lang="ja-JP" altLang="en-US" sz="1200">
              <a:solidFill>
                <a:schemeClr val="tx1"/>
              </a:solidFill>
              <a:latin typeface="ＭＳ ゴシック" pitchFamily="49" charset="-128"/>
              <a:ea typeface="ＭＳ ゴシック" pitchFamily="49" charset="-128"/>
            </a:rPr>
            <a:t>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22</xdr:col>
      <xdr:colOff>128391</xdr:colOff>
      <xdr:row>743</xdr:row>
      <xdr:rowOff>221962</xdr:rowOff>
    </xdr:from>
    <xdr:to>
      <xdr:col>36</xdr:col>
      <xdr:colOff>72362</xdr:colOff>
      <xdr:row>745</xdr:row>
      <xdr:rowOff>176057</xdr:rowOff>
    </xdr:to>
    <xdr:sp macro="" textlink="">
      <xdr:nvSpPr>
        <xdr:cNvPr id="8" name="正方形/長方形 7"/>
        <xdr:cNvSpPr/>
      </xdr:nvSpPr>
      <xdr:spPr>
        <a:xfrm>
          <a:off x="4528941" y="43017787"/>
          <a:ext cx="2744321" cy="6589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A</a:t>
          </a:r>
          <a:r>
            <a:rPr kumimoji="1" lang="ja-JP" altLang="en-US" sz="1200">
              <a:solidFill>
                <a:sysClr val="windowText" lastClr="000000"/>
              </a:solidFill>
              <a:latin typeface="+mn-ea"/>
              <a:ea typeface="+mn-ea"/>
              <a:cs typeface="+mn-cs"/>
            </a:rPr>
            <a:t>．</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一財</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国際建設技能振興機構</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48</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12</xdr:col>
      <xdr:colOff>173935</xdr:colOff>
      <xdr:row>744</xdr:row>
      <xdr:rowOff>140982</xdr:rowOff>
    </xdr:from>
    <xdr:to>
      <xdr:col>22</xdr:col>
      <xdr:colOff>133821</xdr:colOff>
      <xdr:row>744</xdr:row>
      <xdr:rowOff>153206</xdr:rowOff>
    </xdr:to>
    <xdr:cxnSp macro="">
      <xdr:nvCxnSpPr>
        <xdr:cNvPr id="9" name="直線コネクタ 8"/>
        <xdr:cNvCxnSpPr/>
      </xdr:nvCxnSpPr>
      <xdr:spPr>
        <a:xfrm flipV="1">
          <a:off x="2574235" y="43289232"/>
          <a:ext cx="1960136" cy="122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140805</xdr:colOff>
      <xdr:row>741</xdr:row>
      <xdr:rowOff>343519</xdr:rowOff>
    </xdr:from>
    <xdr:to>
      <xdr:col>12</xdr:col>
      <xdr:colOff>177138</xdr:colOff>
      <xdr:row>767</xdr:row>
      <xdr:rowOff>256761</xdr:rowOff>
    </xdr:to>
    <xdr:cxnSp macro="">
      <xdr:nvCxnSpPr>
        <xdr:cNvPr id="10" name="直線コネクタ 9"/>
        <xdr:cNvCxnSpPr/>
      </xdr:nvCxnSpPr>
      <xdr:spPr>
        <a:xfrm flipH="1">
          <a:off x="2541105" y="42434494"/>
          <a:ext cx="36333" cy="90858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36182</xdr:colOff>
      <xdr:row>742</xdr:row>
      <xdr:rowOff>311242</xdr:rowOff>
    </xdr:from>
    <xdr:to>
      <xdr:col>44</xdr:col>
      <xdr:colOff>63687</xdr:colOff>
      <xdr:row>743</xdr:row>
      <xdr:rowOff>342426</xdr:rowOff>
    </xdr:to>
    <xdr:sp macro="" textlink="">
      <xdr:nvSpPr>
        <xdr:cNvPr id="11" name="正方形/長方形 10"/>
        <xdr:cNvSpPr/>
      </xdr:nvSpPr>
      <xdr:spPr>
        <a:xfrm>
          <a:off x="4436732" y="42754642"/>
          <a:ext cx="4428055" cy="3836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23</xdr:col>
      <xdr:colOff>3562</xdr:colOff>
      <xdr:row>745</xdr:row>
      <xdr:rowOff>220724</xdr:rowOff>
    </xdr:from>
    <xdr:to>
      <xdr:col>36</xdr:col>
      <xdr:colOff>88211</xdr:colOff>
      <xdr:row>746</xdr:row>
      <xdr:rowOff>167171</xdr:rowOff>
    </xdr:to>
    <xdr:sp macro="" textlink="">
      <xdr:nvSpPr>
        <xdr:cNvPr id="12" name="テキスト ボックス 11"/>
        <xdr:cNvSpPr txBox="1"/>
      </xdr:nvSpPr>
      <xdr:spPr>
        <a:xfrm>
          <a:off x="4604137" y="43721399"/>
          <a:ext cx="2684974" cy="29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外国人建設就労者制度推進事業</a:t>
          </a:r>
          <a:endParaRPr lang="ja-JP" altLang="ja-JP" sz="1200">
            <a:effectLst/>
          </a:endParaRPr>
        </a:p>
      </xdr:txBody>
    </xdr:sp>
    <xdr:clientData/>
  </xdr:twoCellAnchor>
  <xdr:twoCellAnchor>
    <xdr:from>
      <xdr:col>22</xdr:col>
      <xdr:colOff>147133</xdr:colOff>
      <xdr:row>745</xdr:row>
      <xdr:rowOff>222963</xdr:rowOff>
    </xdr:from>
    <xdr:to>
      <xdr:col>37</xdr:col>
      <xdr:colOff>77496</xdr:colOff>
      <xdr:row>746</xdr:row>
      <xdr:rowOff>177352</xdr:rowOff>
    </xdr:to>
    <xdr:sp macro="" textlink="">
      <xdr:nvSpPr>
        <xdr:cNvPr id="13" name="大かっこ 12"/>
        <xdr:cNvSpPr/>
      </xdr:nvSpPr>
      <xdr:spPr>
        <a:xfrm>
          <a:off x="4547683" y="43723638"/>
          <a:ext cx="2930738" cy="30681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180975</xdr:colOff>
      <xdr:row>750</xdr:row>
      <xdr:rowOff>7996</xdr:rowOff>
    </xdr:from>
    <xdr:to>
      <xdr:col>22</xdr:col>
      <xdr:colOff>155151</xdr:colOff>
      <xdr:row>750</xdr:row>
      <xdr:rowOff>8178</xdr:rowOff>
    </xdr:to>
    <xdr:cxnSp macro="">
      <xdr:nvCxnSpPr>
        <xdr:cNvPr id="14" name="直線コネクタ 13"/>
        <xdr:cNvCxnSpPr/>
      </xdr:nvCxnSpPr>
      <xdr:spPr>
        <a:xfrm flipV="1">
          <a:off x="2581275" y="45089821"/>
          <a:ext cx="1974426"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153120</xdr:colOff>
      <xdr:row>749</xdr:row>
      <xdr:rowOff>90517</xdr:rowOff>
    </xdr:from>
    <xdr:to>
      <xdr:col>37</xdr:col>
      <xdr:colOff>41061</xdr:colOff>
      <xdr:row>750</xdr:row>
      <xdr:rowOff>266289</xdr:rowOff>
    </xdr:to>
    <xdr:sp macro="" textlink="">
      <xdr:nvSpPr>
        <xdr:cNvPr id="15" name="正方形/長方形 14"/>
        <xdr:cNvSpPr/>
      </xdr:nvSpPr>
      <xdr:spPr>
        <a:xfrm>
          <a:off x="4553670" y="44819917"/>
          <a:ext cx="2888316" cy="5281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eaLnBrk="1" fontAlgn="auto" latinLnBrk="0" hangingPunct="1"/>
          <a:r>
            <a:rPr kumimoji="1" lang="ja-JP" altLang="en-US" sz="1200">
              <a:solidFill>
                <a:sysClr val="windowText" lastClr="000000"/>
              </a:solidFill>
              <a:latin typeface="+mn-ea"/>
              <a:ea typeface="+mn-ea"/>
              <a:cs typeface="+mn-cs"/>
            </a:rPr>
            <a:t>Ｂ．（一財）国際建設技能振興機構</a:t>
          </a:r>
          <a:endParaRPr lang="ja-JP" altLang="ja-JP" sz="1200">
            <a:solidFill>
              <a:sysClr val="windowText" lastClr="000000"/>
            </a:solidFill>
            <a:effectLst/>
          </a:endParaRPr>
        </a:p>
        <a:p>
          <a:pPr algn="ctr" eaLnBrk="1" fontAlgn="auto" latinLnBrk="0" hangingPunct="1"/>
          <a:r>
            <a:rPr kumimoji="1" lang="en-US" altLang="ja-JP" sz="1200">
              <a:solidFill>
                <a:sysClr val="windowText" lastClr="000000"/>
              </a:solidFill>
              <a:effectLst/>
              <a:latin typeface="+mn-lt"/>
              <a:ea typeface="+mn-ea"/>
              <a:cs typeface="+mn-cs"/>
            </a:rPr>
            <a:t>11</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clientData/>
  </xdr:twoCellAnchor>
  <xdr:twoCellAnchor>
    <xdr:from>
      <xdr:col>22</xdr:col>
      <xdr:colOff>121463</xdr:colOff>
      <xdr:row>766</xdr:row>
      <xdr:rowOff>303918</xdr:rowOff>
    </xdr:from>
    <xdr:to>
      <xdr:col>33</xdr:col>
      <xdr:colOff>172379</xdr:colOff>
      <xdr:row>768</xdr:row>
      <xdr:rowOff>256761</xdr:rowOff>
    </xdr:to>
    <xdr:sp macro="" textlink="">
      <xdr:nvSpPr>
        <xdr:cNvPr id="16" name="正方形/長方形 15"/>
        <xdr:cNvSpPr/>
      </xdr:nvSpPr>
      <xdr:spPr>
        <a:xfrm>
          <a:off x="4522013" y="51253143"/>
          <a:ext cx="2251191" cy="58149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Ｆ．テンセント（株）</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0.7</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12</xdr:col>
      <xdr:colOff>169474</xdr:colOff>
      <xdr:row>757</xdr:row>
      <xdr:rowOff>643994</xdr:rowOff>
    </xdr:from>
    <xdr:to>
      <xdr:col>22</xdr:col>
      <xdr:colOff>151266</xdr:colOff>
      <xdr:row>757</xdr:row>
      <xdr:rowOff>646708</xdr:rowOff>
    </xdr:to>
    <xdr:cxnSp macro="">
      <xdr:nvCxnSpPr>
        <xdr:cNvPr id="17" name="直線コネクタ 16"/>
        <xdr:cNvCxnSpPr/>
      </xdr:nvCxnSpPr>
      <xdr:spPr>
        <a:xfrm>
          <a:off x="2569774" y="48326144"/>
          <a:ext cx="1982042" cy="271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73640</xdr:colOff>
      <xdr:row>748</xdr:row>
      <xdr:rowOff>168959</xdr:rowOff>
    </xdr:from>
    <xdr:to>
      <xdr:col>44</xdr:col>
      <xdr:colOff>101145</xdr:colOff>
      <xdr:row>749</xdr:row>
      <xdr:rowOff>81393</xdr:rowOff>
    </xdr:to>
    <xdr:sp macro="" textlink="">
      <xdr:nvSpPr>
        <xdr:cNvPr id="18" name="正方形/長方形 17"/>
        <xdr:cNvSpPr/>
      </xdr:nvSpPr>
      <xdr:spPr>
        <a:xfrm>
          <a:off x="4474190" y="44545934"/>
          <a:ext cx="4428055" cy="2648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22</xdr:col>
      <xdr:colOff>90448</xdr:colOff>
      <xdr:row>750</xdr:row>
      <xdr:rowOff>303349</xdr:rowOff>
    </xdr:from>
    <xdr:to>
      <xdr:col>43</xdr:col>
      <xdr:colOff>123265</xdr:colOff>
      <xdr:row>751</xdr:row>
      <xdr:rowOff>311103</xdr:rowOff>
    </xdr:to>
    <xdr:sp macro="" textlink="">
      <xdr:nvSpPr>
        <xdr:cNvPr id="19" name="大かっこ 18"/>
        <xdr:cNvSpPr/>
      </xdr:nvSpPr>
      <xdr:spPr>
        <a:xfrm>
          <a:off x="4490998" y="45385174"/>
          <a:ext cx="4233342" cy="3601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165484</xdr:colOff>
      <xdr:row>757</xdr:row>
      <xdr:rowOff>378955</xdr:rowOff>
    </xdr:from>
    <xdr:to>
      <xdr:col>40</xdr:col>
      <xdr:colOff>40821</xdr:colOff>
      <xdr:row>758</xdr:row>
      <xdr:rowOff>476251</xdr:rowOff>
    </xdr:to>
    <xdr:sp macro="" textlink="">
      <xdr:nvSpPr>
        <xdr:cNvPr id="20" name="正方形/長方形 19"/>
        <xdr:cNvSpPr/>
      </xdr:nvSpPr>
      <xdr:spPr>
        <a:xfrm>
          <a:off x="4655841" y="49555169"/>
          <a:ext cx="3549266" cy="7640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Ｄ．三菱</a:t>
          </a:r>
          <a:r>
            <a:rPr kumimoji="1" lang="en-US" altLang="ja-JP" sz="1200">
              <a:solidFill>
                <a:sysClr val="windowText" lastClr="000000"/>
              </a:solidFill>
              <a:latin typeface="+mn-ea"/>
              <a:ea typeface="+mn-ea"/>
              <a:cs typeface="+mn-cs"/>
            </a:rPr>
            <a:t>UFJ</a:t>
          </a:r>
          <a:r>
            <a:rPr kumimoji="1" lang="ja-JP" altLang="en-US" sz="1200">
              <a:solidFill>
                <a:sysClr val="windowText" lastClr="000000"/>
              </a:solidFill>
              <a:latin typeface="+mn-ea"/>
              <a:ea typeface="+mn-ea"/>
              <a:cs typeface="+mn-cs"/>
            </a:rPr>
            <a:t>リサーチ＆コンサルティング（株）</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4</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27214</xdr:colOff>
      <xdr:row>766</xdr:row>
      <xdr:rowOff>18636</xdr:rowOff>
    </xdr:from>
    <xdr:to>
      <xdr:col>44</xdr:col>
      <xdr:colOff>54719</xdr:colOff>
      <xdr:row>766</xdr:row>
      <xdr:rowOff>242848</xdr:rowOff>
    </xdr:to>
    <xdr:sp macro="" textlink="">
      <xdr:nvSpPr>
        <xdr:cNvPr id="21" name="正方形/長方形 20"/>
        <xdr:cNvSpPr/>
      </xdr:nvSpPr>
      <xdr:spPr>
        <a:xfrm>
          <a:off x="4427764" y="50967861"/>
          <a:ext cx="4428055" cy="2242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少額</a:t>
          </a:r>
          <a:r>
            <a:rPr kumimoji="1" lang="en-US" altLang="ja-JP" sz="1200">
              <a:solidFill>
                <a:sysClr val="windowText" lastClr="000000"/>
              </a:solidFill>
            </a:rPr>
            <a:t>)】</a:t>
          </a:r>
        </a:p>
      </xdr:txBody>
    </xdr:sp>
    <xdr:clientData/>
  </xdr:twoCellAnchor>
  <xdr:twoCellAnchor>
    <xdr:from>
      <xdr:col>22</xdr:col>
      <xdr:colOff>108856</xdr:colOff>
      <xdr:row>762</xdr:row>
      <xdr:rowOff>173935</xdr:rowOff>
    </xdr:from>
    <xdr:to>
      <xdr:col>33</xdr:col>
      <xdr:colOff>159772</xdr:colOff>
      <xdr:row>764</xdr:row>
      <xdr:rowOff>24847</xdr:rowOff>
    </xdr:to>
    <xdr:sp macro="" textlink="">
      <xdr:nvSpPr>
        <xdr:cNvPr id="22" name="正方形/長方形 21"/>
        <xdr:cNvSpPr/>
      </xdr:nvSpPr>
      <xdr:spPr>
        <a:xfrm>
          <a:off x="4509406" y="49799185"/>
          <a:ext cx="2251191" cy="54623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Ｅ．</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株</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人材バンク</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4</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12</xdr:col>
      <xdr:colOff>142025</xdr:colOff>
      <xdr:row>767</xdr:row>
      <xdr:rowOff>261175</xdr:rowOff>
    </xdr:from>
    <xdr:to>
      <xdr:col>22</xdr:col>
      <xdr:colOff>112119</xdr:colOff>
      <xdr:row>767</xdr:row>
      <xdr:rowOff>261357</xdr:rowOff>
    </xdr:to>
    <xdr:cxnSp macro="">
      <xdr:nvCxnSpPr>
        <xdr:cNvPr id="23" name="直線コネクタ 22"/>
        <xdr:cNvCxnSpPr/>
      </xdr:nvCxnSpPr>
      <xdr:spPr>
        <a:xfrm flipV="1">
          <a:off x="2542325" y="51524725"/>
          <a:ext cx="1970344"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141303</xdr:colOff>
      <xdr:row>764</xdr:row>
      <xdr:rowOff>48647</xdr:rowOff>
    </xdr:from>
    <xdr:to>
      <xdr:col>43</xdr:col>
      <xdr:colOff>124238</xdr:colOff>
      <xdr:row>765</xdr:row>
      <xdr:rowOff>46084</xdr:rowOff>
    </xdr:to>
    <xdr:sp macro="" textlink="">
      <xdr:nvSpPr>
        <xdr:cNvPr id="24" name="大かっこ 23"/>
        <xdr:cNvSpPr/>
      </xdr:nvSpPr>
      <xdr:spPr>
        <a:xfrm>
          <a:off x="4541853" y="50369222"/>
          <a:ext cx="4183460" cy="3117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54429</xdr:colOff>
      <xdr:row>739</xdr:row>
      <xdr:rowOff>207940</xdr:rowOff>
    </xdr:from>
    <xdr:to>
      <xdr:col>30</xdr:col>
      <xdr:colOff>40823</xdr:colOff>
      <xdr:row>741</xdr:row>
      <xdr:rowOff>184407</xdr:rowOff>
    </xdr:to>
    <xdr:sp macro="" textlink="">
      <xdr:nvSpPr>
        <xdr:cNvPr id="25" name="大かっこ 24"/>
        <xdr:cNvSpPr/>
      </xdr:nvSpPr>
      <xdr:spPr>
        <a:xfrm>
          <a:off x="4655004" y="41775040"/>
          <a:ext cx="1386569" cy="5003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196903</xdr:colOff>
      <xdr:row>739</xdr:row>
      <xdr:rowOff>156163</xdr:rowOff>
    </xdr:from>
    <xdr:to>
      <xdr:col>29</xdr:col>
      <xdr:colOff>81363</xdr:colOff>
      <xdr:row>741</xdr:row>
      <xdr:rowOff>245969</xdr:rowOff>
    </xdr:to>
    <xdr:sp macro="" textlink="">
      <xdr:nvSpPr>
        <xdr:cNvPr id="26" name="テキスト ボックス 25"/>
        <xdr:cNvSpPr txBox="1"/>
      </xdr:nvSpPr>
      <xdr:spPr>
        <a:xfrm>
          <a:off x="4797478" y="41723263"/>
          <a:ext cx="1084610" cy="613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職員旅費等</a:t>
          </a:r>
          <a:endParaRPr kumimoji="1" lang="en-US" altLang="ja-JP" sz="1200"/>
        </a:p>
        <a:p>
          <a:pPr algn="ctr"/>
          <a:r>
            <a:rPr kumimoji="1" lang="en-US" altLang="ja-JP" sz="1200"/>
            <a:t>1</a:t>
          </a:r>
          <a:r>
            <a:rPr kumimoji="1" lang="ja-JP" altLang="en-US" sz="1200"/>
            <a:t>百万円</a:t>
          </a:r>
        </a:p>
      </xdr:txBody>
    </xdr:sp>
    <xdr:clientData/>
  </xdr:twoCellAnchor>
  <xdr:twoCellAnchor>
    <xdr:from>
      <xdr:col>22</xdr:col>
      <xdr:colOff>161600</xdr:colOff>
      <xdr:row>755</xdr:row>
      <xdr:rowOff>286216</xdr:rowOff>
    </xdr:from>
    <xdr:to>
      <xdr:col>40</xdr:col>
      <xdr:colOff>173448</xdr:colOff>
      <xdr:row>756</xdr:row>
      <xdr:rowOff>225676</xdr:rowOff>
    </xdr:to>
    <xdr:sp macro="" textlink="">
      <xdr:nvSpPr>
        <xdr:cNvPr id="27" name="大かっこ 26"/>
        <xdr:cNvSpPr/>
      </xdr:nvSpPr>
      <xdr:spPr>
        <a:xfrm>
          <a:off x="4562150" y="46949191"/>
          <a:ext cx="3612298" cy="2918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163104</xdr:colOff>
      <xdr:row>754</xdr:row>
      <xdr:rowOff>349086</xdr:rowOff>
    </xdr:from>
    <xdr:to>
      <xdr:col>22</xdr:col>
      <xdr:colOff>185323</xdr:colOff>
      <xdr:row>754</xdr:row>
      <xdr:rowOff>349302</xdr:rowOff>
    </xdr:to>
    <xdr:cxnSp macro="">
      <xdr:nvCxnSpPr>
        <xdr:cNvPr id="28" name="直線コネクタ 27"/>
        <xdr:cNvCxnSpPr/>
      </xdr:nvCxnSpPr>
      <xdr:spPr>
        <a:xfrm flipV="1">
          <a:off x="2563404" y="46659636"/>
          <a:ext cx="2022469" cy="2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191137</xdr:colOff>
      <xdr:row>754</xdr:row>
      <xdr:rowOff>68175</xdr:rowOff>
    </xdr:from>
    <xdr:to>
      <xdr:col>35</xdr:col>
      <xdr:colOff>60749</xdr:colOff>
      <xdr:row>755</xdr:row>
      <xdr:rowOff>266594</xdr:rowOff>
    </xdr:to>
    <xdr:sp macro="" textlink="">
      <xdr:nvSpPr>
        <xdr:cNvPr id="29" name="正方形/長方形 28"/>
        <xdr:cNvSpPr/>
      </xdr:nvSpPr>
      <xdr:spPr>
        <a:xfrm>
          <a:off x="4591687" y="46378725"/>
          <a:ext cx="2469937" cy="5508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Ｃ．東芝ソリューション（株）</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8</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23</xdr:col>
      <xdr:colOff>59879</xdr:colOff>
      <xdr:row>755</xdr:row>
      <xdr:rowOff>297344</xdr:rowOff>
    </xdr:from>
    <xdr:to>
      <xdr:col>39</xdr:col>
      <xdr:colOff>181367</xdr:colOff>
      <xdr:row>756</xdr:row>
      <xdr:rowOff>287026</xdr:rowOff>
    </xdr:to>
    <xdr:sp macro="" textlink="">
      <xdr:nvSpPr>
        <xdr:cNvPr id="30" name="テキスト ボックス 29"/>
        <xdr:cNvSpPr txBox="1"/>
      </xdr:nvSpPr>
      <xdr:spPr>
        <a:xfrm>
          <a:off x="4660454" y="46960319"/>
          <a:ext cx="3321888" cy="342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外国人建設就労者の管理システムの運営</a:t>
          </a:r>
          <a:endParaRPr lang="ja-JP" altLang="ja-JP" sz="1200">
            <a:effectLst/>
          </a:endParaRPr>
        </a:p>
      </xdr:txBody>
    </xdr:sp>
    <xdr:clientData/>
  </xdr:twoCellAnchor>
  <xdr:twoCellAnchor>
    <xdr:from>
      <xdr:col>22</xdr:col>
      <xdr:colOff>119339</xdr:colOff>
      <xdr:row>753</xdr:row>
      <xdr:rowOff>121419</xdr:rowOff>
    </xdr:from>
    <xdr:to>
      <xdr:col>35</xdr:col>
      <xdr:colOff>0</xdr:colOff>
      <xdr:row>754</xdr:row>
      <xdr:rowOff>167705</xdr:rowOff>
    </xdr:to>
    <xdr:sp macro="" textlink="">
      <xdr:nvSpPr>
        <xdr:cNvPr id="31" name="正方形/長方形 30"/>
        <xdr:cNvSpPr/>
      </xdr:nvSpPr>
      <xdr:spPr>
        <a:xfrm>
          <a:off x="4519889" y="46079544"/>
          <a:ext cx="2480986" cy="3987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p>
      </xdr:txBody>
    </xdr:sp>
    <xdr:clientData/>
  </xdr:twoCellAnchor>
  <xdr:twoCellAnchor>
    <xdr:from>
      <xdr:col>22</xdr:col>
      <xdr:colOff>53467</xdr:colOff>
      <xdr:row>761</xdr:row>
      <xdr:rowOff>322270</xdr:rowOff>
    </xdr:from>
    <xdr:to>
      <xdr:col>34</xdr:col>
      <xdr:colOff>67235</xdr:colOff>
      <xdr:row>762</xdr:row>
      <xdr:rowOff>270844</xdr:rowOff>
    </xdr:to>
    <xdr:sp macro="" textlink="">
      <xdr:nvSpPr>
        <xdr:cNvPr id="32" name="正方形/長方形 31"/>
        <xdr:cNvSpPr/>
      </xdr:nvSpPr>
      <xdr:spPr>
        <a:xfrm>
          <a:off x="4454017" y="49499845"/>
          <a:ext cx="2414068" cy="3962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p>
      </xdr:txBody>
    </xdr:sp>
    <xdr:clientData/>
  </xdr:twoCellAnchor>
  <xdr:twoCellAnchor>
    <xdr:from>
      <xdr:col>22</xdr:col>
      <xdr:colOff>97656</xdr:colOff>
      <xdr:row>769</xdr:row>
      <xdr:rowOff>2807</xdr:rowOff>
    </xdr:from>
    <xdr:to>
      <xdr:col>45</xdr:col>
      <xdr:colOff>8283</xdr:colOff>
      <xdr:row>769</xdr:row>
      <xdr:rowOff>309845</xdr:rowOff>
    </xdr:to>
    <xdr:sp macro="" textlink="">
      <xdr:nvSpPr>
        <xdr:cNvPr id="33" name="テキスト ボックス 32"/>
        <xdr:cNvSpPr txBox="1"/>
      </xdr:nvSpPr>
      <xdr:spPr>
        <a:xfrm>
          <a:off x="4498206" y="51895007"/>
          <a:ext cx="4511202" cy="307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外国人建設就労者受入事業</a:t>
          </a:r>
          <a:r>
            <a:rPr lang="ja-JP" altLang="en-US" sz="1100">
              <a:solidFill>
                <a:schemeClr val="dk1"/>
              </a:solidFill>
              <a:effectLst/>
              <a:latin typeface="+mn-lt"/>
              <a:ea typeface="+mn-ea"/>
              <a:cs typeface="+mn-cs"/>
            </a:rPr>
            <a:t>に関する監理団体アンケート調査業務</a:t>
          </a:r>
          <a:endParaRPr lang="ja-JP" altLang="ja-JP" sz="1100">
            <a:solidFill>
              <a:schemeClr val="dk1"/>
            </a:solidFill>
            <a:effectLst/>
            <a:latin typeface="+mn-lt"/>
            <a:ea typeface="+mn-ea"/>
            <a:cs typeface="+mn-cs"/>
          </a:endParaRPr>
        </a:p>
      </xdr:txBody>
    </xdr:sp>
    <xdr:clientData/>
  </xdr:twoCellAnchor>
  <xdr:twoCellAnchor>
    <xdr:from>
      <xdr:col>22</xdr:col>
      <xdr:colOff>83881</xdr:colOff>
      <xdr:row>769</xdr:row>
      <xdr:rowOff>29527</xdr:rowOff>
    </xdr:from>
    <xdr:to>
      <xdr:col>44</xdr:col>
      <xdr:colOff>107674</xdr:colOff>
      <xdr:row>769</xdr:row>
      <xdr:rowOff>240196</xdr:rowOff>
    </xdr:to>
    <xdr:sp macro="" textlink="">
      <xdr:nvSpPr>
        <xdr:cNvPr id="34" name="大かっこ 33"/>
        <xdr:cNvSpPr/>
      </xdr:nvSpPr>
      <xdr:spPr>
        <a:xfrm>
          <a:off x="4484431" y="51921727"/>
          <a:ext cx="4424343" cy="2106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103533</xdr:colOff>
      <xdr:row>757</xdr:row>
      <xdr:rowOff>66055</xdr:rowOff>
    </xdr:from>
    <xdr:to>
      <xdr:col>33</xdr:col>
      <xdr:colOff>41101</xdr:colOff>
      <xdr:row>757</xdr:row>
      <xdr:rowOff>453766</xdr:rowOff>
    </xdr:to>
    <xdr:sp macro="" textlink="">
      <xdr:nvSpPr>
        <xdr:cNvPr id="35" name="正方形/長方形 34"/>
        <xdr:cNvSpPr/>
      </xdr:nvSpPr>
      <xdr:spPr>
        <a:xfrm>
          <a:off x="4504083" y="47748205"/>
          <a:ext cx="2137843" cy="3877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12</xdr:col>
      <xdr:colOff>150394</xdr:colOff>
      <xdr:row>763</xdr:row>
      <xdr:rowOff>51601</xdr:rowOff>
    </xdr:from>
    <xdr:to>
      <xdr:col>22</xdr:col>
      <xdr:colOff>108856</xdr:colOff>
      <xdr:row>763</xdr:row>
      <xdr:rowOff>66261</xdr:rowOff>
    </xdr:to>
    <xdr:cxnSp macro="">
      <xdr:nvCxnSpPr>
        <xdr:cNvPr id="36" name="直線コネクタ 35"/>
        <xdr:cNvCxnSpPr>
          <a:endCxn id="22" idx="1"/>
        </xdr:cNvCxnSpPr>
      </xdr:nvCxnSpPr>
      <xdr:spPr>
        <a:xfrm>
          <a:off x="2550694" y="50057851"/>
          <a:ext cx="1958712" cy="1466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G1"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352</v>
      </c>
      <c r="AT2" s="938"/>
      <c r="AU2" s="938"/>
      <c r="AV2" s="52" t="str">
        <f>IF(AW2="", "", "-")</f>
        <v/>
      </c>
      <c r="AW2" s="909"/>
      <c r="AX2" s="909"/>
    </row>
    <row r="3" spans="1:50" ht="21" customHeight="1" thickBot="1" x14ac:dyDescent="0.2">
      <c r="A3" s="866" t="s">
        <v>530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591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546</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71</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547</v>
      </c>
      <c r="AF5" s="698"/>
      <c r="AG5" s="698"/>
      <c r="AH5" s="698"/>
      <c r="AI5" s="698"/>
      <c r="AJ5" s="698"/>
      <c r="AK5" s="698"/>
      <c r="AL5" s="698"/>
      <c r="AM5" s="698"/>
      <c r="AN5" s="698"/>
      <c r="AO5" s="698"/>
      <c r="AP5" s="699"/>
      <c r="AQ5" s="700" t="s">
        <v>548</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549</v>
      </c>
      <c r="H7" s="495"/>
      <c r="I7" s="495"/>
      <c r="J7" s="495"/>
      <c r="K7" s="495"/>
      <c r="L7" s="495"/>
      <c r="M7" s="495"/>
      <c r="N7" s="495"/>
      <c r="O7" s="495"/>
      <c r="P7" s="495"/>
      <c r="Q7" s="495"/>
      <c r="R7" s="495"/>
      <c r="S7" s="495"/>
      <c r="T7" s="495"/>
      <c r="U7" s="495"/>
      <c r="V7" s="495"/>
      <c r="W7" s="495"/>
      <c r="X7" s="496"/>
      <c r="Y7" s="920" t="s">
        <v>543</v>
      </c>
      <c r="Z7" s="439"/>
      <c r="AA7" s="439"/>
      <c r="AB7" s="439"/>
      <c r="AC7" s="439"/>
      <c r="AD7" s="921"/>
      <c r="AE7" s="910" t="s">
        <v>550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639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468</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79</v>
      </c>
      <c r="Q13" s="657"/>
      <c r="R13" s="657"/>
      <c r="S13" s="657"/>
      <c r="T13" s="657"/>
      <c r="U13" s="657"/>
      <c r="V13" s="658"/>
      <c r="W13" s="656">
        <v>76</v>
      </c>
      <c r="X13" s="657"/>
      <c r="Y13" s="657"/>
      <c r="Z13" s="657"/>
      <c r="AA13" s="657"/>
      <c r="AB13" s="657"/>
      <c r="AC13" s="658"/>
      <c r="AD13" s="656">
        <v>80</v>
      </c>
      <c r="AE13" s="657"/>
      <c r="AF13" s="657"/>
      <c r="AG13" s="657"/>
      <c r="AH13" s="657"/>
      <c r="AI13" s="657"/>
      <c r="AJ13" s="658"/>
      <c r="AK13" s="656">
        <v>81</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554</v>
      </c>
      <c r="Q14" s="657"/>
      <c r="R14" s="657"/>
      <c r="S14" s="657"/>
      <c r="T14" s="657"/>
      <c r="U14" s="657"/>
      <c r="V14" s="658"/>
      <c r="W14" s="656" t="s">
        <v>554</v>
      </c>
      <c r="X14" s="657"/>
      <c r="Y14" s="657"/>
      <c r="Z14" s="657"/>
      <c r="AA14" s="657"/>
      <c r="AB14" s="657"/>
      <c r="AC14" s="658"/>
      <c r="AD14" s="656" t="s">
        <v>634</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100</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643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554</v>
      </c>
      <c r="Q16" s="657"/>
      <c r="R16" s="657"/>
      <c r="S16" s="657"/>
      <c r="T16" s="657"/>
      <c r="U16" s="657"/>
      <c r="V16" s="658"/>
      <c r="W16" s="656" t="s">
        <v>554</v>
      </c>
      <c r="X16" s="657"/>
      <c r="Y16" s="657"/>
      <c r="Z16" s="657"/>
      <c r="AA16" s="657"/>
      <c r="AB16" s="657"/>
      <c r="AC16" s="658"/>
      <c r="AD16" s="656" t="s">
        <v>634</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554</v>
      </c>
      <c r="Q17" s="657"/>
      <c r="R17" s="657"/>
      <c r="S17" s="657"/>
      <c r="T17" s="657"/>
      <c r="U17" s="657"/>
      <c r="V17" s="658"/>
      <c r="W17" s="656" t="s">
        <v>554</v>
      </c>
      <c r="X17" s="657"/>
      <c r="Y17" s="657"/>
      <c r="Z17" s="657"/>
      <c r="AA17" s="657"/>
      <c r="AB17" s="657"/>
      <c r="AC17" s="658"/>
      <c r="AD17" s="656" t="s">
        <v>634</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179</v>
      </c>
      <c r="Q18" s="878"/>
      <c r="R18" s="878"/>
      <c r="S18" s="878"/>
      <c r="T18" s="878"/>
      <c r="U18" s="878"/>
      <c r="V18" s="879"/>
      <c r="W18" s="877">
        <f>SUM(W13:AC17)</f>
        <v>76</v>
      </c>
      <c r="X18" s="878"/>
      <c r="Y18" s="878"/>
      <c r="Z18" s="878"/>
      <c r="AA18" s="878"/>
      <c r="AB18" s="878"/>
      <c r="AC18" s="879"/>
      <c r="AD18" s="877">
        <f>SUM(AD13:AJ17)</f>
        <v>80</v>
      </c>
      <c r="AE18" s="878"/>
      <c r="AF18" s="878"/>
      <c r="AG18" s="878"/>
      <c r="AH18" s="878"/>
      <c r="AI18" s="878"/>
      <c r="AJ18" s="879"/>
      <c r="AK18" s="877">
        <f>SUM(AK13:AQ17)</f>
        <v>81</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158</v>
      </c>
      <c r="Q19" s="657"/>
      <c r="R19" s="657"/>
      <c r="S19" s="657"/>
      <c r="T19" s="657"/>
      <c r="U19" s="657"/>
      <c r="V19" s="658"/>
      <c r="W19" s="656">
        <v>73</v>
      </c>
      <c r="X19" s="657"/>
      <c r="Y19" s="657"/>
      <c r="Z19" s="657"/>
      <c r="AA19" s="657"/>
      <c r="AB19" s="657"/>
      <c r="AC19" s="658"/>
      <c r="AD19" s="656">
        <v>77</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0.88268156424581001</v>
      </c>
      <c r="Q20" s="311"/>
      <c r="R20" s="311"/>
      <c r="S20" s="311"/>
      <c r="T20" s="311"/>
      <c r="U20" s="311"/>
      <c r="V20" s="311"/>
      <c r="W20" s="311">
        <f t="shared" ref="W20" si="0">IF(W18=0, "-", SUM(W19)/W18)</f>
        <v>0.96052631578947367</v>
      </c>
      <c r="X20" s="311"/>
      <c r="Y20" s="311"/>
      <c r="Z20" s="311"/>
      <c r="AA20" s="311"/>
      <c r="AB20" s="311"/>
      <c r="AC20" s="311"/>
      <c r="AD20" s="311">
        <f t="shared" ref="AD20" si="1">IF(AD18=0, "-", SUM(AD19)/AD18)</f>
        <v>0.96250000000000002</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48"/>
      <c r="B21" s="849"/>
      <c r="C21" s="849"/>
      <c r="D21" s="849"/>
      <c r="E21" s="849"/>
      <c r="F21" s="944"/>
      <c r="G21" s="309" t="s">
        <v>493</v>
      </c>
      <c r="H21" s="310"/>
      <c r="I21" s="310"/>
      <c r="J21" s="310"/>
      <c r="K21" s="310"/>
      <c r="L21" s="310"/>
      <c r="M21" s="310"/>
      <c r="N21" s="310"/>
      <c r="O21" s="310"/>
      <c r="P21" s="311">
        <f>IF(P19=0, "-", SUM(P19)/SUM(P13,P14))</f>
        <v>2</v>
      </c>
      <c r="Q21" s="311"/>
      <c r="R21" s="311"/>
      <c r="S21" s="311"/>
      <c r="T21" s="311"/>
      <c r="U21" s="311"/>
      <c r="V21" s="311"/>
      <c r="W21" s="311">
        <f t="shared" ref="W21" si="2">IF(W19=0, "-", SUM(W19)/SUM(W13,W14))</f>
        <v>0.96052631578947367</v>
      </c>
      <c r="X21" s="311"/>
      <c r="Y21" s="311"/>
      <c r="Z21" s="311"/>
      <c r="AA21" s="311"/>
      <c r="AB21" s="311"/>
      <c r="AC21" s="311"/>
      <c r="AD21" s="311">
        <f t="shared" ref="AD21" si="3">IF(AD19=0, "-", SUM(AD19)/SUM(AD13,AD14))</f>
        <v>0.96250000000000002</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62" t="s">
        <v>535</v>
      </c>
      <c r="B22" s="963"/>
      <c r="C22" s="963"/>
      <c r="D22" s="963"/>
      <c r="E22" s="963"/>
      <c r="F22" s="964"/>
      <c r="G22" s="949" t="s">
        <v>470</v>
      </c>
      <c r="H22" s="215"/>
      <c r="I22" s="215"/>
      <c r="J22" s="215"/>
      <c r="K22" s="215"/>
      <c r="L22" s="215"/>
      <c r="M22" s="215"/>
      <c r="N22" s="215"/>
      <c r="O22" s="216"/>
      <c r="P22" s="934" t="s">
        <v>533</v>
      </c>
      <c r="Q22" s="215"/>
      <c r="R22" s="215"/>
      <c r="S22" s="215"/>
      <c r="T22" s="215"/>
      <c r="U22" s="215"/>
      <c r="V22" s="216"/>
      <c r="W22" s="934" t="s">
        <v>534</v>
      </c>
      <c r="X22" s="215"/>
      <c r="Y22" s="215"/>
      <c r="Z22" s="215"/>
      <c r="AA22" s="215"/>
      <c r="AB22" s="215"/>
      <c r="AC22" s="216"/>
      <c r="AD22" s="934" t="s">
        <v>469</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555</v>
      </c>
      <c r="H23" s="951"/>
      <c r="I23" s="951"/>
      <c r="J23" s="951"/>
      <c r="K23" s="951"/>
      <c r="L23" s="951"/>
      <c r="M23" s="951"/>
      <c r="N23" s="951"/>
      <c r="O23" s="952"/>
      <c r="P23" s="917">
        <v>80</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556</v>
      </c>
      <c r="H24" s="954"/>
      <c r="I24" s="954"/>
      <c r="J24" s="954"/>
      <c r="K24" s="954"/>
      <c r="L24" s="954"/>
      <c r="M24" s="954"/>
      <c r="N24" s="954"/>
      <c r="O24" s="955"/>
      <c r="P24" s="656">
        <v>1</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474</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471</v>
      </c>
      <c r="H29" s="960"/>
      <c r="I29" s="960"/>
      <c r="J29" s="960"/>
      <c r="K29" s="960"/>
      <c r="L29" s="960"/>
      <c r="M29" s="960"/>
      <c r="N29" s="960"/>
      <c r="O29" s="961"/>
      <c r="P29" s="931">
        <f>AK13</f>
        <v>81</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487</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468</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643</v>
      </c>
      <c r="AR31" s="193"/>
      <c r="AS31" s="126" t="s">
        <v>356</v>
      </c>
      <c r="AT31" s="127"/>
      <c r="AU31" s="192">
        <v>32</v>
      </c>
      <c r="AV31" s="192"/>
      <c r="AW31" s="394" t="s">
        <v>300</v>
      </c>
      <c r="AX31" s="395"/>
    </row>
    <row r="32" spans="1:50" ht="23.25" customHeight="1" x14ac:dyDescent="0.15">
      <c r="A32" s="399"/>
      <c r="B32" s="397"/>
      <c r="C32" s="397"/>
      <c r="D32" s="397"/>
      <c r="E32" s="397"/>
      <c r="F32" s="398"/>
      <c r="G32" s="560" t="s">
        <v>646</v>
      </c>
      <c r="H32" s="561"/>
      <c r="I32" s="561"/>
      <c r="J32" s="561"/>
      <c r="K32" s="561"/>
      <c r="L32" s="561"/>
      <c r="M32" s="561"/>
      <c r="N32" s="561"/>
      <c r="O32" s="562"/>
      <c r="P32" s="98" t="s">
        <v>557</v>
      </c>
      <c r="Q32" s="98"/>
      <c r="R32" s="98"/>
      <c r="S32" s="98"/>
      <c r="T32" s="98"/>
      <c r="U32" s="98"/>
      <c r="V32" s="98"/>
      <c r="W32" s="98"/>
      <c r="X32" s="99"/>
      <c r="Y32" s="467" t="s">
        <v>12</v>
      </c>
      <c r="Z32" s="527"/>
      <c r="AA32" s="528"/>
      <c r="AB32" s="457" t="s">
        <v>642</v>
      </c>
      <c r="AC32" s="457"/>
      <c r="AD32" s="457"/>
      <c r="AE32" s="211">
        <v>0.2</v>
      </c>
      <c r="AF32" s="212"/>
      <c r="AG32" s="212"/>
      <c r="AH32" s="212"/>
      <c r="AI32" s="211">
        <v>0.2</v>
      </c>
      <c r="AJ32" s="212"/>
      <c r="AK32" s="212"/>
      <c r="AL32" s="212"/>
      <c r="AM32" s="211">
        <v>0.06</v>
      </c>
      <c r="AN32" s="212"/>
      <c r="AO32" s="212"/>
      <c r="AP32" s="212"/>
      <c r="AQ32" s="317" t="s">
        <v>643</v>
      </c>
      <c r="AR32" s="200"/>
      <c r="AS32" s="200"/>
      <c r="AT32" s="318"/>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642</v>
      </c>
      <c r="AC33" s="519"/>
      <c r="AD33" s="519"/>
      <c r="AE33" s="211">
        <v>0.3</v>
      </c>
      <c r="AF33" s="212"/>
      <c r="AG33" s="212"/>
      <c r="AH33" s="212"/>
      <c r="AI33" s="211">
        <v>0.2</v>
      </c>
      <c r="AJ33" s="212"/>
      <c r="AK33" s="212"/>
      <c r="AL33" s="212"/>
      <c r="AM33" s="211">
        <v>0.1</v>
      </c>
      <c r="AN33" s="212"/>
      <c r="AO33" s="212"/>
      <c r="AP33" s="212"/>
      <c r="AQ33" s="317" t="s">
        <v>643</v>
      </c>
      <c r="AR33" s="200"/>
      <c r="AS33" s="200"/>
      <c r="AT33" s="318"/>
      <c r="AU33" s="212">
        <v>0.1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17" t="s">
        <v>643</v>
      </c>
      <c r="AR34" s="200"/>
      <c r="AS34" s="200"/>
      <c r="AT34" s="318"/>
      <c r="AU34" s="212"/>
      <c r="AV34" s="212"/>
      <c r="AW34" s="212"/>
      <c r="AX34" s="214"/>
    </row>
    <row r="35" spans="1:50" ht="28.5" customHeight="1" x14ac:dyDescent="0.15">
      <c r="A35" s="219" t="s">
        <v>523</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8.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487</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643</v>
      </c>
      <c r="AR38" s="193"/>
      <c r="AS38" s="126" t="s">
        <v>356</v>
      </c>
      <c r="AT38" s="127"/>
      <c r="AU38" s="192">
        <v>32</v>
      </c>
      <c r="AV38" s="192"/>
      <c r="AW38" s="394" t="s">
        <v>300</v>
      </c>
      <c r="AX38" s="395"/>
    </row>
    <row r="39" spans="1:50" ht="23.25" customHeight="1" x14ac:dyDescent="0.15">
      <c r="A39" s="399"/>
      <c r="B39" s="397"/>
      <c r="C39" s="397"/>
      <c r="D39" s="397"/>
      <c r="E39" s="397"/>
      <c r="F39" s="398"/>
      <c r="G39" s="560" t="s">
        <v>647</v>
      </c>
      <c r="H39" s="561"/>
      <c r="I39" s="561"/>
      <c r="J39" s="561"/>
      <c r="K39" s="561"/>
      <c r="L39" s="561"/>
      <c r="M39" s="561"/>
      <c r="N39" s="561"/>
      <c r="O39" s="562"/>
      <c r="P39" s="98" t="s">
        <v>645</v>
      </c>
      <c r="Q39" s="98"/>
      <c r="R39" s="98"/>
      <c r="S39" s="98"/>
      <c r="T39" s="98"/>
      <c r="U39" s="98"/>
      <c r="V39" s="98"/>
      <c r="W39" s="98"/>
      <c r="X39" s="99"/>
      <c r="Y39" s="467" t="s">
        <v>12</v>
      </c>
      <c r="Z39" s="527"/>
      <c r="AA39" s="528"/>
      <c r="AB39" s="457" t="s">
        <v>559</v>
      </c>
      <c r="AC39" s="457"/>
      <c r="AD39" s="457"/>
      <c r="AE39" s="211">
        <v>0</v>
      </c>
      <c r="AF39" s="212"/>
      <c r="AG39" s="212"/>
      <c r="AH39" s="212"/>
      <c r="AI39" s="211">
        <v>0</v>
      </c>
      <c r="AJ39" s="212"/>
      <c r="AK39" s="212"/>
      <c r="AL39" s="212"/>
      <c r="AM39" s="211">
        <v>0</v>
      </c>
      <c r="AN39" s="212"/>
      <c r="AO39" s="212"/>
      <c r="AP39" s="212"/>
      <c r="AQ39" s="317" t="s">
        <v>643</v>
      </c>
      <c r="AR39" s="200"/>
      <c r="AS39" s="200"/>
      <c r="AT39" s="318"/>
      <c r="AU39" s="212"/>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559</v>
      </c>
      <c r="AC40" s="519"/>
      <c r="AD40" s="519"/>
      <c r="AE40" s="211">
        <v>0</v>
      </c>
      <c r="AF40" s="212"/>
      <c r="AG40" s="212"/>
      <c r="AH40" s="212"/>
      <c r="AI40" s="211">
        <v>0</v>
      </c>
      <c r="AJ40" s="212"/>
      <c r="AK40" s="212"/>
      <c r="AL40" s="212"/>
      <c r="AM40" s="211">
        <v>0</v>
      </c>
      <c r="AN40" s="212"/>
      <c r="AO40" s="212"/>
      <c r="AP40" s="212"/>
      <c r="AQ40" s="317" t="s">
        <v>643</v>
      </c>
      <c r="AR40" s="200"/>
      <c r="AS40" s="200"/>
      <c r="AT40" s="318"/>
      <c r="AU40" s="212">
        <v>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100</v>
      </c>
      <c r="AF41" s="212"/>
      <c r="AG41" s="212"/>
      <c r="AH41" s="212"/>
      <c r="AI41" s="211">
        <v>100</v>
      </c>
      <c r="AJ41" s="212"/>
      <c r="AK41" s="212"/>
      <c r="AL41" s="212"/>
      <c r="AM41" s="211">
        <v>100</v>
      </c>
      <c r="AN41" s="212"/>
      <c r="AO41" s="212"/>
      <c r="AP41" s="212"/>
      <c r="AQ41" s="317" t="s">
        <v>643</v>
      </c>
      <c r="AR41" s="200"/>
      <c r="AS41" s="200"/>
      <c r="AT41" s="318"/>
      <c r="AU41" s="212"/>
      <c r="AV41" s="212"/>
      <c r="AW41" s="212"/>
      <c r="AX41" s="214"/>
    </row>
    <row r="42" spans="1:50" ht="23.25" customHeight="1" x14ac:dyDescent="0.15">
      <c r="A42" s="219" t="s">
        <v>523</v>
      </c>
      <c r="B42" s="220"/>
      <c r="C42" s="220"/>
      <c r="D42" s="220"/>
      <c r="E42" s="220"/>
      <c r="F42" s="221"/>
      <c r="G42" s="225" t="s">
        <v>560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487</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487</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487</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488</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483</v>
      </c>
      <c r="X65" s="484"/>
      <c r="Y65" s="487"/>
      <c r="Z65" s="487"/>
      <c r="AA65" s="488"/>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494</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488</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17"/>
      <c r="AR77" s="200"/>
      <c r="AS77" s="200"/>
      <c r="AT77" s="318"/>
      <c r="AU77" s="212"/>
      <c r="AV77" s="212"/>
      <c r="AW77" s="212"/>
      <c r="AX77" s="214"/>
    </row>
    <row r="78" spans="1:50" ht="69.75" hidden="1" customHeight="1" x14ac:dyDescent="0.15">
      <c r="A78" s="330" t="s">
        <v>526</v>
      </c>
      <c r="B78" s="331"/>
      <c r="C78" s="331"/>
      <c r="D78" s="331"/>
      <c r="E78" s="328" t="s">
        <v>461</v>
      </c>
      <c r="F78" s="329"/>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482</v>
      </c>
      <c r="AP79" s="272"/>
      <c r="AQ79" s="272"/>
      <c r="AR79" s="81" t="s">
        <v>480</v>
      </c>
      <c r="AS79" s="271"/>
      <c r="AT79" s="272"/>
      <c r="AU79" s="272"/>
      <c r="AV79" s="272"/>
      <c r="AW79" s="272"/>
      <c r="AX79" s="945"/>
    </row>
    <row r="80" spans="1:50" ht="18.75" hidden="1" customHeight="1" x14ac:dyDescent="0.15">
      <c r="A80" s="863" t="s">
        <v>266</v>
      </c>
      <c r="B80" s="520" t="s">
        <v>479</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468</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468</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468</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468</v>
      </c>
      <c r="AN100" s="536"/>
      <c r="AO100" s="536"/>
      <c r="AP100" s="537"/>
      <c r="AQ100" s="313" t="s">
        <v>490</v>
      </c>
      <c r="AR100" s="314"/>
      <c r="AS100" s="314"/>
      <c r="AT100" s="315"/>
      <c r="AU100" s="313" t="s">
        <v>536</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562</v>
      </c>
      <c r="AC101" s="457"/>
      <c r="AD101" s="457"/>
      <c r="AE101" s="211">
        <v>280</v>
      </c>
      <c r="AF101" s="212"/>
      <c r="AG101" s="212"/>
      <c r="AH101" s="213"/>
      <c r="AI101" s="211">
        <v>682</v>
      </c>
      <c r="AJ101" s="212"/>
      <c r="AK101" s="212"/>
      <c r="AL101" s="213"/>
      <c r="AM101" s="211">
        <v>950</v>
      </c>
      <c r="AN101" s="212"/>
      <c r="AO101" s="212"/>
      <c r="AP101" s="213"/>
      <c r="AQ101" s="317"/>
      <c r="AR101" s="200"/>
      <c r="AS101" s="200"/>
      <c r="AT101" s="318"/>
      <c r="AU101" s="212"/>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414">
        <v>1850</v>
      </c>
      <c r="AF102" s="414"/>
      <c r="AG102" s="414"/>
      <c r="AH102" s="414"/>
      <c r="AI102" s="414">
        <v>950</v>
      </c>
      <c r="AJ102" s="414"/>
      <c r="AK102" s="414"/>
      <c r="AL102" s="414"/>
      <c r="AM102" s="414">
        <v>950</v>
      </c>
      <c r="AN102" s="414"/>
      <c r="AO102" s="414"/>
      <c r="AP102" s="414"/>
      <c r="AQ102" s="317">
        <v>950</v>
      </c>
      <c r="AR102" s="200"/>
      <c r="AS102" s="200"/>
      <c r="AT102" s="318"/>
      <c r="AU102" s="212"/>
      <c r="AV102" s="212"/>
      <c r="AW102" s="212"/>
      <c r="AX102" s="214"/>
    </row>
    <row r="103" spans="1:60" ht="31.5" hidden="1" customHeight="1" x14ac:dyDescent="0.15">
      <c r="A103" s="415" t="s">
        <v>489</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468</v>
      </c>
      <c r="AN103" s="412"/>
      <c r="AO103" s="412"/>
      <c r="AP103" s="413"/>
      <c r="AQ103" s="277" t="s">
        <v>490</v>
      </c>
      <c r="AR103" s="278"/>
      <c r="AS103" s="278"/>
      <c r="AT103" s="319"/>
      <c r="AU103" s="277" t="s">
        <v>536</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489</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468</v>
      </c>
      <c r="AN106" s="412"/>
      <c r="AO106" s="412"/>
      <c r="AP106" s="413"/>
      <c r="AQ106" s="277" t="s">
        <v>490</v>
      </c>
      <c r="AR106" s="278"/>
      <c r="AS106" s="278"/>
      <c r="AT106" s="319"/>
      <c r="AU106" s="277" t="s">
        <v>536</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489</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468</v>
      </c>
      <c r="AN109" s="412"/>
      <c r="AO109" s="412"/>
      <c r="AP109" s="413"/>
      <c r="AQ109" s="277" t="s">
        <v>490</v>
      </c>
      <c r="AR109" s="278"/>
      <c r="AS109" s="278"/>
      <c r="AT109" s="319"/>
      <c r="AU109" s="277" t="s">
        <v>536</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489</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468</v>
      </c>
      <c r="AN112" s="412"/>
      <c r="AO112" s="412"/>
      <c r="AP112" s="413"/>
      <c r="AQ112" s="277" t="s">
        <v>490</v>
      </c>
      <c r="AR112" s="278"/>
      <c r="AS112" s="278"/>
      <c r="AT112" s="319"/>
      <c r="AU112" s="277" t="s">
        <v>536</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468</v>
      </c>
      <c r="AN115" s="412"/>
      <c r="AO115" s="412"/>
      <c r="AP115" s="413"/>
      <c r="AQ115" s="590" t="s">
        <v>537</v>
      </c>
      <c r="AR115" s="591"/>
      <c r="AS115" s="591"/>
      <c r="AT115" s="591"/>
      <c r="AU115" s="591"/>
      <c r="AV115" s="591"/>
      <c r="AW115" s="591"/>
      <c r="AX115" s="592"/>
    </row>
    <row r="116" spans="1:50" ht="23.25" customHeight="1" x14ac:dyDescent="0.15">
      <c r="A116" s="435"/>
      <c r="B116" s="436"/>
      <c r="C116" s="436"/>
      <c r="D116" s="436"/>
      <c r="E116" s="436"/>
      <c r="F116" s="437"/>
      <c r="G116" s="389" t="s">
        <v>563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v>232143</v>
      </c>
      <c r="AF116" s="414"/>
      <c r="AG116" s="414"/>
      <c r="AH116" s="414"/>
      <c r="AI116" s="414">
        <v>67449</v>
      </c>
      <c r="AJ116" s="414"/>
      <c r="AK116" s="414"/>
      <c r="AL116" s="414"/>
      <c r="AM116" s="414">
        <v>50526</v>
      </c>
      <c r="AN116" s="414"/>
      <c r="AO116" s="414"/>
      <c r="AP116" s="414"/>
      <c r="AQ116" s="211">
        <v>52632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47" t="s">
        <v>566</v>
      </c>
      <c r="AF117" s="547"/>
      <c r="AG117" s="547"/>
      <c r="AH117" s="547"/>
      <c r="AI117" s="547" t="s">
        <v>567</v>
      </c>
      <c r="AJ117" s="547"/>
      <c r="AK117" s="547"/>
      <c r="AL117" s="547"/>
      <c r="AM117" s="547" t="s">
        <v>617</v>
      </c>
      <c r="AN117" s="547"/>
      <c r="AO117" s="547"/>
      <c r="AP117" s="547"/>
      <c r="AQ117" s="547" t="s">
        <v>644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468</v>
      </c>
      <c r="AN118" s="412"/>
      <c r="AO118" s="412"/>
      <c r="AP118" s="413"/>
      <c r="AQ118" s="590" t="s">
        <v>537</v>
      </c>
      <c r="AR118" s="591"/>
      <c r="AS118" s="591"/>
      <c r="AT118" s="591"/>
      <c r="AU118" s="591"/>
      <c r="AV118" s="591"/>
      <c r="AW118" s="591"/>
      <c r="AX118" s="592"/>
    </row>
    <row r="119" spans="1:50" ht="23.25" hidden="1" customHeight="1" x14ac:dyDescent="0.15">
      <c r="A119" s="435"/>
      <c r="B119" s="436"/>
      <c r="C119" s="436"/>
      <c r="D119" s="436"/>
      <c r="E119" s="436"/>
      <c r="F119" s="437"/>
      <c r="G119" s="389" t="s">
        <v>499</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498</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468</v>
      </c>
      <c r="AN121" s="412"/>
      <c r="AO121" s="412"/>
      <c r="AP121" s="413"/>
      <c r="AQ121" s="590" t="s">
        <v>537</v>
      </c>
      <c r="AR121" s="591"/>
      <c r="AS121" s="591"/>
      <c r="AT121" s="591"/>
      <c r="AU121" s="591"/>
      <c r="AV121" s="591"/>
      <c r="AW121" s="591"/>
      <c r="AX121" s="592"/>
    </row>
    <row r="122" spans="1:50" ht="23.25" hidden="1" customHeight="1" x14ac:dyDescent="0.15">
      <c r="A122" s="435"/>
      <c r="B122" s="436"/>
      <c r="C122" s="436"/>
      <c r="D122" s="436"/>
      <c r="E122" s="436"/>
      <c r="F122" s="437"/>
      <c r="G122" s="389" t="s">
        <v>500</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501</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468</v>
      </c>
      <c r="AN124" s="412"/>
      <c r="AO124" s="412"/>
      <c r="AP124" s="413"/>
      <c r="AQ124" s="590" t="s">
        <v>537</v>
      </c>
      <c r="AR124" s="591"/>
      <c r="AS124" s="591"/>
      <c r="AT124" s="591"/>
      <c r="AU124" s="591"/>
      <c r="AV124" s="591"/>
      <c r="AW124" s="591"/>
      <c r="AX124" s="592"/>
    </row>
    <row r="125" spans="1:50" ht="23.25" hidden="1" customHeight="1" x14ac:dyDescent="0.15">
      <c r="A125" s="435"/>
      <c r="B125" s="436"/>
      <c r="C125" s="436"/>
      <c r="D125" s="436"/>
      <c r="E125" s="436"/>
      <c r="F125" s="437"/>
      <c r="G125" s="389" t="s">
        <v>500</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498</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468</v>
      </c>
      <c r="AN127" s="412"/>
      <c r="AO127" s="412"/>
      <c r="AP127" s="413"/>
      <c r="AQ127" s="590" t="s">
        <v>537</v>
      </c>
      <c r="AR127" s="591"/>
      <c r="AS127" s="591"/>
      <c r="AT127" s="591"/>
      <c r="AU127" s="591"/>
      <c r="AV127" s="591"/>
      <c r="AW127" s="591"/>
      <c r="AX127" s="592"/>
    </row>
    <row r="128" spans="1:50" ht="23.25" hidden="1" customHeight="1" x14ac:dyDescent="0.15">
      <c r="A128" s="435"/>
      <c r="B128" s="436"/>
      <c r="C128" s="436"/>
      <c r="D128" s="436"/>
      <c r="E128" s="436"/>
      <c r="F128" s="437"/>
      <c r="G128" s="389" t="s">
        <v>500</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498</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623</v>
      </c>
      <c r="AR133" s="192"/>
      <c r="AS133" s="126" t="s">
        <v>356</v>
      </c>
      <c r="AT133" s="127"/>
      <c r="AU133" s="193" t="s">
        <v>623</v>
      </c>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t="s">
        <v>618</v>
      </c>
      <c r="AF134" s="200"/>
      <c r="AG134" s="200"/>
      <c r="AH134" s="200"/>
      <c r="AI134" s="199" t="s">
        <v>620</v>
      </c>
      <c r="AJ134" s="200"/>
      <c r="AK134" s="200"/>
      <c r="AL134" s="200"/>
      <c r="AM134" s="199" t="s">
        <v>620</v>
      </c>
      <c r="AN134" s="200"/>
      <c r="AO134" s="200"/>
      <c r="AP134" s="200"/>
      <c r="AQ134" s="199" t="s">
        <v>619</v>
      </c>
      <c r="AR134" s="200"/>
      <c r="AS134" s="200"/>
      <c r="AT134" s="200"/>
      <c r="AU134" s="199" t="s">
        <v>621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t="s">
        <v>619</v>
      </c>
      <c r="AF135" s="200"/>
      <c r="AG135" s="200"/>
      <c r="AH135" s="200"/>
      <c r="AI135" s="199" t="s">
        <v>619</v>
      </c>
      <c r="AJ135" s="200"/>
      <c r="AK135" s="200"/>
      <c r="AL135" s="200"/>
      <c r="AM135" s="199" t="s">
        <v>619</v>
      </c>
      <c r="AN135" s="200"/>
      <c r="AO135" s="200"/>
      <c r="AP135" s="200"/>
      <c r="AQ135" s="199" t="s">
        <v>619</v>
      </c>
      <c r="AR135" s="200"/>
      <c r="AS135" s="200"/>
      <c r="AT135" s="200"/>
      <c r="AU135" s="199" t="s">
        <v>619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t="s">
        <v>571</v>
      </c>
      <c r="H138" s="98"/>
      <c r="I138" s="98"/>
      <c r="J138" s="98"/>
      <c r="K138" s="98"/>
      <c r="L138" s="98"/>
      <c r="M138" s="98"/>
      <c r="N138" s="98"/>
      <c r="O138" s="98"/>
      <c r="P138" s="98"/>
      <c r="Q138" s="98"/>
      <c r="R138" s="98"/>
      <c r="S138" s="98"/>
      <c r="T138" s="98"/>
      <c r="U138" s="98"/>
      <c r="V138" s="98"/>
      <c r="W138" s="98"/>
      <c r="X138" s="99"/>
      <c r="Y138" s="194" t="s">
        <v>379</v>
      </c>
      <c r="Z138" s="195"/>
      <c r="AA138" s="196"/>
      <c r="AB138" s="197" t="s">
        <v>571</v>
      </c>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571</v>
      </c>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552</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626</v>
      </c>
      <c r="AF432" s="193"/>
      <c r="AG432" s="126" t="s">
        <v>356</v>
      </c>
      <c r="AH432" s="127"/>
      <c r="AI432" s="149"/>
      <c r="AJ432" s="149"/>
      <c r="AK432" s="149"/>
      <c r="AL432" s="147"/>
      <c r="AM432" s="149"/>
      <c r="AN432" s="149"/>
      <c r="AO432" s="149"/>
      <c r="AP432" s="147"/>
      <c r="AQ432" s="589" t="s">
        <v>626</v>
      </c>
      <c r="AR432" s="193"/>
      <c r="AS432" s="126" t="s">
        <v>356</v>
      </c>
      <c r="AT432" s="127"/>
      <c r="AU432" s="193" t="s">
        <v>626</v>
      </c>
      <c r="AV432" s="193"/>
      <c r="AW432" s="126" t="s">
        <v>300</v>
      </c>
      <c r="AX432" s="188"/>
    </row>
    <row r="433" spans="1:50" ht="23.25" customHeight="1" x14ac:dyDescent="0.15">
      <c r="A433" s="182"/>
      <c r="B433" s="179"/>
      <c r="C433" s="173"/>
      <c r="D433" s="179"/>
      <c r="E433" s="335"/>
      <c r="F433" s="336"/>
      <c r="G433" s="97" t="s">
        <v>623</v>
      </c>
      <c r="H433" s="98"/>
      <c r="I433" s="98"/>
      <c r="J433" s="98"/>
      <c r="K433" s="98"/>
      <c r="L433" s="98"/>
      <c r="M433" s="98"/>
      <c r="N433" s="98"/>
      <c r="O433" s="98"/>
      <c r="P433" s="98"/>
      <c r="Q433" s="98"/>
      <c r="R433" s="98"/>
      <c r="S433" s="98"/>
      <c r="T433" s="98"/>
      <c r="U433" s="98"/>
      <c r="V433" s="98"/>
      <c r="W433" s="98"/>
      <c r="X433" s="99"/>
      <c r="Y433" s="194" t="s">
        <v>12</v>
      </c>
      <c r="Z433" s="195"/>
      <c r="AA433" s="196"/>
      <c r="AB433" s="206" t="s">
        <v>624</v>
      </c>
      <c r="AC433" s="206"/>
      <c r="AD433" s="206"/>
      <c r="AE433" s="317" t="s">
        <v>626</v>
      </c>
      <c r="AF433" s="200"/>
      <c r="AG433" s="200"/>
      <c r="AH433" s="200"/>
      <c r="AI433" s="317" t="s">
        <v>552</v>
      </c>
      <c r="AJ433" s="200"/>
      <c r="AK433" s="200"/>
      <c r="AL433" s="318"/>
      <c r="AM433" s="317" t="s">
        <v>552</v>
      </c>
      <c r="AN433" s="200"/>
      <c r="AO433" s="200"/>
      <c r="AP433" s="318"/>
      <c r="AQ433" s="317" t="s">
        <v>552</v>
      </c>
      <c r="AR433" s="200"/>
      <c r="AS433" s="200"/>
      <c r="AT433" s="318"/>
      <c r="AU433" s="200" t="s">
        <v>620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625</v>
      </c>
      <c r="AC434" s="198"/>
      <c r="AD434" s="198"/>
      <c r="AE434" s="317" t="s">
        <v>626</v>
      </c>
      <c r="AF434" s="200"/>
      <c r="AG434" s="200"/>
      <c r="AH434" s="318"/>
      <c r="AI434" s="317" t="s">
        <v>552</v>
      </c>
      <c r="AJ434" s="200"/>
      <c r="AK434" s="200"/>
      <c r="AL434" s="318"/>
      <c r="AM434" s="317" t="s">
        <v>552</v>
      </c>
      <c r="AN434" s="200"/>
      <c r="AO434" s="200"/>
      <c r="AP434" s="318"/>
      <c r="AQ434" s="317" t="s">
        <v>552</v>
      </c>
      <c r="AR434" s="200"/>
      <c r="AS434" s="200"/>
      <c r="AT434" s="318"/>
      <c r="AU434" s="200" t="s">
        <v>626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17" t="s">
        <v>626</v>
      </c>
      <c r="AF435" s="200"/>
      <c r="AG435" s="200"/>
      <c r="AH435" s="318"/>
      <c r="AI435" s="317" t="s">
        <v>552</v>
      </c>
      <c r="AJ435" s="200"/>
      <c r="AK435" s="200"/>
      <c r="AL435" s="318"/>
      <c r="AM435" s="317" t="s">
        <v>552</v>
      </c>
      <c r="AN435" s="200"/>
      <c r="AO435" s="200"/>
      <c r="AP435" s="318"/>
      <c r="AQ435" s="317" t="s">
        <v>552</v>
      </c>
      <c r="AR435" s="200"/>
      <c r="AS435" s="200"/>
      <c r="AT435" s="318"/>
      <c r="AU435" s="200" t="s">
        <v>620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620</v>
      </c>
      <c r="AF457" s="193"/>
      <c r="AG457" s="126" t="s">
        <v>356</v>
      </c>
      <c r="AH457" s="127"/>
      <c r="AI457" s="149"/>
      <c r="AJ457" s="149"/>
      <c r="AK457" s="149"/>
      <c r="AL457" s="147"/>
      <c r="AM457" s="149"/>
      <c r="AN457" s="149"/>
      <c r="AO457" s="149"/>
      <c r="AP457" s="147"/>
      <c r="AQ457" s="589" t="s">
        <v>629</v>
      </c>
      <c r="AR457" s="193"/>
      <c r="AS457" s="126" t="s">
        <v>356</v>
      </c>
      <c r="AT457" s="127"/>
      <c r="AU457" s="193" t="s">
        <v>620</v>
      </c>
      <c r="AV457" s="193"/>
      <c r="AW457" s="126" t="s">
        <v>300</v>
      </c>
      <c r="AX457" s="188"/>
    </row>
    <row r="458" spans="1:50" ht="23.25" customHeight="1" x14ac:dyDescent="0.15">
      <c r="A458" s="182"/>
      <c r="B458" s="179"/>
      <c r="C458" s="173"/>
      <c r="D458" s="179"/>
      <c r="E458" s="335"/>
      <c r="F458" s="336"/>
      <c r="G458" s="97" t="s">
        <v>620</v>
      </c>
      <c r="H458" s="98"/>
      <c r="I458" s="98"/>
      <c r="J458" s="98"/>
      <c r="K458" s="98"/>
      <c r="L458" s="98"/>
      <c r="M458" s="98"/>
      <c r="N458" s="98"/>
      <c r="O458" s="98"/>
      <c r="P458" s="98"/>
      <c r="Q458" s="98"/>
      <c r="R458" s="98"/>
      <c r="S458" s="98"/>
      <c r="T458" s="98"/>
      <c r="U458" s="98"/>
      <c r="V458" s="98"/>
      <c r="W458" s="98"/>
      <c r="X458" s="99"/>
      <c r="Y458" s="194" t="s">
        <v>12</v>
      </c>
      <c r="Z458" s="195"/>
      <c r="AA458" s="196"/>
      <c r="AB458" s="206" t="s">
        <v>627</v>
      </c>
      <c r="AC458" s="206"/>
      <c r="AD458" s="206"/>
      <c r="AE458" s="317" t="s">
        <v>552</v>
      </c>
      <c r="AF458" s="200"/>
      <c r="AG458" s="200"/>
      <c r="AH458" s="200"/>
      <c r="AI458" s="317" t="s">
        <v>552</v>
      </c>
      <c r="AJ458" s="200"/>
      <c r="AK458" s="200"/>
      <c r="AL458" s="200"/>
      <c r="AM458" s="317" t="s">
        <v>552</v>
      </c>
      <c r="AN458" s="200"/>
      <c r="AO458" s="200"/>
      <c r="AP458" s="318"/>
      <c r="AQ458" s="317" t="s">
        <v>552</v>
      </c>
      <c r="AR458" s="200"/>
      <c r="AS458" s="200"/>
      <c r="AT458" s="318"/>
      <c r="AU458" s="200" t="s">
        <v>552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628</v>
      </c>
      <c r="AC459" s="198"/>
      <c r="AD459" s="198"/>
      <c r="AE459" s="317" t="s">
        <v>552</v>
      </c>
      <c r="AF459" s="200"/>
      <c r="AG459" s="200"/>
      <c r="AH459" s="318"/>
      <c r="AI459" s="317" t="s">
        <v>552</v>
      </c>
      <c r="AJ459" s="200"/>
      <c r="AK459" s="200"/>
      <c r="AL459" s="200"/>
      <c r="AM459" s="317" t="s">
        <v>552</v>
      </c>
      <c r="AN459" s="200"/>
      <c r="AO459" s="200"/>
      <c r="AP459" s="318"/>
      <c r="AQ459" s="317" t="s">
        <v>552</v>
      </c>
      <c r="AR459" s="200"/>
      <c r="AS459" s="200"/>
      <c r="AT459" s="318"/>
      <c r="AU459" s="200" t="s">
        <v>552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17" t="s">
        <v>552</v>
      </c>
      <c r="AF460" s="200"/>
      <c r="AG460" s="200"/>
      <c r="AH460" s="318"/>
      <c r="AI460" s="317" t="s">
        <v>552</v>
      </c>
      <c r="AJ460" s="200"/>
      <c r="AK460" s="200"/>
      <c r="AL460" s="200"/>
      <c r="AM460" s="317" t="s">
        <v>552</v>
      </c>
      <c r="AN460" s="200"/>
      <c r="AO460" s="200"/>
      <c r="AP460" s="318"/>
      <c r="AQ460" s="317" t="s">
        <v>552</v>
      </c>
      <c r="AR460" s="200"/>
      <c r="AS460" s="200"/>
      <c r="AT460" s="318"/>
      <c r="AU460" s="200" t="s">
        <v>552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6.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572</v>
      </c>
      <c r="AE702" s="339"/>
      <c r="AF702" s="339"/>
      <c r="AG702" s="381" t="s">
        <v>573</v>
      </c>
      <c r="AH702" s="382"/>
      <c r="AI702" s="382"/>
      <c r="AJ702" s="382"/>
      <c r="AK702" s="382"/>
      <c r="AL702" s="382"/>
      <c r="AM702" s="382"/>
      <c r="AN702" s="382"/>
      <c r="AO702" s="382"/>
      <c r="AP702" s="382"/>
      <c r="AQ702" s="382"/>
      <c r="AR702" s="382"/>
      <c r="AS702" s="382"/>
      <c r="AT702" s="382"/>
      <c r="AU702" s="382"/>
      <c r="AV702" s="382"/>
      <c r="AW702" s="382"/>
      <c r="AX702" s="383"/>
    </row>
    <row r="703" spans="1:50" ht="56.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3" t="s">
        <v>572</v>
      </c>
      <c r="AE703" s="324"/>
      <c r="AF703" s="324"/>
      <c r="AG703" s="94" t="s">
        <v>574</v>
      </c>
      <c r="AH703" s="95"/>
      <c r="AI703" s="95"/>
      <c r="AJ703" s="95"/>
      <c r="AK703" s="95"/>
      <c r="AL703" s="95"/>
      <c r="AM703" s="95"/>
      <c r="AN703" s="95"/>
      <c r="AO703" s="95"/>
      <c r="AP703" s="95"/>
      <c r="AQ703" s="95"/>
      <c r="AR703" s="95"/>
      <c r="AS703" s="95"/>
      <c r="AT703" s="95"/>
      <c r="AU703" s="95"/>
      <c r="AV703" s="95"/>
      <c r="AW703" s="95"/>
      <c r="AX703" s="96"/>
    </row>
    <row r="704" spans="1:50" ht="56.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572</v>
      </c>
      <c r="AE704" s="782"/>
      <c r="AF704" s="782"/>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572</v>
      </c>
      <c r="AE705" s="714"/>
      <c r="AF705" s="714"/>
      <c r="AG705" s="118" t="s">
        <v>640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576</v>
      </c>
      <c r="AE706" s="324"/>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578</v>
      </c>
      <c r="AE708" s="604"/>
      <c r="AF708" s="604"/>
      <c r="AG708" s="741" t="s">
        <v>552</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3" t="s">
        <v>572</v>
      </c>
      <c r="AE709" s="324"/>
      <c r="AF709" s="324"/>
      <c r="AG709" s="94" t="s">
        <v>580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3" t="s">
        <v>578</v>
      </c>
      <c r="AE710" s="324"/>
      <c r="AF710" s="324"/>
      <c r="AG710" s="94" t="s">
        <v>552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3" t="s">
        <v>572</v>
      </c>
      <c r="AE711" s="324"/>
      <c r="AF711" s="324"/>
      <c r="AG711" s="94" t="s">
        <v>579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484</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578</v>
      </c>
      <c r="AE712" s="782"/>
      <c r="AF712" s="782"/>
      <c r="AG712" s="809" t="s">
        <v>552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485</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3" t="s">
        <v>578</v>
      </c>
      <c r="AE713" s="324"/>
      <c r="AF713" s="662"/>
      <c r="AG713" s="94" t="s">
        <v>552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572</v>
      </c>
      <c r="AE714" s="807"/>
      <c r="AF714" s="808"/>
      <c r="AG714" s="735" t="s">
        <v>581</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458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572</v>
      </c>
      <c r="AE715" s="604"/>
      <c r="AF715" s="655"/>
      <c r="AG715" s="741" t="s">
        <v>582</v>
      </c>
      <c r="AH715" s="742"/>
      <c r="AI715" s="742"/>
      <c r="AJ715" s="742"/>
      <c r="AK715" s="742"/>
      <c r="AL715" s="742"/>
      <c r="AM715" s="742"/>
      <c r="AN715" s="742"/>
      <c r="AO715" s="742"/>
      <c r="AP715" s="742"/>
      <c r="AQ715" s="742"/>
      <c r="AR715" s="742"/>
      <c r="AS715" s="742"/>
      <c r="AT715" s="742"/>
      <c r="AU715" s="742"/>
      <c r="AV715" s="742"/>
      <c r="AW715" s="742"/>
      <c r="AX715" s="743"/>
    </row>
    <row r="716" spans="1:50" ht="84.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572</v>
      </c>
      <c r="AE716" s="626"/>
      <c r="AF716" s="626"/>
      <c r="AG716" s="94" t="s">
        <v>583</v>
      </c>
      <c r="AH716" s="95"/>
      <c r="AI716" s="95"/>
      <c r="AJ716" s="95"/>
      <c r="AK716" s="95"/>
      <c r="AL716" s="95"/>
      <c r="AM716" s="95"/>
      <c r="AN716" s="95"/>
      <c r="AO716" s="95"/>
      <c r="AP716" s="95"/>
      <c r="AQ716" s="95"/>
      <c r="AR716" s="95"/>
      <c r="AS716" s="95"/>
      <c r="AT716" s="95"/>
      <c r="AU716" s="95"/>
      <c r="AV716" s="95"/>
      <c r="AW716" s="95"/>
      <c r="AX716" s="96"/>
    </row>
    <row r="717" spans="1:50" ht="33.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3" t="s">
        <v>572</v>
      </c>
      <c r="AE717" s="324"/>
      <c r="AF717" s="324"/>
      <c r="AG717" s="94" t="s">
        <v>641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3" t="s">
        <v>578</v>
      </c>
      <c r="AE718" s="324"/>
      <c r="AF718" s="324"/>
      <c r="AG718" s="120" t="s">
        <v>552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578</v>
      </c>
      <c r="AE719" s="604"/>
      <c r="AF719" s="604"/>
      <c r="AG719" s="118" t="s">
        <v>584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3"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0.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3"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491</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587</v>
      </c>
      <c r="F737" s="986"/>
      <c r="G737" s="986"/>
      <c r="H737" s="986"/>
      <c r="I737" s="986"/>
      <c r="J737" s="986"/>
      <c r="K737" s="986"/>
      <c r="L737" s="986"/>
      <c r="M737" s="986"/>
      <c r="N737" s="358" t="s">
        <v>358</v>
      </c>
      <c r="O737" s="358"/>
      <c r="P737" s="358"/>
      <c r="Q737" s="358"/>
      <c r="R737" s="986" t="s">
        <v>587</v>
      </c>
      <c r="S737" s="986"/>
      <c r="T737" s="986"/>
      <c r="U737" s="986"/>
      <c r="V737" s="986"/>
      <c r="W737" s="986"/>
      <c r="X737" s="986"/>
      <c r="Y737" s="986"/>
      <c r="Z737" s="986"/>
      <c r="AA737" s="358" t="s">
        <v>359</v>
      </c>
      <c r="AB737" s="358"/>
      <c r="AC737" s="358"/>
      <c r="AD737" s="358"/>
      <c r="AE737" s="986" t="s">
        <v>587</v>
      </c>
      <c r="AF737" s="986"/>
      <c r="AG737" s="986"/>
      <c r="AH737" s="986"/>
      <c r="AI737" s="986"/>
      <c r="AJ737" s="986"/>
      <c r="AK737" s="986"/>
      <c r="AL737" s="986"/>
      <c r="AM737" s="986"/>
      <c r="AN737" s="358" t="s">
        <v>360</v>
      </c>
      <c r="AO737" s="358"/>
      <c r="AP737" s="358"/>
      <c r="AQ737" s="358"/>
      <c r="AR737" s="987" t="s">
        <v>587</v>
      </c>
      <c r="AS737" s="988"/>
      <c r="AT737" s="988"/>
      <c r="AU737" s="988"/>
      <c r="AV737" s="988"/>
      <c r="AW737" s="988"/>
      <c r="AX737" s="989"/>
      <c r="AY737" s="89"/>
      <c r="AZ737" s="89"/>
    </row>
    <row r="738" spans="1:52" ht="24.75" customHeight="1" x14ac:dyDescent="0.15">
      <c r="A738" s="990" t="s">
        <v>361</v>
      </c>
      <c r="B738" s="203"/>
      <c r="C738" s="203"/>
      <c r="D738" s="204"/>
      <c r="E738" s="986" t="s">
        <v>588</v>
      </c>
      <c r="F738" s="986"/>
      <c r="G738" s="986"/>
      <c r="H738" s="986"/>
      <c r="I738" s="986"/>
      <c r="J738" s="986"/>
      <c r="K738" s="986"/>
      <c r="L738" s="986"/>
      <c r="M738" s="986"/>
      <c r="N738" s="358" t="s">
        <v>362</v>
      </c>
      <c r="O738" s="358"/>
      <c r="P738" s="358"/>
      <c r="Q738" s="358"/>
      <c r="R738" s="986" t="s">
        <v>589</v>
      </c>
      <c r="S738" s="986"/>
      <c r="T738" s="986"/>
      <c r="U738" s="986"/>
      <c r="V738" s="986"/>
      <c r="W738" s="986"/>
      <c r="X738" s="986"/>
      <c r="Y738" s="986"/>
      <c r="Z738" s="986"/>
      <c r="AA738" s="358" t="s">
        <v>478</v>
      </c>
      <c r="AB738" s="358"/>
      <c r="AC738" s="358"/>
      <c r="AD738" s="358"/>
      <c r="AE738" s="986" t="s">
        <v>590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538</v>
      </c>
      <c r="B739" s="995"/>
      <c r="C739" s="995"/>
      <c r="D739" s="996"/>
      <c r="E739" s="997" t="s">
        <v>591</v>
      </c>
      <c r="F739" s="998"/>
      <c r="G739" s="998"/>
      <c r="H739" s="91" t="str">
        <f>IF(E739="", "", "(")</f>
        <v>(</v>
      </c>
      <c r="I739" s="981"/>
      <c r="J739" s="981"/>
      <c r="K739" s="91" t="str">
        <f>IF(OR(I739="　", I739=""), "", "-")</f>
        <v/>
      </c>
      <c r="L739" s="982">
        <v>339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527</v>
      </c>
      <c r="B740" s="614"/>
      <c r="C740" s="614"/>
      <c r="D740" s="614"/>
      <c r="E740" s="614"/>
      <c r="F740" s="615"/>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529</v>
      </c>
      <c r="B779" s="628"/>
      <c r="C779" s="628"/>
      <c r="D779" s="628"/>
      <c r="E779" s="628"/>
      <c r="F779" s="629"/>
      <c r="G779" s="594" t="s">
        <v>592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630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593</v>
      </c>
      <c r="H781" s="670"/>
      <c r="I781" s="670"/>
      <c r="J781" s="670"/>
      <c r="K781" s="671"/>
      <c r="L781" s="663" t="s">
        <v>637</v>
      </c>
      <c r="M781" s="664"/>
      <c r="N781" s="664"/>
      <c r="O781" s="664"/>
      <c r="P781" s="664"/>
      <c r="Q781" s="664"/>
      <c r="R781" s="664"/>
      <c r="S781" s="664"/>
      <c r="T781" s="664"/>
      <c r="U781" s="664"/>
      <c r="V781" s="664"/>
      <c r="W781" s="664"/>
      <c r="X781" s="665"/>
      <c r="Y781" s="384">
        <v>39</v>
      </c>
      <c r="Z781" s="385"/>
      <c r="AA781" s="385"/>
      <c r="AB781" s="804"/>
      <c r="AC781" s="669" t="s">
        <v>593</v>
      </c>
      <c r="AD781" s="670"/>
      <c r="AE781" s="670"/>
      <c r="AF781" s="670"/>
      <c r="AG781" s="671"/>
      <c r="AH781" s="663" t="s">
        <v>599</v>
      </c>
      <c r="AI781" s="664"/>
      <c r="AJ781" s="664"/>
      <c r="AK781" s="664"/>
      <c r="AL781" s="664"/>
      <c r="AM781" s="664"/>
      <c r="AN781" s="664"/>
      <c r="AO781" s="664"/>
      <c r="AP781" s="664"/>
      <c r="AQ781" s="664"/>
      <c r="AR781" s="664"/>
      <c r="AS781" s="664"/>
      <c r="AT781" s="665"/>
      <c r="AU781" s="384">
        <v>4</v>
      </c>
      <c r="AV781" s="385"/>
      <c r="AW781" s="385"/>
      <c r="AX781" s="386"/>
    </row>
    <row r="782" spans="1:50" ht="24.75" customHeight="1" x14ac:dyDescent="0.15">
      <c r="A782" s="630"/>
      <c r="B782" s="631"/>
      <c r="C782" s="631"/>
      <c r="D782" s="631"/>
      <c r="E782" s="631"/>
      <c r="F782" s="632"/>
      <c r="G782" s="605" t="s">
        <v>594</v>
      </c>
      <c r="H782" s="606"/>
      <c r="I782" s="606"/>
      <c r="J782" s="606"/>
      <c r="K782" s="607"/>
      <c r="L782" s="597" t="s">
        <v>596</v>
      </c>
      <c r="M782" s="598"/>
      <c r="N782" s="598"/>
      <c r="O782" s="598"/>
      <c r="P782" s="598"/>
      <c r="Q782" s="598"/>
      <c r="R782" s="598"/>
      <c r="S782" s="598"/>
      <c r="T782" s="598"/>
      <c r="U782" s="598"/>
      <c r="V782" s="598"/>
      <c r="W782" s="598"/>
      <c r="X782" s="599"/>
      <c r="Y782" s="600">
        <v>8</v>
      </c>
      <c r="Z782" s="601"/>
      <c r="AA782" s="601"/>
      <c r="AB782" s="611"/>
      <c r="AC782" s="605" t="s">
        <v>598</v>
      </c>
      <c r="AD782" s="606"/>
      <c r="AE782" s="606"/>
      <c r="AF782" s="606"/>
      <c r="AG782" s="607"/>
      <c r="AH782" s="597" t="s">
        <v>600</v>
      </c>
      <c r="AI782" s="598"/>
      <c r="AJ782" s="598"/>
      <c r="AK782" s="598"/>
      <c r="AL782" s="598"/>
      <c r="AM782" s="598"/>
      <c r="AN782" s="598"/>
      <c r="AO782" s="598"/>
      <c r="AP782" s="598"/>
      <c r="AQ782" s="598"/>
      <c r="AR782" s="598"/>
      <c r="AS782" s="598"/>
      <c r="AT782" s="599"/>
      <c r="AU782" s="600">
        <v>3</v>
      </c>
      <c r="AV782" s="601"/>
      <c r="AW782" s="601"/>
      <c r="AX782" s="602"/>
    </row>
    <row r="783" spans="1:50" ht="24.75" customHeight="1" x14ac:dyDescent="0.15">
      <c r="A783" s="630"/>
      <c r="B783" s="631"/>
      <c r="C783" s="631"/>
      <c r="D783" s="631"/>
      <c r="E783" s="631"/>
      <c r="F783" s="632"/>
      <c r="G783" s="605" t="s">
        <v>595</v>
      </c>
      <c r="H783" s="606"/>
      <c r="I783" s="606"/>
      <c r="J783" s="606"/>
      <c r="K783" s="607"/>
      <c r="L783" s="597" t="s">
        <v>597</v>
      </c>
      <c r="M783" s="598"/>
      <c r="N783" s="598"/>
      <c r="O783" s="598"/>
      <c r="P783" s="598"/>
      <c r="Q783" s="598"/>
      <c r="R783" s="598"/>
      <c r="S783" s="598"/>
      <c r="T783" s="598"/>
      <c r="U783" s="598"/>
      <c r="V783" s="598"/>
      <c r="W783" s="598"/>
      <c r="X783" s="599"/>
      <c r="Y783" s="600">
        <v>1</v>
      </c>
      <c r="Z783" s="601"/>
      <c r="AA783" s="601"/>
      <c r="AB783" s="611"/>
      <c r="AC783" s="605" t="s">
        <v>595</v>
      </c>
      <c r="AD783" s="606"/>
      <c r="AE783" s="606"/>
      <c r="AF783" s="606"/>
      <c r="AG783" s="607"/>
      <c r="AH783" s="597" t="s">
        <v>597</v>
      </c>
      <c r="AI783" s="598"/>
      <c r="AJ783" s="598"/>
      <c r="AK783" s="598"/>
      <c r="AL783" s="598"/>
      <c r="AM783" s="598"/>
      <c r="AN783" s="598"/>
      <c r="AO783" s="598"/>
      <c r="AP783" s="598"/>
      <c r="AQ783" s="598"/>
      <c r="AR783" s="598"/>
      <c r="AS783" s="598"/>
      <c r="AT783" s="599"/>
      <c r="AU783" s="600">
        <v>4</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11</v>
      </c>
      <c r="AV791" s="831"/>
      <c r="AW791" s="831"/>
      <c r="AX791" s="833"/>
    </row>
    <row r="792" spans="1:50" ht="24.75" customHeight="1" x14ac:dyDescent="0.15">
      <c r="A792" s="630"/>
      <c r="B792" s="631"/>
      <c r="C792" s="631"/>
      <c r="D792" s="631"/>
      <c r="E792" s="631"/>
      <c r="F792" s="632"/>
      <c r="G792" s="594" t="s">
        <v>601</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631</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593</v>
      </c>
      <c r="H794" s="670"/>
      <c r="I794" s="670"/>
      <c r="J794" s="670"/>
      <c r="K794" s="671"/>
      <c r="L794" s="663" t="s">
        <v>602</v>
      </c>
      <c r="M794" s="664"/>
      <c r="N794" s="664"/>
      <c r="O794" s="664"/>
      <c r="P794" s="664"/>
      <c r="Q794" s="664"/>
      <c r="R794" s="664"/>
      <c r="S794" s="664"/>
      <c r="T794" s="664"/>
      <c r="U794" s="664"/>
      <c r="V794" s="664"/>
      <c r="W794" s="664"/>
      <c r="X794" s="665"/>
      <c r="Y794" s="384">
        <v>6</v>
      </c>
      <c r="Z794" s="385"/>
      <c r="AA794" s="385"/>
      <c r="AB794" s="804"/>
      <c r="AC794" s="669" t="s">
        <v>593</v>
      </c>
      <c r="AD794" s="670"/>
      <c r="AE794" s="670"/>
      <c r="AF794" s="670"/>
      <c r="AG794" s="671"/>
      <c r="AH794" s="663" t="s">
        <v>603</v>
      </c>
      <c r="AI794" s="664"/>
      <c r="AJ794" s="664"/>
      <c r="AK794" s="664"/>
      <c r="AL794" s="664"/>
      <c r="AM794" s="664"/>
      <c r="AN794" s="664"/>
      <c r="AO794" s="664"/>
      <c r="AP794" s="664"/>
      <c r="AQ794" s="664"/>
      <c r="AR794" s="664"/>
      <c r="AS794" s="664"/>
      <c r="AT794" s="665"/>
      <c r="AU794" s="384">
        <v>4</v>
      </c>
      <c r="AV794" s="385"/>
      <c r="AW794" s="385"/>
      <c r="AX794" s="386"/>
    </row>
    <row r="795" spans="1:50" ht="24.75" customHeight="1" x14ac:dyDescent="0.15">
      <c r="A795" s="630"/>
      <c r="B795" s="631"/>
      <c r="C795" s="631"/>
      <c r="D795" s="631"/>
      <c r="E795" s="631"/>
      <c r="F795" s="632"/>
      <c r="G795" s="605" t="s">
        <v>595</v>
      </c>
      <c r="H795" s="606"/>
      <c r="I795" s="606"/>
      <c r="J795" s="606"/>
      <c r="K795" s="607"/>
      <c r="L795" s="597" t="s">
        <v>597</v>
      </c>
      <c r="M795" s="598"/>
      <c r="N795" s="598"/>
      <c r="O795" s="598"/>
      <c r="P795" s="598"/>
      <c r="Q795" s="598"/>
      <c r="R795" s="598"/>
      <c r="S795" s="598"/>
      <c r="T795" s="598"/>
      <c r="U795" s="598"/>
      <c r="V795" s="598"/>
      <c r="W795" s="598"/>
      <c r="X795" s="599"/>
      <c r="Y795" s="600">
        <v>2</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8</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4</v>
      </c>
      <c r="AV804" s="831"/>
      <c r="AW804" s="831"/>
      <c r="AX804" s="833"/>
    </row>
    <row r="805" spans="1:50" ht="24.75" customHeight="1" x14ac:dyDescent="0.15">
      <c r="A805" s="630"/>
      <c r="B805" s="631"/>
      <c r="C805" s="631"/>
      <c r="D805" s="631"/>
      <c r="E805" s="631"/>
      <c r="F805" s="632"/>
      <c r="G805" s="594" t="s">
        <v>604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605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593</v>
      </c>
      <c r="H807" s="670"/>
      <c r="I807" s="670"/>
      <c r="J807" s="670"/>
      <c r="K807" s="671"/>
      <c r="L807" s="663" t="s">
        <v>606</v>
      </c>
      <c r="M807" s="664"/>
      <c r="N807" s="664"/>
      <c r="O807" s="664"/>
      <c r="P807" s="664"/>
      <c r="Q807" s="664"/>
      <c r="R807" s="664"/>
      <c r="S807" s="664"/>
      <c r="T807" s="664"/>
      <c r="U807" s="664"/>
      <c r="V807" s="664"/>
      <c r="W807" s="664"/>
      <c r="X807" s="665"/>
      <c r="Y807" s="384">
        <v>4</v>
      </c>
      <c r="Z807" s="385"/>
      <c r="AA807" s="385"/>
      <c r="AB807" s="804"/>
      <c r="AC807" s="669" t="s">
        <v>632</v>
      </c>
      <c r="AD807" s="670"/>
      <c r="AE807" s="670"/>
      <c r="AF807" s="670"/>
      <c r="AG807" s="671"/>
      <c r="AH807" s="663" t="s">
        <v>607</v>
      </c>
      <c r="AI807" s="664"/>
      <c r="AJ807" s="664"/>
      <c r="AK807" s="664"/>
      <c r="AL807" s="664"/>
      <c r="AM807" s="664"/>
      <c r="AN807" s="664"/>
      <c r="AO807" s="664"/>
      <c r="AP807" s="664"/>
      <c r="AQ807" s="664"/>
      <c r="AR807" s="664"/>
      <c r="AS807" s="664"/>
      <c r="AT807" s="665"/>
      <c r="AU807" s="384">
        <v>0.7</v>
      </c>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4</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0.7</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54" customHeight="1" x14ac:dyDescent="0.15">
      <c r="A837" s="372">
        <v>1</v>
      </c>
      <c r="B837" s="372">
        <v>1</v>
      </c>
      <c r="C837" s="340" t="s">
        <v>608</v>
      </c>
      <c r="D837" s="340"/>
      <c r="E837" s="340"/>
      <c r="F837" s="340"/>
      <c r="G837" s="340"/>
      <c r="H837" s="340"/>
      <c r="I837" s="340"/>
      <c r="J837" s="341">
        <v>8010005023467</v>
      </c>
      <c r="K837" s="342"/>
      <c r="L837" s="342"/>
      <c r="M837" s="342"/>
      <c r="N837" s="342"/>
      <c r="O837" s="342"/>
      <c r="P837" s="343" t="s">
        <v>609</v>
      </c>
      <c r="Q837" s="343"/>
      <c r="R837" s="343"/>
      <c r="S837" s="343"/>
      <c r="T837" s="343"/>
      <c r="U837" s="343"/>
      <c r="V837" s="343"/>
      <c r="W837" s="343"/>
      <c r="X837" s="343"/>
      <c r="Y837" s="344">
        <v>48</v>
      </c>
      <c r="Z837" s="345"/>
      <c r="AA837" s="345"/>
      <c r="AB837" s="346"/>
      <c r="AC837" s="356" t="s">
        <v>519</v>
      </c>
      <c r="AD837" s="364"/>
      <c r="AE837" s="364"/>
      <c r="AF837" s="364"/>
      <c r="AG837" s="364"/>
      <c r="AH837" s="365">
        <v>1</v>
      </c>
      <c r="AI837" s="366"/>
      <c r="AJ837" s="366"/>
      <c r="AK837" s="366"/>
      <c r="AL837" s="350">
        <v>99.9</v>
      </c>
      <c r="AM837" s="351"/>
      <c r="AN837" s="351"/>
      <c r="AO837" s="352"/>
      <c r="AP837" s="353" t="s">
        <v>570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81" customHeight="1" x14ac:dyDescent="0.15">
      <c r="A870" s="372">
        <v>1</v>
      </c>
      <c r="B870" s="372">
        <v>1</v>
      </c>
      <c r="C870" s="340" t="s">
        <v>608</v>
      </c>
      <c r="D870" s="340"/>
      <c r="E870" s="340"/>
      <c r="F870" s="340"/>
      <c r="G870" s="340"/>
      <c r="H870" s="340"/>
      <c r="I870" s="340"/>
      <c r="J870" s="341">
        <v>8010005023467</v>
      </c>
      <c r="K870" s="342"/>
      <c r="L870" s="342"/>
      <c r="M870" s="342"/>
      <c r="N870" s="342"/>
      <c r="O870" s="342"/>
      <c r="P870" s="343" t="s">
        <v>610</v>
      </c>
      <c r="Q870" s="343"/>
      <c r="R870" s="343"/>
      <c r="S870" s="343"/>
      <c r="T870" s="343"/>
      <c r="U870" s="343"/>
      <c r="V870" s="343"/>
      <c r="W870" s="343"/>
      <c r="X870" s="343"/>
      <c r="Y870" s="344">
        <v>11</v>
      </c>
      <c r="Z870" s="345"/>
      <c r="AA870" s="345"/>
      <c r="AB870" s="346"/>
      <c r="AC870" s="356" t="s">
        <v>519</v>
      </c>
      <c r="AD870" s="364"/>
      <c r="AE870" s="364"/>
      <c r="AF870" s="364"/>
      <c r="AG870" s="364"/>
      <c r="AH870" s="365">
        <v>2</v>
      </c>
      <c r="AI870" s="366"/>
      <c r="AJ870" s="366"/>
      <c r="AK870" s="366"/>
      <c r="AL870" s="350">
        <v>99.9</v>
      </c>
      <c r="AM870" s="351"/>
      <c r="AN870" s="351"/>
      <c r="AO870" s="352"/>
      <c r="AP870" s="353" t="s">
        <v>570</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69.75" customHeight="1" x14ac:dyDescent="0.15">
      <c r="A903" s="372">
        <v>1</v>
      </c>
      <c r="B903" s="372">
        <v>1</v>
      </c>
      <c r="C903" s="340" t="s">
        <v>611</v>
      </c>
      <c r="D903" s="340"/>
      <c r="E903" s="340"/>
      <c r="F903" s="340"/>
      <c r="G903" s="340"/>
      <c r="H903" s="340"/>
      <c r="I903" s="340"/>
      <c r="J903" s="341">
        <v>7010401052137</v>
      </c>
      <c r="K903" s="342"/>
      <c r="L903" s="342"/>
      <c r="M903" s="342"/>
      <c r="N903" s="342"/>
      <c r="O903" s="342"/>
      <c r="P903" s="343" t="s">
        <v>612</v>
      </c>
      <c r="Q903" s="343"/>
      <c r="R903" s="343"/>
      <c r="S903" s="343"/>
      <c r="T903" s="343"/>
      <c r="U903" s="343"/>
      <c r="V903" s="343"/>
      <c r="W903" s="343"/>
      <c r="X903" s="343"/>
      <c r="Y903" s="344">
        <v>8</v>
      </c>
      <c r="Z903" s="345"/>
      <c r="AA903" s="345"/>
      <c r="AB903" s="346"/>
      <c r="AC903" s="356" t="s">
        <v>515</v>
      </c>
      <c r="AD903" s="364"/>
      <c r="AE903" s="364"/>
      <c r="AF903" s="364"/>
      <c r="AG903" s="364"/>
      <c r="AH903" s="365">
        <v>2</v>
      </c>
      <c r="AI903" s="366"/>
      <c r="AJ903" s="366"/>
      <c r="AK903" s="366"/>
      <c r="AL903" s="350">
        <v>87.9</v>
      </c>
      <c r="AM903" s="351"/>
      <c r="AN903" s="351"/>
      <c r="AO903" s="352"/>
      <c r="AP903" s="353" t="s">
        <v>613</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92.25" customHeight="1" x14ac:dyDescent="0.15">
      <c r="A936" s="372">
        <v>1</v>
      </c>
      <c r="B936" s="372">
        <v>1</v>
      </c>
      <c r="C936" s="354" t="s">
        <v>633</v>
      </c>
      <c r="D936" s="340"/>
      <c r="E936" s="340"/>
      <c r="F936" s="340"/>
      <c r="G936" s="340"/>
      <c r="H936" s="340"/>
      <c r="I936" s="340"/>
      <c r="J936" s="341">
        <v>3010401011971</v>
      </c>
      <c r="K936" s="342"/>
      <c r="L936" s="342"/>
      <c r="M936" s="342"/>
      <c r="N936" s="342"/>
      <c r="O936" s="342"/>
      <c r="P936" s="355" t="s">
        <v>638</v>
      </c>
      <c r="Q936" s="343"/>
      <c r="R936" s="343"/>
      <c r="S936" s="343"/>
      <c r="T936" s="343"/>
      <c r="U936" s="343"/>
      <c r="V936" s="343"/>
      <c r="W936" s="343"/>
      <c r="X936" s="343"/>
      <c r="Y936" s="344">
        <v>4</v>
      </c>
      <c r="Z936" s="345"/>
      <c r="AA936" s="345"/>
      <c r="AB936" s="346"/>
      <c r="AC936" s="356" t="s">
        <v>519</v>
      </c>
      <c r="AD936" s="364"/>
      <c r="AE936" s="364"/>
      <c r="AF936" s="364"/>
      <c r="AG936" s="364"/>
      <c r="AH936" s="365">
        <v>6</v>
      </c>
      <c r="AI936" s="366"/>
      <c r="AJ936" s="366"/>
      <c r="AK936" s="366"/>
      <c r="AL936" s="350">
        <v>97.7</v>
      </c>
      <c r="AM936" s="351"/>
      <c r="AN936" s="351"/>
      <c r="AO936" s="352"/>
      <c r="AP936" s="353" t="s">
        <v>570</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t="s">
        <v>636</v>
      </c>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53.25" customHeight="1" x14ac:dyDescent="0.15">
      <c r="A969" s="372">
        <v>1</v>
      </c>
      <c r="B969" s="372">
        <v>1</v>
      </c>
      <c r="C969" s="340" t="s">
        <v>614</v>
      </c>
      <c r="D969" s="340"/>
      <c r="E969" s="340"/>
      <c r="F969" s="340"/>
      <c r="G969" s="340"/>
      <c r="H969" s="340"/>
      <c r="I969" s="340"/>
      <c r="J969" s="341">
        <v>3012401013378</v>
      </c>
      <c r="K969" s="342"/>
      <c r="L969" s="342"/>
      <c r="M969" s="342"/>
      <c r="N969" s="342"/>
      <c r="O969" s="342"/>
      <c r="P969" s="355" t="s">
        <v>635</v>
      </c>
      <c r="Q969" s="343"/>
      <c r="R969" s="343"/>
      <c r="S969" s="343"/>
      <c r="T969" s="343"/>
      <c r="U969" s="343"/>
      <c r="V969" s="343"/>
      <c r="W969" s="343"/>
      <c r="X969" s="343"/>
      <c r="Y969" s="344">
        <v>4</v>
      </c>
      <c r="Z969" s="345"/>
      <c r="AA969" s="345"/>
      <c r="AB969" s="346"/>
      <c r="AC969" s="356" t="s">
        <v>515</v>
      </c>
      <c r="AD969" s="364"/>
      <c r="AE969" s="364"/>
      <c r="AF969" s="364"/>
      <c r="AG969" s="364"/>
      <c r="AH969" s="365">
        <v>2</v>
      </c>
      <c r="AI969" s="366"/>
      <c r="AJ969" s="366"/>
      <c r="AK969" s="366"/>
      <c r="AL969" s="350">
        <v>77.45</v>
      </c>
      <c r="AM969" s="351"/>
      <c r="AN969" s="351"/>
      <c r="AO969" s="352"/>
      <c r="AP969" s="353" t="s">
        <v>570</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78.75" customHeight="1" x14ac:dyDescent="0.15">
      <c r="A1002" s="372">
        <v>1</v>
      </c>
      <c r="B1002" s="372">
        <v>1</v>
      </c>
      <c r="C1002" s="340" t="s">
        <v>615</v>
      </c>
      <c r="D1002" s="340"/>
      <c r="E1002" s="340"/>
      <c r="F1002" s="340"/>
      <c r="G1002" s="340"/>
      <c r="H1002" s="340"/>
      <c r="I1002" s="340"/>
      <c r="J1002" s="341">
        <v>3011801021718</v>
      </c>
      <c r="K1002" s="342"/>
      <c r="L1002" s="342"/>
      <c r="M1002" s="342"/>
      <c r="N1002" s="342"/>
      <c r="O1002" s="342"/>
      <c r="P1002" s="343" t="s">
        <v>616</v>
      </c>
      <c r="Q1002" s="343"/>
      <c r="R1002" s="343"/>
      <c r="S1002" s="343"/>
      <c r="T1002" s="343"/>
      <c r="U1002" s="343"/>
      <c r="V1002" s="343"/>
      <c r="W1002" s="343"/>
      <c r="X1002" s="343"/>
      <c r="Y1002" s="344">
        <v>0.7</v>
      </c>
      <c r="Z1002" s="345"/>
      <c r="AA1002" s="345"/>
      <c r="AB1002" s="346"/>
      <c r="AC1002" s="356" t="s">
        <v>521</v>
      </c>
      <c r="AD1002" s="364"/>
      <c r="AE1002" s="364"/>
      <c r="AF1002" s="364"/>
      <c r="AG1002" s="364"/>
      <c r="AH1002" s="365" t="s">
        <v>570</v>
      </c>
      <c r="AI1002" s="366"/>
      <c r="AJ1002" s="366"/>
      <c r="AK1002" s="366"/>
      <c r="AL1002" s="350" t="s">
        <v>634</v>
      </c>
      <c r="AM1002" s="351"/>
      <c r="AN1002" s="351"/>
      <c r="AO1002" s="352"/>
      <c r="AP1002" s="353" t="s">
        <v>570</v>
      </c>
      <c r="AQ1002" s="353"/>
      <c r="AR1002" s="353"/>
      <c r="AS1002" s="353"/>
      <c r="AT1002" s="353"/>
      <c r="AU1002" s="353"/>
      <c r="AV1002" s="353"/>
      <c r="AW1002" s="353"/>
      <c r="AX1002" s="353"/>
    </row>
    <row r="1003" spans="1:50" ht="52.5"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52.5"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482</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464</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3" spans="1:50" ht="14.2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7">
      <formula>IF(RIGHT(TEXT(P14,"0.#"),1)=".",FALSE,TRUE)</formula>
    </cfRule>
    <cfRule type="expression" dxfId="2794" priority="14008">
      <formula>IF(RIGHT(TEXT(P14,"0.#"),1)=".",TRUE,FALSE)</formula>
    </cfRule>
  </conditionalFormatting>
  <conditionalFormatting sqref="AE32">
    <cfRule type="expression" dxfId="2793" priority="13997">
      <formula>IF(RIGHT(TEXT(AE32,"0.#"),1)=".",FALSE,TRUE)</formula>
    </cfRule>
    <cfRule type="expression" dxfId="2792" priority="13998">
      <formula>IF(RIGHT(TEXT(AE32,"0.#"),1)=".",TRUE,FALSE)</formula>
    </cfRule>
  </conditionalFormatting>
  <conditionalFormatting sqref="P18:AX18">
    <cfRule type="expression" dxfId="2791" priority="13883">
      <formula>IF(RIGHT(TEXT(P18,"0.#"),1)=".",FALSE,TRUE)</formula>
    </cfRule>
    <cfRule type="expression" dxfId="2790" priority="13884">
      <formula>IF(RIGHT(TEXT(P18,"0.#"),1)=".",TRUE,FALSE)</formula>
    </cfRule>
  </conditionalFormatting>
  <conditionalFormatting sqref="Y782">
    <cfRule type="expression" dxfId="2789" priority="13879">
      <formula>IF(RIGHT(TEXT(Y782,"0.#"),1)=".",FALSE,TRUE)</formula>
    </cfRule>
    <cfRule type="expression" dxfId="2788" priority="13880">
      <formula>IF(RIGHT(TEXT(Y782,"0.#"),1)=".",TRUE,FALSE)</formula>
    </cfRule>
  </conditionalFormatting>
  <conditionalFormatting sqref="Y791">
    <cfRule type="expression" dxfId="2787" priority="13875">
      <formula>IF(RIGHT(TEXT(Y791,"0.#"),1)=".",FALSE,TRUE)</formula>
    </cfRule>
    <cfRule type="expression" dxfId="2786" priority="13876">
      <formula>IF(RIGHT(TEXT(Y791,"0.#"),1)=".",TRUE,FALSE)</formula>
    </cfRule>
  </conditionalFormatting>
  <conditionalFormatting sqref="Y822:Y829 Y820 Y809:Y816 Y807 Y796:Y803 Y794">
    <cfRule type="expression" dxfId="2785" priority="13657">
      <formula>IF(RIGHT(TEXT(Y794,"0.#"),1)=".",FALSE,TRUE)</formula>
    </cfRule>
    <cfRule type="expression" dxfId="2784" priority="13658">
      <formula>IF(RIGHT(TEXT(Y794,"0.#"),1)=".",TRUE,FALSE)</formula>
    </cfRule>
  </conditionalFormatting>
  <conditionalFormatting sqref="P16:AQ17 P15:AX15 P13:AX13">
    <cfRule type="expression" dxfId="2783" priority="13705">
      <formula>IF(RIGHT(TEXT(P13,"0.#"),1)=".",FALSE,TRUE)</formula>
    </cfRule>
    <cfRule type="expression" dxfId="2782" priority="13706">
      <formula>IF(RIGHT(TEXT(P13,"0.#"),1)=".",TRUE,FALSE)</formula>
    </cfRule>
  </conditionalFormatting>
  <conditionalFormatting sqref="P19:AJ19">
    <cfRule type="expression" dxfId="2781" priority="13703">
      <formula>IF(RIGHT(TEXT(P19,"0.#"),1)=".",FALSE,TRUE)</formula>
    </cfRule>
    <cfRule type="expression" dxfId="2780" priority="13704">
      <formula>IF(RIGHT(TEXT(P19,"0.#"),1)=".",TRUE,FALSE)</formula>
    </cfRule>
  </conditionalFormatting>
  <conditionalFormatting sqref="AE101">
    <cfRule type="expression" dxfId="2779" priority="13695">
      <formula>IF(RIGHT(TEXT(AE101,"0.#"),1)=".",FALSE,TRUE)</formula>
    </cfRule>
    <cfRule type="expression" dxfId="2778" priority="13696">
      <formula>IF(RIGHT(TEXT(AE101,"0.#"),1)=".",TRUE,FALSE)</formula>
    </cfRule>
  </conditionalFormatting>
  <conditionalFormatting sqref="Y783:Y790 Y781">
    <cfRule type="expression" dxfId="2777" priority="13681">
      <formula>IF(RIGHT(TEXT(Y781,"0.#"),1)=".",FALSE,TRUE)</formula>
    </cfRule>
    <cfRule type="expression" dxfId="2776" priority="13682">
      <formula>IF(RIGHT(TEXT(Y781,"0.#"),1)=".",TRUE,FALSE)</formula>
    </cfRule>
  </conditionalFormatting>
  <conditionalFormatting sqref="AU782">
    <cfRule type="expression" dxfId="2775" priority="13679">
      <formula>IF(RIGHT(TEXT(AU782,"0.#"),1)=".",FALSE,TRUE)</formula>
    </cfRule>
    <cfRule type="expression" dxfId="2774" priority="13680">
      <formula>IF(RIGHT(TEXT(AU782,"0.#"),1)=".",TRUE,FALSE)</formula>
    </cfRule>
  </conditionalFormatting>
  <conditionalFormatting sqref="AU791">
    <cfRule type="expression" dxfId="2773" priority="13677">
      <formula>IF(RIGHT(TEXT(AU791,"0.#"),1)=".",FALSE,TRUE)</formula>
    </cfRule>
    <cfRule type="expression" dxfId="2772" priority="13678">
      <formula>IF(RIGHT(TEXT(AU791,"0.#"),1)=".",TRUE,FALSE)</formula>
    </cfRule>
  </conditionalFormatting>
  <conditionalFormatting sqref="AU783:AU790 AU781">
    <cfRule type="expression" dxfId="2771" priority="13675">
      <formula>IF(RIGHT(TEXT(AU781,"0.#"),1)=".",FALSE,TRUE)</formula>
    </cfRule>
    <cfRule type="expression" dxfId="2770" priority="13676">
      <formula>IF(RIGHT(TEXT(AU781,"0.#"),1)=".",TRUE,FALSE)</formula>
    </cfRule>
  </conditionalFormatting>
  <conditionalFormatting sqref="Y821 Y808 Y795">
    <cfRule type="expression" dxfId="2769" priority="13661">
      <formula>IF(RIGHT(TEXT(Y795,"0.#"),1)=".",FALSE,TRUE)</formula>
    </cfRule>
    <cfRule type="expression" dxfId="2768" priority="13662">
      <formula>IF(RIGHT(TEXT(Y795,"0.#"),1)=".",TRUE,FALSE)</formula>
    </cfRule>
  </conditionalFormatting>
  <conditionalFormatting sqref="Y830 Y817 Y804">
    <cfRule type="expression" dxfId="2767" priority="13659">
      <formula>IF(RIGHT(TEXT(Y804,"0.#"),1)=".",FALSE,TRUE)</formula>
    </cfRule>
    <cfRule type="expression" dxfId="2766" priority="13660">
      <formula>IF(RIGHT(TEXT(Y804,"0.#"),1)=".",TRUE,FALSE)</formula>
    </cfRule>
  </conditionalFormatting>
  <conditionalFormatting sqref="AU821 AU808 AU795">
    <cfRule type="expression" dxfId="2765" priority="13655">
      <formula>IF(RIGHT(TEXT(AU795,"0.#"),1)=".",FALSE,TRUE)</formula>
    </cfRule>
    <cfRule type="expression" dxfId="2764" priority="13656">
      <formula>IF(RIGHT(TEXT(AU795,"0.#"),1)=".",TRUE,FALSE)</formula>
    </cfRule>
  </conditionalFormatting>
  <conditionalFormatting sqref="AU830 AU817 AU804">
    <cfRule type="expression" dxfId="2763" priority="13653">
      <formula>IF(RIGHT(TEXT(AU804,"0.#"),1)=".",FALSE,TRUE)</formula>
    </cfRule>
    <cfRule type="expression" dxfId="2762" priority="13654">
      <formula>IF(RIGHT(TEXT(AU804,"0.#"),1)=".",TRUE,FALSE)</formula>
    </cfRule>
  </conditionalFormatting>
  <conditionalFormatting sqref="AU822:AU829 AU820 AU809:AU816 AU807 AU796:AU803 AU794">
    <cfRule type="expression" dxfId="2761" priority="13651">
      <formula>IF(RIGHT(TEXT(AU794,"0.#"),1)=".",FALSE,TRUE)</formula>
    </cfRule>
    <cfRule type="expression" dxfId="2760" priority="13652">
      <formula>IF(RIGHT(TEXT(AU794,"0.#"),1)=".",TRUE,FALSE)</formula>
    </cfRule>
  </conditionalFormatting>
  <conditionalFormatting sqref="AM87">
    <cfRule type="expression" dxfId="2759" priority="13305">
      <formula>IF(RIGHT(TEXT(AM87,"0.#"),1)=".",FALSE,TRUE)</formula>
    </cfRule>
    <cfRule type="expression" dxfId="2758" priority="13306">
      <formula>IF(RIGHT(TEXT(AM87,"0.#"),1)=".",TRUE,FALSE)</formula>
    </cfRule>
  </conditionalFormatting>
  <conditionalFormatting sqref="AE55">
    <cfRule type="expression" dxfId="2757" priority="13373">
      <formula>IF(RIGHT(TEXT(AE55,"0.#"),1)=".",FALSE,TRUE)</formula>
    </cfRule>
    <cfRule type="expression" dxfId="2756" priority="13374">
      <formula>IF(RIGHT(TEXT(AE55,"0.#"),1)=".",TRUE,FALSE)</formula>
    </cfRule>
  </conditionalFormatting>
  <conditionalFormatting sqref="AI55">
    <cfRule type="expression" dxfId="2755" priority="13371">
      <formula>IF(RIGHT(TEXT(AI55,"0.#"),1)=".",FALSE,TRUE)</formula>
    </cfRule>
    <cfRule type="expression" dxfId="2754" priority="13372">
      <formula>IF(RIGHT(TEXT(AI55,"0.#"),1)=".",TRUE,FALSE)</formula>
    </cfRule>
  </conditionalFormatting>
  <conditionalFormatting sqref="AM34">
    <cfRule type="expression" dxfId="2753" priority="13451">
      <formula>IF(RIGHT(TEXT(AM34,"0.#"),1)=".",FALSE,TRUE)</formula>
    </cfRule>
    <cfRule type="expression" dxfId="2752" priority="13452">
      <formula>IF(RIGHT(TEXT(AM34,"0.#"),1)=".",TRUE,FALSE)</formula>
    </cfRule>
  </conditionalFormatting>
  <conditionalFormatting sqref="AE33">
    <cfRule type="expression" dxfId="2751" priority="13465">
      <formula>IF(RIGHT(TEXT(AE33,"0.#"),1)=".",FALSE,TRUE)</formula>
    </cfRule>
    <cfRule type="expression" dxfId="2750" priority="13466">
      <formula>IF(RIGHT(TEXT(AE33,"0.#"),1)=".",TRUE,FALSE)</formula>
    </cfRule>
  </conditionalFormatting>
  <conditionalFormatting sqref="AE34">
    <cfRule type="expression" dxfId="2749" priority="13463">
      <formula>IF(RIGHT(TEXT(AE34,"0.#"),1)=".",FALSE,TRUE)</formula>
    </cfRule>
    <cfRule type="expression" dxfId="2748" priority="13464">
      <formula>IF(RIGHT(TEXT(AE34,"0.#"),1)=".",TRUE,FALSE)</formula>
    </cfRule>
  </conditionalFormatting>
  <conditionalFormatting sqref="AI34">
    <cfRule type="expression" dxfId="2747" priority="13461">
      <formula>IF(RIGHT(TEXT(AI34,"0.#"),1)=".",FALSE,TRUE)</formula>
    </cfRule>
    <cfRule type="expression" dxfId="2746" priority="13462">
      <formula>IF(RIGHT(TEXT(AI34,"0.#"),1)=".",TRUE,FALSE)</formula>
    </cfRule>
  </conditionalFormatting>
  <conditionalFormatting sqref="AI33">
    <cfRule type="expression" dxfId="2745" priority="13459">
      <formula>IF(RIGHT(TEXT(AI33,"0.#"),1)=".",FALSE,TRUE)</formula>
    </cfRule>
    <cfRule type="expression" dxfId="2744" priority="13460">
      <formula>IF(RIGHT(TEXT(AI33,"0.#"),1)=".",TRUE,FALSE)</formula>
    </cfRule>
  </conditionalFormatting>
  <conditionalFormatting sqref="AI32">
    <cfRule type="expression" dxfId="2743" priority="13457">
      <formula>IF(RIGHT(TEXT(AI32,"0.#"),1)=".",FALSE,TRUE)</formula>
    </cfRule>
    <cfRule type="expression" dxfId="2742" priority="13458">
      <formula>IF(RIGHT(TEXT(AI32,"0.#"),1)=".",TRUE,FALSE)</formula>
    </cfRule>
  </conditionalFormatting>
  <conditionalFormatting sqref="AM32">
    <cfRule type="expression" dxfId="2741" priority="13455">
      <formula>IF(RIGHT(TEXT(AM32,"0.#"),1)=".",FALSE,TRUE)</formula>
    </cfRule>
    <cfRule type="expression" dxfId="2740" priority="13456">
      <formula>IF(RIGHT(TEXT(AM32,"0.#"),1)=".",TRUE,FALSE)</formula>
    </cfRule>
  </conditionalFormatting>
  <conditionalFormatting sqref="AM33">
    <cfRule type="expression" dxfId="2739" priority="13453">
      <formula>IF(RIGHT(TEXT(AM33,"0.#"),1)=".",FALSE,TRUE)</formula>
    </cfRule>
    <cfRule type="expression" dxfId="2738" priority="13454">
      <formula>IF(RIGHT(TEXT(AM33,"0.#"),1)=".",TRUE,FALSE)</formula>
    </cfRule>
  </conditionalFormatting>
  <conditionalFormatting sqref="AQ32:AQ34">
    <cfRule type="expression" dxfId="2737" priority="13445">
      <formula>IF(RIGHT(TEXT(AQ32,"0.#"),1)=".",FALSE,TRUE)</formula>
    </cfRule>
    <cfRule type="expression" dxfId="2736" priority="13446">
      <formula>IF(RIGHT(TEXT(AQ32,"0.#"),1)=".",TRUE,FALSE)</formula>
    </cfRule>
  </conditionalFormatting>
  <conditionalFormatting sqref="AU32:AU34">
    <cfRule type="expression" dxfId="2735" priority="13443">
      <formula>IF(RIGHT(TEXT(AU32,"0.#"),1)=".",FALSE,TRUE)</formula>
    </cfRule>
    <cfRule type="expression" dxfId="2734" priority="13444">
      <formula>IF(RIGHT(TEXT(AU32,"0.#"),1)=".",TRUE,FALSE)</formula>
    </cfRule>
  </conditionalFormatting>
  <conditionalFormatting sqref="AE53">
    <cfRule type="expression" dxfId="2733" priority="13377">
      <formula>IF(RIGHT(TEXT(AE53,"0.#"),1)=".",FALSE,TRUE)</formula>
    </cfRule>
    <cfRule type="expression" dxfId="2732" priority="13378">
      <formula>IF(RIGHT(TEXT(AE53,"0.#"),1)=".",TRUE,FALSE)</formula>
    </cfRule>
  </conditionalFormatting>
  <conditionalFormatting sqref="AE54">
    <cfRule type="expression" dxfId="2731" priority="13375">
      <formula>IF(RIGHT(TEXT(AE54,"0.#"),1)=".",FALSE,TRUE)</formula>
    </cfRule>
    <cfRule type="expression" dxfId="2730" priority="13376">
      <formula>IF(RIGHT(TEXT(AE54,"0.#"),1)=".",TRUE,FALSE)</formula>
    </cfRule>
  </conditionalFormatting>
  <conditionalFormatting sqref="AI54">
    <cfRule type="expression" dxfId="2729" priority="13369">
      <formula>IF(RIGHT(TEXT(AI54,"0.#"),1)=".",FALSE,TRUE)</formula>
    </cfRule>
    <cfRule type="expression" dxfId="2728" priority="13370">
      <formula>IF(RIGHT(TEXT(AI54,"0.#"),1)=".",TRUE,FALSE)</formula>
    </cfRule>
  </conditionalFormatting>
  <conditionalFormatting sqref="AI53">
    <cfRule type="expression" dxfId="2727" priority="13367">
      <formula>IF(RIGHT(TEXT(AI53,"0.#"),1)=".",FALSE,TRUE)</formula>
    </cfRule>
    <cfRule type="expression" dxfId="2726" priority="13368">
      <formula>IF(RIGHT(TEXT(AI53,"0.#"),1)=".",TRUE,FALSE)</formula>
    </cfRule>
  </conditionalFormatting>
  <conditionalFormatting sqref="AM53">
    <cfRule type="expression" dxfId="2725" priority="13365">
      <formula>IF(RIGHT(TEXT(AM53,"0.#"),1)=".",FALSE,TRUE)</formula>
    </cfRule>
    <cfRule type="expression" dxfId="2724" priority="13366">
      <formula>IF(RIGHT(TEXT(AM53,"0.#"),1)=".",TRUE,FALSE)</formula>
    </cfRule>
  </conditionalFormatting>
  <conditionalFormatting sqref="AM54">
    <cfRule type="expression" dxfId="2723" priority="13363">
      <formula>IF(RIGHT(TEXT(AM54,"0.#"),1)=".",FALSE,TRUE)</formula>
    </cfRule>
    <cfRule type="expression" dxfId="2722" priority="13364">
      <formula>IF(RIGHT(TEXT(AM54,"0.#"),1)=".",TRUE,FALSE)</formula>
    </cfRule>
  </conditionalFormatting>
  <conditionalFormatting sqref="AM55">
    <cfRule type="expression" dxfId="2721" priority="13361">
      <formula>IF(RIGHT(TEXT(AM55,"0.#"),1)=".",FALSE,TRUE)</formula>
    </cfRule>
    <cfRule type="expression" dxfId="2720" priority="13362">
      <formula>IF(RIGHT(TEXT(AM55,"0.#"),1)=".",TRUE,FALSE)</formula>
    </cfRule>
  </conditionalFormatting>
  <conditionalFormatting sqref="AE60">
    <cfRule type="expression" dxfId="2719" priority="13347">
      <formula>IF(RIGHT(TEXT(AE60,"0.#"),1)=".",FALSE,TRUE)</formula>
    </cfRule>
    <cfRule type="expression" dxfId="2718" priority="13348">
      <formula>IF(RIGHT(TEXT(AE60,"0.#"),1)=".",TRUE,FALSE)</formula>
    </cfRule>
  </conditionalFormatting>
  <conditionalFormatting sqref="AE61">
    <cfRule type="expression" dxfId="2717" priority="13345">
      <formula>IF(RIGHT(TEXT(AE61,"0.#"),1)=".",FALSE,TRUE)</formula>
    </cfRule>
    <cfRule type="expression" dxfId="2716" priority="13346">
      <formula>IF(RIGHT(TEXT(AE61,"0.#"),1)=".",TRUE,FALSE)</formula>
    </cfRule>
  </conditionalFormatting>
  <conditionalFormatting sqref="AE62">
    <cfRule type="expression" dxfId="2715" priority="13343">
      <formula>IF(RIGHT(TEXT(AE62,"0.#"),1)=".",FALSE,TRUE)</formula>
    </cfRule>
    <cfRule type="expression" dxfId="2714" priority="13344">
      <formula>IF(RIGHT(TEXT(AE62,"0.#"),1)=".",TRUE,FALSE)</formula>
    </cfRule>
  </conditionalFormatting>
  <conditionalFormatting sqref="AI62">
    <cfRule type="expression" dxfId="2713" priority="13341">
      <formula>IF(RIGHT(TEXT(AI62,"0.#"),1)=".",FALSE,TRUE)</formula>
    </cfRule>
    <cfRule type="expression" dxfId="2712" priority="13342">
      <formula>IF(RIGHT(TEXT(AI62,"0.#"),1)=".",TRUE,FALSE)</formula>
    </cfRule>
  </conditionalFormatting>
  <conditionalFormatting sqref="AI61">
    <cfRule type="expression" dxfId="2711" priority="13339">
      <formula>IF(RIGHT(TEXT(AI61,"0.#"),1)=".",FALSE,TRUE)</formula>
    </cfRule>
    <cfRule type="expression" dxfId="2710" priority="13340">
      <formula>IF(RIGHT(TEXT(AI61,"0.#"),1)=".",TRUE,FALSE)</formula>
    </cfRule>
  </conditionalFormatting>
  <conditionalFormatting sqref="AI60">
    <cfRule type="expression" dxfId="2709" priority="13337">
      <formula>IF(RIGHT(TEXT(AI60,"0.#"),1)=".",FALSE,TRUE)</formula>
    </cfRule>
    <cfRule type="expression" dxfId="2708" priority="13338">
      <formula>IF(RIGHT(TEXT(AI60,"0.#"),1)=".",TRUE,FALSE)</formula>
    </cfRule>
  </conditionalFormatting>
  <conditionalFormatting sqref="AM60">
    <cfRule type="expression" dxfId="2707" priority="13335">
      <formula>IF(RIGHT(TEXT(AM60,"0.#"),1)=".",FALSE,TRUE)</formula>
    </cfRule>
    <cfRule type="expression" dxfId="2706" priority="13336">
      <formula>IF(RIGHT(TEXT(AM60,"0.#"),1)=".",TRUE,FALSE)</formula>
    </cfRule>
  </conditionalFormatting>
  <conditionalFormatting sqref="AM61">
    <cfRule type="expression" dxfId="2705" priority="13333">
      <formula>IF(RIGHT(TEXT(AM61,"0.#"),1)=".",FALSE,TRUE)</formula>
    </cfRule>
    <cfRule type="expression" dxfId="2704" priority="13334">
      <formula>IF(RIGHT(TEXT(AM61,"0.#"),1)=".",TRUE,FALSE)</formula>
    </cfRule>
  </conditionalFormatting>
  <conditionalFormatting sqref="AM62">
    <cfRule type="expression" dxfId="2703" priority="13331">
      <formula>IF(RIGHT(TEXT(AM62,"0.#"),1)=".",FALSE,TRUE)</formula>
    </cfRule>
    <cfRule type="expression" dxfId="2702" priority="13332">
      <formula>IF(RIGHT(TEXT(AM62,"0.#"),1)=".",TRUE,FALSE)</formula>
    </cfRule>
  </conditionalFormatting>
  <conditionalFormatting sqref="AE87">
    <cfRule type="expression" dxfId="2701" priority="13317">
      <formula>IF(RIGHT(TEXT(AE87,"0.#"),1)=".",FALSE,TRUE)</formula>
    </cfRule>
    <cfRule type="expression" dxfId="2700" priority="13318">
      <formula>IF(RIGHT(TEXT(AE87,"0.#"),1)=".",TRUE,FALSE)</formula>
    </cfRule>
  </conditionalFormatting>
  <conditionalFormatting sqref="AE88">
    <cfRule type="expression" dxfId="2699" priority="13315">
      <formula>IF(RIGHT(TEXT(AE88,"0.#"),1)=".",FALSE,TRUE)</formula>
    </cfRule>
    <cfRule type="expression" dxfId="2698" priority="13316">
      <formula>IF(RIGHT(TEXT(AE88,"0.#"),1)=".",TRUE,FALSE)</formula>
    </cfRule>
  </conditionalFormatting>
  <conditionalFormatting sqref="AE89">
    <cfRule type="expression" dxfId="2697" priority="13313">
      <formula>IF(RIGHT(TEXT(AE89,"0.#"),1)=".",FALSE,TRUE)</formula>
    </cfRule>
    <cfRule type="expression" dxfId="2696" priority="13314">
      <formula>IF(RIGHT(TEXT(AE89,"0.#"),1)=".",TRUE,FALSE)</formula>
    </cfRule>
  </conditionalFormatting>
  <conditionalFormatting sqref="AI89">
    <cfRule type="expression" dxfId="2695" priority="13311">
      <formula>IF(RIGHT(TEXT(AI89,"0.#"),1)=".",FALSE,TRUE)</formula>
    </cfRule>
    <cfRule type="expression" dxfId="2694" priority="13312">
      <formula>IF(RIGHT(TEXT(AI89,"0.#"),1)=".",TRUE,FALSE)</formula>
    </cfRule>
  </conditionalFormatting>
  <conditionalFormatting sqref="AI88">
    <cfRule type="expression" dxfId="2693" priority="13309">
      <formula>IF(RIGHT(TEXT(AI88,"0.#"),1)=".",FALSE,TRUE)</formula>
    </cfRule>
    <cfRule type="expression" dxfId="2692" priority="13310">
      <formula>IF(RIGHT(TEXT(AI88,"0.#"),1)=".",TRUE,FALSE)</formula>
    </cfRule>
  </conditionalFormatting>
  <conditionalFormatting sqref="AI87">
    <cfRule type="expression" dxfId="2691" priority="13307">
      <formula>IF(RIGHT(TEXT(AI87,"0.#"),1)=".",FALSE,TRUE)</formula>
    </cfRule>
    <cfRule type="expression" dxfId="2690" priority="13308">
      <formula>IF(RIGHT(TEXT(AI87,"0.#"),1)=".",TRUE,FALSE)</formula>
    </cfRule>
  </conditionalFormatting>
  <conditionalFormatting sqref="AM88">
    <cfRule type="expression" dxfId="2689" priority="13303">
      <formula>IF(RIGHT(TEXT(AM88,"0.#"),1)=".",FALSE,TRUE)</formula>
    </cfRule>
    <cfRule type="expression" dxfId="2688" priority="13304">
      <formula>IF(RIGHT(TEXT(AM88,"0.#"),1)=".",TRUE,FALSE)</formula>
    </cfRule>
  </conditionalFormatting>
  <conditionalFormatting sqref="AM89">
    <cfRule type="expression" dxfId="2687" priority="13301">
      <formula>IF(RIGHT(TEXT(AM89,"0.#"),1)=".",FALSE,TRUE)</formula>
    </cfRule>
    <cfRule type="expression" dxfId="2686" priority="13302">
      <formula>IF(RIGHT(TEXT(AM89,"0.#"),1)=".",TRUE,FALSE)</formula>
    </cfRule>
  </conditionalFormatting>
  <conditionalFormatting sqref="AE92">
    <cfRule type="expression" dxfId="2685" priority="13287">
      <formula>IF(RIGHT(TEXT(AE92,"0.#"),1)=".",FALSE,TRUE)</formula>
    </cfRule>
    <cfRule type="expression" dxfId="2684" priority="13288">
      <formula>IF(RIGHT(TEXT(AE92,"0.#"),1)=".",TRUE,FALSE)</formula>
    </cfRule>
  </conditionalFormatting>
  <conditionalFormatting sqref="AE93">
    <cfRule type="expression" dxfId="2683" priority="13285">
      <formula>IF(RIGHT(TEXT(AE93,"0.#"),1)=".",FALSE,TRUE)</formula>
    </cfRule>
    <cfRule type="expression" dxfId="2682" priority="13286">
      <formula>IF(RIGHT(TEXT(AE93,"0.#"),1)=".",TRUE,FALSE)</formula>
    </cfRule>
  </conditionalFormatting>
  <conditionalFormatting sqref="AE94">
    <cfRule type="expression" dxfId="2681" priority="13283">
      <formula>IF(RIGHT(TEXT(AE94,"0.#"),1)=".",FALSE,TRUE)</formula>
    </cfRule>
    <cfRule type="expression" dxfId="2680" priority="13284">
      <formula>IF(RIGHT(TEXT(AE94,"0.#"),1)=".",TRUE,FALSE)</formula>
    </cfRule>
  </conditionalFormatting>
  <conditionalFormatting sqref="AI94">
    <cfRule type="expression" dxfId="2679" priority="13281">
      <formula>IF(RIGHT(TEXT(AI94,"0.#"),1)=".",FALSE,TRUE)</formula>
    </cfRule>
    <cfRule type="expression" dxfId="2678" priority="13282">
      <formula>IF(RIGHT(TEXT(AI94,"0.#"),1)=".",TRUE,FALSE)</formula>
    </cfRule>
  </conditionalFormatting>
  <conditionalFormatting sqref="AI93">
    <cfRule type="expression" dxfId="2677" priority="13279">
      <formula>IF(RIGHT(TEXT(AI93,"0.#"),1)=".",FALSE,TRUE)</formula>
    </cfRule>
    <cfRule type="expression" dxfId="2676" priority="13280">
      <formula>IF(RIGHT(TEXT(AI93,"0.#"),1)=".",TRUE,FALSE)</formula>
    </cfRule>
  </conditionalFormatting>
  <conditionalFormatting sqref="AI92">
    <cfRule type="expression" dxfId="2675" priority="13277">
      <formula>IF(RIGHT(TEXT(AI92,"0.#"),1)=".",FALSE,TRUE)</formula>
    </cfRule>
    <cfRule type="expression" dxfId="2674" priority="13278">
      <formula>IF(RIGHT(TEXT(AI92,"0.#"),1)=".",TRUE,FALSE)</formula>
    </cfRule>
  </conditionalFormatting>
  <conditionalFormatting sqref="AM92">
    <cfRule type="expression" dxfId="2673" priority="13275">
      <formula>IF(RIGHT(TEXT(AM92,"0.#"),1)=".",FALSE,TRUE)</formula>
    </cfRule>
    <cfRule type="expression" dxfId="2672" priority="13276">
      <formula>IF(RIGHT(TEXT(AM92,"0.#"),1)=".",TRUE,FALSE)</formula>
    </cfRule>
  </conditionalFormatting>
  <conditionalFormatting sqref="AM93">
    <cfRule type="expression" dxfId="2671" priority="13273">
      <formula>IF(RIGHT(TEXT(AM93,"0.#"),1)=".",FALSE,TRUE)</formula>
    </cfRule>
    <cfRule type="expression" dxfId="2670" priority="13274">
      <formula>IF(RIGHT(TEXT(AM93,"0.#"),1)=".",TRUE,FALSE)</formula>
    </cfRule>
  </conditionalFormatting>
  <conditionalFormatting sqref="AM94">
    <cfRule type="expression" dxfId="2669" priority="13271">
      <formula>IF(RIGHT(TEXT(AM94,"0.#"),1)=".",FALSE,TRUE)</formula>
    </cfRule>
    <cfRule type="expression" dxfId="2668" priority="13272">
      <formula>IF(RIGHT(TEXT(AM94,"0.#"),1)=".",TRUE,FALSE)</formula>
    </cfRule>
  </conditionalFormatting>
  <conditionalFormatting sqref="AE97">
    <cfRule type="expression" dxfId="2667" priority="13257">
      <formula>IF(RIGHT(TEXT(AE97,"0.#"),1)=".",FALSE,TRUE)</formula>
    </cfRule>
    <cfRule type="expression" dxfId="2666" priority="13258">
      <formula>IF(RIGHT(TEXT(AE97,"0.#"),1)=".",TRUE,FALSE)</formula>
    </cfRule>
  </conditionalFormatting>
  <conditionalFormatting sqref="AE98">
    <cfRule type="expression" dxfId="2665" priority="13255">
      <formula>IF(RIGHT(TEXT(AE98,"0.#"),1)=".",FALSE,TRUE)</formula>
    </cfRule>
    <cfRule type="expression" dxfId="2664" priority="13256">
      <formula>IF(RIGHT(TEXT(AE98,"0.#"),1)=".",TRUE,FALSE)</formula>
    </cfRule>
  </conditionalFormatting>
  <conditionalFormatting sqref="AE99">
    <cfRule type="expression" dxfId="2663" priority="13253">
      <formula>IF(RIGHT(TEXT(AE99,"0.#"),1)=".",FALSE,TRUE)</formula>
    </cfRule>
    <cfRule type="expression" dxfId="2662" priority="13254">
      <formula>IF(RIGHT(TEXT(AE99,"0.#"),1)=".",TRUE,FALSE)</formula>
    </cfRule>
  </conditionalFormatting>
  <conditionalFormatting sqref="AI99">
    <cfRule type="expression" dxfId="2661" priority="13251">
      <formula>IF(RIGHT(TEXT(AI99,"0.#"),1)=".",FALSE,TRUE)</formula>
    </cfRule>
    <cfRule type="expression" dxfId="2660" priority="13252">
      <formula>IF(RIGHT(TEXT(AI99,"0.#"),1)=".",TRUE,FALSE)</formula>
    </cfRule>
  </conditionalFormatting>
  <conditionalFormatting sqref="AI98">
    <cfRule type="expression" dxfId="2659" priority="13249">
      <formula>IF(RIGHT(TEXT(AI98,"0.#"),1)=".",FALSE,TRUE)</formula>
    </cfRule>
    <cfRule type="expression" dxfId="2658" priority="13250">
      <formula>IF(RIGHT(TEXT(AI98,"0.#"),1)=".",TRUE,FALSE)</formula>
    </cfRule>
  </conditionalFormatting>
  <conditionalFormatting sqref="AI97">
    <cfRule type="expression" dxfId="2657" priority="13247">
      <formula>IF(RIGHT(TEXT(AI97,"0.#"),1)=".",FALSE,TRUE)</formula>
    </cfRule>
    <cfRule type="expression" dxfId="2656" priority="13248">
      <formula>IF(RIGHT(TEXT(AI97,"0.#"),1)=".",TRUE,FALSE)</formula>
    </cfRule>
  </conditionalFormatting>
  <conditionalFormatting sqref="AM97">
    <cfRule type="expression" dxfId="2655" priority="13245">
      <formula>IF(RIGHT(TEXT(AM97,"0.#"),1)=".",FALSE,TRUE)</formula>
    </cfRule>
    <cfRule type="expression" dxfId="2654" priority="13246">
      <formula>IF(RIGHT(TEXT(AM97,"0.#"),1)=".",TRUE,FALSE)</formula>
    </cfRule>
  </conditionalFormatting>
  <conditionalFormatting sqref="AM98">
    <cfRule type="expression" dxfId="2653" priority="13243">
      <formula>IF(RIGHT(TEXT(AM98,"0.#"),1)=".",FALSE,TRUE)</formula>
    </cfRule>
    <cfRule type="expression" dxfId="2652" priority="13244">
      <formula>IF(RIGHT(TEXT(AM98,"0.#"),1)=".",TRUE,FALSE)</formula>
    </cfRule>
  </conditionalFormatting>
  <conditionalFormatting sqref="AM99">
    <cfRule type="expression" dxfId="2651" priority="13241">
      <formula>IF(RIGHT(TEXT(AM99,"0.#"),1)=".",FALSE,TRUE)</formula>
    </cfRule>
    <cfRule type="expression" dxfId="2650" priority="13242">
      <formula>IF(RIGHT(TEXT(AM99,"0.#"),1)=".",TRUE,FALSE)</formula>
    </cfRule>
  </conditionalFormatting>
  <conditionalFormatting sqref="AI101">
    <cfRule type="expression" dxfId="2649" priority="13227">
      <formula>IF(RIGHT(TEXT(AI101,"0.#"),1)=".",FALSE,TRUE)</formula>
    </cfRule>
    <cfRule type="expression" dxfId="2648" priority="13228">
      <formula>IF(RIGHT(TEXT(AI101,"0.#"),1)=".",TRUE,FALSE)</formula>
    </cfRule>
  </conditionalFormatting>
  <conditionalFormatting sqref="AM101">
    <cfRule type="expression" dxfId="2647" priority="13225">
      <formula>IF(RIGHT(TEXT(AM101,"0.#"),1)=".",FALSE,TRUE)</formula>
    </cfRule>
    <cfRule type="expression" dxfId="2646" priority="13226">
      <formula>IF(RIGHT(TEXT(AM101,"0.#"),1)=".",TRUE,FALSE)</formula>
    </cfRule>
  </conditionalFormatting>
  <conditionalFormatting sqref="AE102">
    <cfRule type="expression" dxfId="2645" priority="13223">
      <formula>IF(RIGHT(TEXT(AE102,"0.#"),1)=".",FALSE,TRUE)</formula>
    </cfRule>
    <cfRule type="expression" dxfId="2644" priority="13224">
      <formula>IF(RIGHT(TEXT(AE102,"0.#"),1)=".",TRUE,FALSE)</formula>
    </cfRule>
  </conditionalFormatting>
  <conditionalFormatting sqref="AI102">
    <cfRule type="expression" dxfId="2643" priority="13221">
      <formula>IF(RIGHT(TEXT(AI102,"0.#"),1)=".",FALSE,TRUE)</formula>
    </cfRule>
    <cfRule type="expression" dxfId="2642" priority="13222">
      <formula>IF(RIGHT(TEXT(AI102,"0.#"),1)=".",TRUE,FALSE)</formula>
    </cfRule>
  </conditionalFormatting>
  <conditionalFormatting sqref="AM102">
    <cfRule type="expression" dxfId="2641" priority="13219">
      <formula>IF(RIGHT(TEXT(AM102,"0.#"),1)=".",FALSE,TRUE)</formula>
    </cfRule>
    <cfRule type="expression" dxfId="2640" priority="13220">
      <formula>IF(RIGHT(TEXT(AM102,"0.#"),1)=".",TRUE,FALSE)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39:AO866">
    <cfRule type="expression" dxfId="2497" priority="6629">
      <formula>IF(AND(AL839&gt;=0, RIGHT(TEXT(AL839,"0.#"),1)&lt;&gt;"."),TRUE,FALSE)</formula>
    </cfRule>
    <cfRule type="expression" dxfId="2496" priority="6630">
      <formula>IF(AND(AL839&gt;=0, RIGHT(TEXT(AL839,"0.#"),1)="."),TRUE,FALSE)</formula>
    </cfRule>
    <cfRule type="expression" dxfId="2495" priority="6631">
      <formula>IF(AND(AL839&lt;0, RIGHT(TEXT(AL839,"0.#"),1)&lt;&gt;"."),TRUE,FALSE)</formula>
    </cfRule>
    <cfRule type="expression" dxfId="2494" priority="6632">
      <formula>IF(AND(AL839&lt;0, RIGHT(TEXT(AL839,"0.#"),1)="."),TRUE,FALSE)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7:AO838">
    <cfRule type="expression" dxfId="2379" priority="2815">
      <formula>IF(AND(AL837&gt;=0, RIGHT(TEXT(AL837,"0.#"),1)&lt;&gt;"."),TRUE,FALSE)</formula>
    </cfRule>
    <cfRule type="expression" dxfId="2378" priority="2816">
      <formula>IF(AND(AL837&gt;=0, RIGHT(TEXT(AL837,"0.#"),1)="."),TRUE,FALSE)</formula>
    </cfRule>
    <cfRule type="expression" dxfId="2377" priority="2817">
      <formula>IF(AND(AL837&lt;0, RIGHT(TEXT(AL837,"0.#"),1)&lt;&gt;"."),TRUE,FALSE)</formula>
    </cfRule>
    <cfRule type="expression" dxfId="2376" priority="2818">
      <formula>IF(AND(AL837&lt;0, RIGHT(TEXT(AL837,"0.#"),1)="."),TRUE,FALSE)</formula>
    </cfRule>
  </conditionalFormatting>
  <conditionalFormatting sqref="Y837:Y838">
    <cfRule type="expression" dxfId="2375" priority="2813">
      <formula>IF(RIGHT(TEXT(Y837,"0.#"),1)=".",FALSE,TRUE)</formula>
    </cfRule>
    <cfRule type="expression" dxfId="2374" priority="2814">
      <formula>IF(RIGHT(TEXT(Y837,"0.#"),1)=".",TRUE,FALSE)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72:Y899">
    <cfRule type="expression" dxfId="2057" priority="2073">
      <formula>IF(RIGHT(TEXT(Y872,"0.#"),1)=".",FALSE,TRUE)</formula>
    </cfRule>
    <cfRule type="expression" dxfId="2056" priority="2074">
      <formula>IF(RIGHT(TEXT(Y872,"0.#"),1)=".",TRUE,FALSE)</formula>
    </cfRule>
  </conditionalFormatting>
  <conditionalFormatting sqref="Y870:Y871">
    <cfRule type="expression" dxfId="2055" priority="2067">
      <formula>IF(RIGHT(TEXT(Y870,"0.#"),1)=".",FALSE,TRUE)</formula>
    </cfRule>
    <cfRule type="expression" dxfId="2054" priority="2068">
      <formula>IF(RIGHT(TEXT(Y870,"0.#"),1)=".",TRUE,FALSE)</formula>
    </cfRule>
  </conditionalFormatting>
  <conditionalFormatting sqref="Y905:Y932">
    <cfRule type="expression" dxfId="2053" priority="2061">
      <formula>IF(RIGHT(TEXT(Y905,"0.#"),1)=".",FALSE,TRUE)</formula>
    </cfRule>
    <cfRule type="expression" dxfId="2052" priority="2062">
      <formula>IF(RIGHT(TEXT(Y905,"0.#"),1)=".",TRUE,FALSE)</formula>
    </cfRule>
  </conditionalFormatting>
  <conditionalFormatting sqref="Y903:Y904">
    <cfRule type="expression" dxfId="2051" priority="2055">
      <formula>IF(RIGHT(TEXT(Y903,"0.#"),1)=".",FALSE,TRUE)</formula>
    </cfRule>
    <cfRule type="expression" dxfId="2050" priority="2056">
      <formula>IF(RIGHT(TEXT(Y903,"0.#"),1)=".",TRUE,FALSE)</formula>
    </cfRule>
  </conditionalFormatting>
  <conditionalFormatting sqref="Y938:Y965">
    <cfRule type="expression" dxfId="2049" priority="2049">
      <formula>IF(RIGHT(TEXT(Y938,"0.#"),1)=".",FALSE,TRUE)</formula>
    </cfRule>
    <cfRule type="expression" dxfId="2048" priority="2050">
      <formula>IF(RIGHT(TEXT(Y938,"0.#"),1)=".",TRUE,FALSE)</formula>
    </cfRule>
  </conditionalFormatting>
  <conditionalFormatting sqref="Y936:Y937">
    <cfRule type="expression" dxfId="2047" priority="2043">
      <formula>IF(RIGHT(TEXT(Y936,"0.#"),1)=".",FALSE,TRUE)</formula>
    </cfRule>
    <cfRule type="expression" dxfId="2046" priority="2044">
      <formula>IF(RIGHT(TEXT(Y936,"0.#"),1)=".",TRUE,FALSE)</formula>
    </cfRule>
  </conditionalFormatting>
  <conditionalFormatting sqref="Y971:Y998">
    <cfRule type="expression" dxfId="2045" priority="2037">
      <formula>IF(RIGHT(TEXT(Y971,"0.#"),1)=".",FALSE,TRUE)</formula>
    </cfRule>
    <cfRule type="expression" dxfId="2044" priority="2038">
      <formula>IF(RIGHT(TEXT(Y971,"0.#"),1)=".",TRUE,FALSE)</formula>
    </cfRule>
  </conditionalFormatting>
  <conditionalFormatting sqref="Y969:Y970">
    <cfRule type="expression" dxfId="2043" priority="2031">
      <formula>IF(RIGHT(TEXT(Y969,"0.#"),1)=".",FALSE,TRUE)</formula>
    </cfRule>
    <cfRule type="expression" dxfId="2042" priority="2032">
      <formula>IF(RIGHT(TEXT(Y969,"0.#"),1)=".",TRUE,FALSE)</formula>
    </cfRule>
  </conditionalFormatting>
  <conditionalFormatting sqref="Y1004:Y1031">
    <cfRule type="expression" dxfId="2041" priority="2025">
      <formula>IF(RIGHT(TEXT(Y1004,"0.#"),1)=".",FALSE,TRUE)</formula>
    </cfRule>
    <cfRule type="expression" dxfId="2040" priority="2026">
      <formula>IF(RIGHT(TEXT(Y1004,"0.#"),1)=".",TRUE,FALSE)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72:AO899">
    <cfRule type="expression" dxfId="1959" priority="2075">
      <formula>IF(AND(AL872&gt;=0, RIGHT(TEXT(AL872,"0.#"),1)&lt;&gt;"."),TRUE,FALSE)</formula>
    </cfRule>
    <cfRule type="expression" dxfId="1958" priority="2076">
      <formula>IF(AND(AL872&gt;=0, RIGHT(TEXT(AL872,"0.#"),1)="."),TRUE,FALSE)</formula>
    </cfRule>
    <cfRule type="expression" dxfId="1957" priority="2077">
      <formula>IF(AND(AL872&lt;0, RIGHT(TEXT(AL872,"0.#"),1)&lt;&gt;"."),TRUE,FALSE)</formula>
    </cfRule>
    <cfRule type="expression" dxfId="1956" priority="2078">
      <formula>IF(AND(AL872&lt;0, RIGHT(TEXT(AL872,"0.#"),1)="."),TRUE,FALSE)</formula>
    </cfRule>
  </conditionalFormatting>
  <conditionalFormatting sqref="AL870:AO871">
    <cfRule type="expression" dxfId="1955" priority="2069">
      <formula>IF(AND(AL870&gt;=0, RIGHT(TEXT(AL870,"0.#"),1)&lt;&gt;"."),TRUE,FALSE)</formula>
    </cfRule>
    <cfRule type="expression" dxfId="1954" priority="2070">
      <formula>IF(AND(AL870&gt;=0, RIGHT(TEXT(AL870,"0.#"),1)="."),TRUE,FALSE)</formula>
    </cfRule>
    <cfRule type="expression" dxfId="1953" priority="2071">
      <formula>IF(AND(AL870&lt;0, RIGHT(TEXT(AL870,"0.#"),1)&lt;&gt;"."),TRUE,FALSE)</formula>
    </cfRule>
    <cfRule type="expression" dxfId="1952" priority="2072">
      <formula>IF(AND(AL870&lt;0, RIGHT(TEXT(AL870,"0.#"),1)="."),TRUE,FALSE)</formula>
    </cfRule>
  </conditionalFormatting>
  <conditionalFormatting sqref="AL905:AO932">
    <cfRule type="expression" dxfId="1951" priority="2063">
      <formula>IF(AND(AL905&gt;=0, RIGHT(TEXT(AL905,"0.#"),1)&lt;&gt;"."),TRUE,FALSE)</formula>
    </cfRule>
    <cfRule type="expression" dxfId="1950" priority="2064">
      <formula>IF(AND(AL905&gt;=0, RIGHT(TEXT(AL905,"0.#"),1)="."),TRUE,FALSE)</formula>
    </cfRule>
    <cfRule type="expression" dxfId="1949" priority="2065">
      <formula>IF(AND(AL905&lt;0, RIGHT(TEXT(AL905,"0.#"),1)&lt;&gt;"."),TRUE,FALSE)</formula>
    </cfRule>
    <cfRule type="expression" dxfId="1948" priority="2066">
      <formula>IF(AND(AL905&lt;0, RIGHT(TEXT(AL905,"0.#"),1)="."),TRUE,FALSE)</formula>
    </cfRule>
  </conditionalFormatting>
  <conditionalFormatting sqref="AL903:AO904">
    <cfRule type="expression" dxfId="1947" priority="2057">
      <formula>IF(AND(AL903&gt;=0, RIGHT(TEXT(AL903,"0.#"),1)&lt;&gt;"."),TRUE,FALSE)</formula>
    </cfRule>
    <cfRule type="expression" dxfId="1946" priority="2058">
      <formula>IF(AND(AL903&gt;=0, RIGHT(TEXT(AL903,"0.#"),1)="."),TRUE,FALSE)</formula>
    </cfRule>
    <cfRule type="expression" dxfId="1945" priority="2059">
      <formula>IF(AND(AL903&lt;0, RIGHT(TEXT(AL903,"0.#"),1)&lt;&gt;"."),TRUE,FALSE)</formula>
    </cfRule>
    <cfRule type="expression" dxfId="1944" priority="2060">
      <formula>IF(AND(AL903&lt;0, RIGHT(TEXT(AL903,"0.#"),1)="."),TRUE,FALSE)</formula>
    </cfRule>
  </conditionalFormatting>
  <conditionalFormatting sqref="AL938:AO965">
    <cfRule type="expression" dxfId="1943" priority="2051">
      <formula>IF(AND(AL938&gt;=0, RIGHT(TEXT(AL938,"0.#"),1)&lt;&gt;"."),TRUE,FALSE)</formula>
    </cfRule>
    <cfRule type="expression" dxfId="1942" priority="2052">
      <formula>IF(AND(AL938&gt;=0, RIGHT(TEXT(AL938,"0.#"),1)="."),TRUE,FALSE)</formula>
    </cfRule>
    <cfRule type="expression" dxfId="1941" priority="2053">
      <formula>IF(AND(AL938&lt;0, RIGHT(TEXT(AL938,"0.#"),1)&lt;&gt;"."),TRUE,FALSE)</formula>
    </cfRule>
    <cfRule type="expression" dxfId="1940" priority="2054">
      <formula>IF(AND(AL938&lt;0, RIGHT(TEXT(AL938,"0.#"),1)="."),TRUE,FALSE)</formula>
    </cfRule>
  </conditionalFormatting>
  <conditionalFormatting sqref="AL936:AO937">
    <cfRule type="expression" dxfId="1939" priority="2045">
      <formula>IF(AND(AL936&gt;=0, RIGHT(TEXT(AL936,"0.#"),1)&lt;&gt;"."),TRUE,FALSE)</formula>
    </cfRule>
    <cfRule type="expression" dxfId="1938" priority="2046">
      <formula>IF(AND(AL936&gt;=0, RIGHT(TEXT(AL936,"0.#"),1)="."),TRUE,FALSE)</formula>
    </cfRule>
    <cfRule type="expression" dxfId="1937" priority="2047">
      <formula>IF(AND(AL936&lt;0, RIGHT(TEXT(AL936,"0.#"),1)&lt;&gt;"."),TRUE,FALSE)</formula>
    </cfRule>
    <cfRule type="expression" dxfId="1936" priority="2048">
      <formula>IF(AND(AL936&lt;0, RIGHT(TEXT(AL936,"0.#"),1)="."),TRUE,FALSE)</formula>
    </cfRule>
  </conditionalFormatting>
  <conditionalFormatting sqref="AL971:AO998">
    <cfRule type="expression" dxfId="1935" priority="2039">
      <formula>IF(AND(AL971&gt;=0, RIGHT(TEXT(AL971,"0.#"),1)&lt;&gt;"."),TRUE,FALSE)</formula>
    </cfRule>
    <cfRule type="expression" dxfId="1934" priority="2040">
      <formula>IF(AND(AL971&gt;=0, RIGHT(TEXT(AL971,"0.#"),1)="."),TRUE,FALSE)</formula>
    </cfRule>
    <cfRule type="expression" dxfId="1933" priority="2041">
      <formula>IF(AND(AL971&lt;0, RIGHT(TEXT(AL971,"0.#"),1)&lt;&gt;"."),TRUE,FALSE)</formula>
    </cfRule>
    <cfRule type="expression" dxfId="1932" priority="2042">
      <formula>IF(AND(AL971&lt;0, RIGHT(TEXT(AL971,"0.#"),1)="."),TRUE,FALSE)</formula>
    </cfRule>
  </conditionalFormatting>
  <conditionalFormatting sqref="AL969:AO970">
    <cfRule type="expression" dxfId="1931" priority="2033">
      <formula>IF(AND(AL969&gt;=0, RIGHT(TEXT(AL969,"0.#"),1)&lt;&gt;"."),TRUE,FALSE)</formula>
    </cfRule>
    <cfRule type="expression" dxfId="1930" priority="2034">
      <formula>IF(AND(AL969&gt;=0, RIGHT(TEXT(AL969,"0.#"),1)="."),TRUE,FALSE)</formula>
    </cfRule>
    <cfRule type="expression" dxfId="1929" priority="2035">
      <formula>IF(AND(AL969&lt;0, RIGHT(TEXT(AL969,"0.#"),1)&lt;&gt;"."),TRUE,FALSE)</formula>
    </cfRule>
    <cfRule type="expression" dxfId="1928" priority="2036">
      <formula>IF(AND(AL969&lt;0, RIGHT(TEXT(AL969,"0.#"),1)="."),TRUE,FALSE)</formula>
    </cfRule>
  </conditionalFormatting>
  <conditionalFormatting sqref="AL1004:AO1031">
    <cfRule type="expression" dxfId="1927" priority="2027">
      <formula>IF(AND(AL1004&gt;=0, RIGHT(TEXT(AL1004,"0.#"),1)&lt;&gt;"."),TRUE,FALSE)</formula>
    </cfRule>
    <cfRule type="expression" dxfId="1926" priority="2028">
      <formula>IF(AND(AL1004&gt;=0, RIGHT(TEXT(AL1004,"0.#"),1)="."),TRUE,FALSE)</formula>
    </cfRule>
    <cfRule type="expression" dxfId="1925" priority="2029">
      <formula>IF(AND(AL1004&lt;0, RIGHT(TEXT(AL1004,"0.#"),1)&lt;&gt;"."),TRUE,FALSE)</formula>
    </cfRule>
    <cfRule type="expression" dxfId="1924" priority="2030">
      <formula>IF(AND(AL1004&lt;0, RIGHT(TEXT(AL1004,"0.#"),1)="."),TRUE,FALSE)</formula>
    </cfRule>
  </conditionalFormatting>
  <conditionalFormatting sqref="AL1002:AO1003">
    <cfRule type="expression" dxfId="1923" priority="2021">
      <formula>IF(AND(AL1002&gt;=0, RIGHT(TEXT(AL1002,"0.#"),1)&lt;&gt;"."),TRUE,FALSE)</formula>
    </cfRule>
    <cfRule type="expression" dxfId="1922" priority="2022">
      <formula>IF(AND(AL1002&gt;=0, RIGHT(TEXT(AL1002,"0.#"),1)="."),TRUE,FALSE)</formula>
    </cfRule>
    <cfRule type="expression" dxfId="1921" priority="2023">
      <formula>IF(AND(AL1002&lt;0, RIGHT(TEXT(AL1002,"0.#"),1)&lt;&gt;"."),TRUE,FALSE)</formula>
    </cfRule>
    <cfRule type="expression" dxfId="1920" priority="2024">
      <formula>IF(AND(AL1002&lt;0, RIGHT(TEXT(AL1002,"0.#"),1)="."),TRUE,FALSE)</formula>
    </cfRule>
  </conditionalFormatting>
  <conditionalFormatting sqref="Y1002:Y1003">
    <cfRule type="expression" dxfId="1919" priority="2019">
      <formula>IF(RIGHT(TEXT(Y1002,"0.#"),1)=".",FALSE,TRUE)</formula>
    </cfRule>
    <cfRule type="expression" dxfId="1918" priority="2020">
      <formula>IF(RIGHT(TEXT(Y1002,"0.#"),1)=".",TRUE,FALSE)</formula>
    </cfRule>
  </conditionalFormatting>
  <conditionalFormatting sqref="AL1037:AO1064">
    <cfRule type="expression" dxfId="1917" priority="2015">
      <formula>IF(AND(AL1037&gt;=0, RIGHT(TEXT(AL1037,"0.#"),1)&lt;&gt;"."),TRUE,FALSE)</formula>
    </cfRule>
    <cfRule type="expression" dxfId="1916" priority="2016">
      <formula>IF(AND(AL1037&gt;=0, RIGHT(TEXT(AL1037,"0.#"),1)="."),TRUE,FALSE)</formula>
    </cfRule>
    <cfRule type="expression" dxfId="1915" priority="2017">
      <formula>IF(AND(AL1037&lt;0, RIGHT(TEXT(AL1037,"0.#"),1)&lt;&gt;"."),TRUE,FALSE)</formula>
    </cfRule>
    <cfRule type="expression" dxfId="1914" priority="2018">
      <formula>IF(AND(AL1037&lt;0, RIGHT(TEXT(AL1037,"0.#"),1)="."),TRUE,FALSE)</formula>
    </cfRule>
  </conditionalFormatting>
  <conditionalFormatting sqref="Y1037:Y1064">
    <cfRule type="expression" dxfId="1913" priority="2013">
      <formula>IF(RIGHT(TEXT(Y1037,"0.#"),1)=".",FALSE,TRUE)</formula>
    </cfRule>
    <cfRule type="expression" dxfId="1912" priority="2014">
      <formula>IF(RIGHT(TEXT(Y1037,"0.#"),1)=".",TRUE,FALSE)</formula>
    </cfRule>
  </conditionalFormatting>
  <conditionalFormatting sqref="AL1035:AO1036">
    <cfRule type="expression" dxfId="1911" priority="2009">
      <formula>IF(AND(AL1035&gt;=0, RIGHT(TEXT(AL1035,"0.#"),1)&lt;&gt;"."),TRUE,FALSE)</formula>
    </cfRule>
    <cfRule type="expression" dxfId="1910" priority="2010">
      <formula>IF(AND(AL1035&gt;=0, RIGHT(TEXT(AL1035,"0.#"),1)="."),TRUE,FALSE)</formula>
    </cfRule>
    <cfRule type="expression" dxfId="1909" priority="2011">
      <formula>IF(AND(AL1035&lt;0, RIGHT(TEXT(AL1035,"0.#"),1)&lt;&gt;"."),TRUE,FALSE)</formula>
    </cfRule>
    <cfRule type="expression" dxfId="1908" priority="2012">
      <formula>IF(AND(AL1035&lt;0, RIGHT(TEXT(AL1035,"0.#"),1)="."),TRUE,FALSE)</formula>
    </cfRule>
  </conditionalFormatting>
  <conditionalFormatting sqref="Y1035:Y1036">
    <cfRule type="expression" dxfId="1907" priority="2007">
      <formula>IF(RIGHT(TEXT(Y1035,"0.#"),1)=".",FALSE,TRUE)</formula>
    </cfRule>
    <cfRule type="expression" dxfId="1906" priority="2008">
      <formula>IF(RIGHT(TEXT(Y1035,"0.#"),1)=".",TRUE,FALSE)</formula>
    </cfRule>
  </conditionalFormatting>
  <conditionalFormatting sqref="AL1070:AO1097">
    <cfRule type="expression" dxfId="1905" priority="2003">
      <formula>IF(AND(AL1070&gt;=0, RIGHT(TEXT(AL1070,"0.#"),1)&lt;&gt;"."),TRUE,FALSE)</formula>
    </cfRule>
    <cfRule type="expression" dxfId="1904" priority="2004">
      <formula>IF(AND(AL1070&gt;=0, RIGHT(TEXT(AL1070,"0.#"),1)="."),TRUE,FALSE)</formula>
    </cfRule>
    <cfRule type="expression" dxfId="1903" priority="2005">
      <formula>IF(AND(AL1070&lt;0, RIGHT(TEXT(AL1070,"0.#"),1)&lt;&gt;"."),TRUE,FALSE)</formula>
    </cfRule>
    <cfRule type="expression" dxfId="1902" priority="2006">
      <formula>IF(AND(AL1070&lt;0, RIGHT(TEXT(AL1070,"0.#"),1)="."),TRUE,FALSE)</formula>
    </cfRule>
  </conditionalFormatting>
  <conditionalFormatting sqref="Y1070:Y1097">
    <cfRule type="expression" dxfId="1901" priority="2001">
      <formula>IF(RIGHT(TEXT(Y1070,"0.#"),1)=".",FALSE,TRUE)</formula>
    </cfRule>
    <cfRule type="expression" dxfId="1900" priority="2002">
      <formula>IF(RIGHT(TEXT(Y1070,"0.#"),1)=".",TRUE,FALSE)</formula>
    </cfRule>
  </conditionalFormatting>
  <conditionalFormatting sqref="AL1068:AO1069">
    <cfRule type="expression" dxfId="1899" priority="1997">
      <formula>IF(AND(AL1068&gt;=0, RIGHT(TEXT(AL1068,"0.#"),1)&lt;&gt;"."),TRUE,FALSE)</formula>
    </cfRule>
    <cfRule type="expression" dxfId="1898" priority="1998">
      <formula>IF(AND(AL1068&gt;=0, RIGHT(TEXT(AL1068,"0.#"),1)="."),TRUE,FALSE)</formula>
    </cfRule>
    <cfRule type="expression" dxfId="1897" priority="1999">
      <formula>IF(AND(AL1068&lt;0, RIGHT(TEXT(AL1068,"0.#"),1)&lt;&gt;"."),TRUE,FALSE)</formula>
    </cfRule>
    <cfRule type="expression" dxfId="1896" priority="2000">
      <formula>IF(AND(AL1068&lt;0, RIGHT(TEXT(AL1068,"0.#"),1)="."),TRUE,FALSE)</formula>
    </cfRule>
  </conditionalFormatting>
  <conditionalFormatting sqref="Y1068:Y1069">
    <cfRule type="expression" dxfId="1895" priority="1995">
      <formula>IF(RIGHT(TEXT(Y1068,"0.#"),1)=".",FALSE,TRUE)</formula>
    </cfRule>
    <cfRule type="expression" dxfId="1894" priority="1996">
      <formula>IF(RIGHT(TEXT(Y1068,"0.#"),1)=".",TRUE,FALSE)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Q101:AQ102">
    <cfRule type="expression" dxfId="703" priority="3">
      <formula>IF(RIGHT(TEXT(AQ101,"0.#"),1)=".",FALSE,TRUE)</formula>
    </cfRule>
    <cfRule type="expression" dxfId="702" priority="4">
      <formula>IF(RIGHT(TEXT(AQ101,"0.#"),1)=".",TRUE,FALSE)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704" max="49" man="1"/>
    <brk id="739" max="49" man="1"/>
    <brk id="778"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P2" sqref="AP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487</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468</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487</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468</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487</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468</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487</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468</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487</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468</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487</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468</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487</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468</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487</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468</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487</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468</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487</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468</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509</v>
      </c>
      <c r="H2" s="595"/>
      <c r="I2" s="595"/>
      <c r="J2" s="595"/>
      <c r="K2" s="595"/>
      <c r="L2" s="595"/>
      <c r="M2" s="595"/>
      <c r="N2" s="595"/>
      <c r="O2" s="595"/>
      <c r="P2" s="595"/>
      <c r="Q2" s="595"/>
      <c r="R2" s="595"/>
      <c r="S2" s="595"/>
      <c r="T2" s="595"/>
      <c r="U2" s="595"/>
      <c r="V2" s="595"/>
      <c r="W2" s="595"/>
      <c r="X2" s="595"/>
      <c r="Y2" s="595"/>
      <c r="Z2" s="595"/>
      <c r="AA2" s="595"/>
      <c r="AB2" s="596"/>
      <c r="AC2" s="594" t="s">
        <v>511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2018-05-31T12:10:02Z</cp:lastPrinted>
  <dcterms:created xsi:type="dcterms:W3CDTF">2012-03-13T00:50:25Z</dcterms:created>
  <dcterms:modified xsi:type="dcterms:W3CDTF">2018-07-10T12:45:03Z</dcterms:modified>
</cp:coreProperties>
</file>