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<sst xmlns="http://schemas.openxmlformats.org/spreadsheetml/2006/main" count="2861" uniqueCount="614">
  <si>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</si>
  <si>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</si>
  <si>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</si>
  <si>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</si>
  <si>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</si>
  <si>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</si>
  <si>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</si>
  <si>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</si>
  <si>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</si>
  <si>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</si>
  <si>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</si>
  <si>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</si>
  <si>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</si>
  <si>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</si>
  <si>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</si>
  <si>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</si>
  <si>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</si>
  <si>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</si>
  <si>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</si>
  <si>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</si>
  <si>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</si>
  <si>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</si>
  <si>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</si>
  <si>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</si>
  <si>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</si>
  <si>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</si>
  <si>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</si>
  <si>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</si>
  <si>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</si>
  <si>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</si>
  <si>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</si>
  <si>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</si>
  <si>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</si>
  <si>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</si>
  <si>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</si>
  <si>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</si>
  <si>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</si>
  <si>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</si>
  <si>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</si>
  <si>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</si>
  <si>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</si>
  <si>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</si>
  <si>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</si>
  <si>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</si>
  <si>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</si>
  <si>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</si>
  <si>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</si>
  <si>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</si>
  <si>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</si>
  <si>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</si>
  <si>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</si>
  <si>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</si>
  <si>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</si>
  <si>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</si>
  <si>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</si>
  <si>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</si>
  <si>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</si>
  <si>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</si>
  <si>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</si>
  <si>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</si>
  <si>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</si>
  <si>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</si>
  <si>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</si>
  <si>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</si>
  <si>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</si>
  <si>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</si>
  <si>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</si>
  <si>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</si>
  <si>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</si>
  <si>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</si>
  <si>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</si>
  <si>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</si>
  <si>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</si>
  <si>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</si>
  <si>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</si>
  <si>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</si>
  <si>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</si>
  <si>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</si>
  <si>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</si>
  <si>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</si>
  <si>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</si>
  <si>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</si>
  <si>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</si>
  <si>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</si>
  <si>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</si>
  <si>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</si>
  <si>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</si>
  <si>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</si>
  <si>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</si>
  <si>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</si>
  <si>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</si>
  <si>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</si>
  <si>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</si>
  <si>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</si>
  <si>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</si>
  <si>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</si>
  <si>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</si>
  <si>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</si>
  <si>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</si>
  <si>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</si>
  <si>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</si>
  <si>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</si>
  <si>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</si>
  <si>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</si>
  <si>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</si>
  <si>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</si>
  <si>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</si>
  <si>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</si>
  <si>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</si>
  <si>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</si>
  <si>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</si>
  <si>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</si>
  <si>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</si>
  <si>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</si>
  <si>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</si>
  <si>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</si>
  <si>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</si>
  <si>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</si>
  <si>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</si>
  <si>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</si>
  <si>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</si>
  <si>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</si>
  <si>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</si>
  <si>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</si>
  <si>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</si>
  <si>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</si>
  <si>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</si>
  <si>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</si>
  <si>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</si>
  <si>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</si>
  <si>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</si>
  <si>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</si>
  <si>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</si>
  <si>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</si>
  <si>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</si>
  <si>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</si>
  <si>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</si>
  <si>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</si>
  <si>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</si>
  <si>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</si>
  <si>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</si>
  <si>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</si>
  <si>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</si>
  <si>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</si>
  <si>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</si>
  <si>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</si>
  <si>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</si>
  <si>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</si>
  <si>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</si>
  <si>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</si>
  <si>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</si>
  <si>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</si>
  <si>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</si>
  <si>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</si>
  <si>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</si>
  <si>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</si>
  <si>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</si>
  <si>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</si>
  <si>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</si>
  <si>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</si>
  <si>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</si>
  <si>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</si>
  <si>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</si>
  <si>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</si>
  <si>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</si>
  <si>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</si>
  <si>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</si>
  <si>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</si>
  <si>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</si>
  <si>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</si>
  <si>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</si>
  <si>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</si>
  <si>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</si>
  <si>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</si>
  <si>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</si>
  <si>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</si>
  <si>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</si>
  <si>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</si>
  <si>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</si>
  <si>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</si>
  <si>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</si>
  <si>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</si>
  <si>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</si>
  <si>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</si>
  <si>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</si>
  <si>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</si>
  <si>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</si>
  <si>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</si>
  <si>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</si>
  <si>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</si>
  <si>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</si>
  <si>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</si>
  <si>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</si>
  <si>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</si>
  <si>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</si>
  <si>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</si>
  <si>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</si>
  <si>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</si>
  <si>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</si>
  <si>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</si>
  <si>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</si>
  <si>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</si>
  <si>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</si>
  <si>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</si>
  <si>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</si>
  <si>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</si>
  <si>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</si>
  <si>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</si>
  <si>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</si>
  <si>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</si>
  <si>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</si>
  <si>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</si>
  <si>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</si>
  <si>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</si>
  <si>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</si>
  <si>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</si>
  <si>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</si>
  <si>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</si>
  <si>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</si>
  <si>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</si>
  <si>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</si>
  <si>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</si>
  <si>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</si>
  <si>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</si>
  <si>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</si>
  <si>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</si>
  <si>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</si>
  <si>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</si>
  <si>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</si>
  <si>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</si>
  <si>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</si>
  <si>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</si>
  <si>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</si>
  <si>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</si>
  <si>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</si>
  <si>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</si>
  <si>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</si>
  <si>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</si>
  <si>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</si>
  <si>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</si>
  <si>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</si>
  <si>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</si>
  <si>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</si>
  <si>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</si>
  <si>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</si>
  <si>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</si>
  <si>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</si>
  <si>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</si>
  <si>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</si>
  <si>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</si>
  <si>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</si>
  <si>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</si>
  <si>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</si>
  <si>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</si>
  <si>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</si>
  <si>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</si>
  <si>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</si>
  <si>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</si>
  <si>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</si>
  <si>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</si>
  <si>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</si>
  <si>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</si>
  <si>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</si>
  <si>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</si>
  <si>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</si>
  <si>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</si>
  <si>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</si>
  <si>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</si>
  <si>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</si>
  <si>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</si>
  <si>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</si>
  <si>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</si>
  <si>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</si>
  <si>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</si>
  <si>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</si>
  <si>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</si>
  <si>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</si>
  <si>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</si>
  <si>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</si>
  <si>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</si>
  <si>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</si>
  <si>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</si>
  <si>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</si>
  <si>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</si>
  <si>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</si>
  <si>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</si>
  <si>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</si>
  <si>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</si>
  <si>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</si>
  <si>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</si>
  <si>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</si>
  <si>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</si>
  <si>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</si>
  <si>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</si>
  <si>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</si>
  <si>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</si>
  <si>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</si>
  <si>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</si>
  <si>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</si>
  <si>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</si>
  <si>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</si>
  <si>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</si>
  <si>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</si>
  <si>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</si>
  <si>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</si>
  <si>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</si>
  <si>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</si>
  <si>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</si>
  <si>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</si>
  <si>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</si>
  <si>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</si>
  <si>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</si>
  <si>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</si>
  <si>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</si>
  <si>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</si>
  <si>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</si>
  <si>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</si>
  <si>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</si>
  <si>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</si>
  <si>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</si>
  <si>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</si>
  <si>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</si>
  <si>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</si>
  <si>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</si>
  <si>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</si>
  <si>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</si>
  <si>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</si>
  <si>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</si>
  <si>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</si>
  <si>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</si>
  <si>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</si>
  <si>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</si>
  <si>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</si>
  <si>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</si>
  <si>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</si>
  <si>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</si>
  <si>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</si>
  <si>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</si>
  <si>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</si>
  <si>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</si>
  <si>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</si>
  <si>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</si>
  <si>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</si>
  <si>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</si>
  <si>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</si>
  <si>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</si>
  <si>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</si>
  <si>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</si>
  <si>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</si>
  <si>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</si>
  <si>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</si>
  <si>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</si>
  <si>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</si>
  <si>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</si>
  <si>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</si>
  <si>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</si>
  <si>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</si>
  <si>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</si>
  <si>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</si>
  <si>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</si>
  <si>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</si>
  <si>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</si>
  <si>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</si>
  <si>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</si>
  <si>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</si>
  <si>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</si>
  <si>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</si>
  <si>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</si>
  <si>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</si>
  <si>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</si>
  <si>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</si>
  <si>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</si>
  <si>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</si>
  <si>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</si>
  <si>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</si>
  <si>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</si>
  <si>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</si>
  <si>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</si>
  <si>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</si>
  <si>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</si>
  <si>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</si>
  <si>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</si>
  <si>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</si>
  <si>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</si>
  <si>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</si>
  <si>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</si>
  <si>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</si>
  <si>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</si>
  <si>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</si>
  <si>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</si>
  <si>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</si>
  <si>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</si>
  <si>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</si>
  <si>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</si>
  <si>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</si>
  <si>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</si>
  <si>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</si>
  <si>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</si>
  <si>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</si>
  <si>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</si>
  <si>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</si>
  <si>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</si>
  <si>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</si>
  <si>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</si>
  <si>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</si>
  <si>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</si>
  <si>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</si>
  <si>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</si>
  <si>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</si>
  <si>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</si>
  <si>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</si>
  <si>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</si>
  <si>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</si>
  <si>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</si>
  <si>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</si>
  <si>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</si>
  <si>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</si>
  <si>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</si>
  <si>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</si>
  <si>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</si>
  <si>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</si>
  <si>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</si>
  <si>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</si>
  <si>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</si>
  <si>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</si>
  <si>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</si>
  <si>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</si>
  <si>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</si>
  <si>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</si>
  <si>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</si>
  <si>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</si>
  <si>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</si>
  <si>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</si>
  <si>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</si>
  <si>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</si>
  <si>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</si>
  <si>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</si>
  <si>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</si>
  <si>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</si>
  <si>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</si>
  <si>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</si>
  <si>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</si>
  <si>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</si>
  <si>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</si>
  <si>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</si>
  <si>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</si>
  <si>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</si>
  <si>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</si>
  <si>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</si>
  <si>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</si>
  <si>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</si>
  <si>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</si>
  <si>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</si>
  <si>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</si>
  <si>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</si>
  <si>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</si>
  <si>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</si>
  <si>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</si>
  <si>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</si>
  <si>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</si>
  <si>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</si>
  <si>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</si>
  <si>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</si>
  <si>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</si>
  <si>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</si>
  <si>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</si>
  <si>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</si>
  <si>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</si>
  <si>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</si>
  <si>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</si>
  <si>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</si>
  <si>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</si>
  <si>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</si>
  <si>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</si>
  <si>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</si>
  <si>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</si>
  <si>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</si>
  <si>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</si>
  <si>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</si>
  <si>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</si>
  <si>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</si>
  <si>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</si>
  <si>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</si>
  <si>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</si>
  <si>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</si>
  <si>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</si>
  <si>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</si>
  <si>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</si>
  <si>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</si>
  <si>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</si>
  <si>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</si>
  <si>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</si>
  <si>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</si>
  <si>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</si>
  <si>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</si>
  <si>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</si>
  <si>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</si>
  <si>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</si>
  <si>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</si>
  <si>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</si>
  <si>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</si>
  <si>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</si>
  <si>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</si>
  <si>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</si>
  <si>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</si>
  <si>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</si>
  <si>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</si>
  <si>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</si>
  <si>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</si>
  <si>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</si>
  <si>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</si>
  <si>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</si>
  <si>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</si>
  <si>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</si>
  <si>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</si>
  <si>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</si>
  <si>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</si>
  <si>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</si>
  <si>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</si>
  <si>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</si>
  <si>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</si>
  <si>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</si>
  <si>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</si>
  <si>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</si>
  <si>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</si>
  <si>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</si>
  <si>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</si>
  <si>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</si>
  <si>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</si>
  <si>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</si>
  <si>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</si>
  <si>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</si>
  <si>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</si>
  <si>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</si>
  <si>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</si>
  <si>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</si>
  <si>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</si>
  <si>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</si>
  <si>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</si>
  <si>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</si>
  <si>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</si>
  <si>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</si>
  <si>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</si>
  <si>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</si>
  <si>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</si>
  <si>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</si>
  <si>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</si>
  <si>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</si>
  <si>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</si>
  <si>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海事局</t>
    <phoneticPr fontId="5"/>
  </si>
  <si>
    <t>海洋・環境政策課</t>
    <phoneticPr fontId="5"/>
  </si>
  <si>
    <t>○</t>
  </si>
  <si>
    <t>-</t>
  </si>
  <si>
    <t>-</t>
    <phoneticPr fontId="5"/>
  </si>
  <si>
    <t>海洋基本計画、エネルギー基本計画</t>
    <phoneticPr fontId="5"/>
  </si>
  <si>
    <t>日本周辺の海洋エネルギー（潮流、海洋温度差等）の豊富なポテンシャルを踏まえ、海洋エネルギーの活用を促進するために浮体式等海洋エネルギー発電施設の安全・環境対策を図る。また、環境に優しい水素燃料電池船の実用化にあたり、船舶の安全面を担保する制度の整備を図る。</t>
    <phoneticPr fontId="5"/>
  </si>
  <si>
    <t>海洋エネルギー活用に向けた安全・環境対策の
報告書数</t>
    <phoneticPr fontId="5"/>
  </si>
  <si>
    <t>水素社会実現に向けた安全対策の報告書数</t>
    <phoneticPr fontId="5"/>
  </si>
  <si>
    <t>　　　　</t>
    <phoneticPr fontId="5"/>
  </si>
  <si>
    <t>海洋エネルギー活用に向けた安全・環境対策
執行額(X)／報告書数(Y)　</t>
    <phoneticPr fontId="5"/>
  </si>
  <si>
    <t>水素社会実現に向けた安全対策
執行額(X)／報告書数(Y)</t>
    <phoneticPr fontId="5"/>
  </si>
  <si>
    <t>冊</t>
    <phoneticPr fontId="5"/>
  </si>
  <si>
    <t>冊</t>
    <phoneticPr fontId="5"/>
  </si>
  <si>
    <t xml:space="preserve"> 百万円</t>
    <phoneticPr fontId="5"/>
  </si>
  <si>
    <t xml:space="preserve">    X／Y　</t>
    <phoneticPr fontId="5"/>
  </si>
  <si>
    <t>48/1</t>
    <phoneticPr fontId="5"/>
  </si>
  <si>
    <t>20/1</t>
    <phoneticPr fontId="5"/>
  </si>
  <si>
    <t>35/1</t>
    <phoneticPr fontId="5"/>
  </si>
  <si>
    <t>９　市場環境の整備、産業の生産性向上、消費者利益の保護</t>
    <phoneticPr fontId="5"/>
  </si>
  <si>
    <t>３６　海事産業の市場環境整備・活性化及び人材の確保等を図る</t>
    <phoneticPr fontId="5"/>
  </si>
  <si>
    <t>海洋開発関連産業に専従する技術者数</t>
    <phoneticPr fontId="5"/>
  </si>
  <si>
    <t>人</t>
    <phoneticPr fontId="5"/>
  </si>
  <si>
    <t>人</t>
    <phoneticPr fontId="5"/>
  </si>
  <si>
    <t>本事業の成果であるガイドラインは、海洋再生可能エネルギー施設及び燃料電池船の導入にあたり、必要不可欠となる安全・環境対策について整理するものであり、新たな海洋再生可能エネルギー施設及び燃料電池船の導入のための指針として役立つため、造船業界の競争力強化に繋がり、指標の達成に寄与する。</t>
    <phoneticPr fontId="5"/>
  </si>
  <si>
    <t>有</t>
  </si>
  <si>
    <t>無</t>
  </si>
  <si>
    <t>‐</t>
  </si>
  <si>
    <t>26-055</t>
    <phoneticPr fontId="5"/>
  </si>
  <si>
    <t>364</t>
    <phoneticPr fontId="5"/>
  </si>
  <si>
    <t>379</t>
    <phoneticPr fontId="5"/>
  </si>
  <si>
    <t>国土交通省</t>
  </si>
  <si>
    <t>直接経費</t>
    <rPh sb="0" eb="2">
      <t>チョクセツ</t>
    </rPh>
    <rPh sb="2" eb="4">
      <t>ケイヒ</t>
    </rPh>
    <phoneticPr fontId="5"/>
  </si>
  <si>
    <t>物品購入費、委員会運営費、外注費等</t>
    <phoneticPr fontId="5"/>
  </si>
  <si>
    <t>一般管理費等</t>
    <rPh sb="0" eb="2">
      <t>イッパン</t>
    </rPh>
    <rPh sb="2" eb="5">
      <t>カンリヒ</t>
    </rPh>
    <rPh sb="5" eb="6">
      <t>ナド</t>
    </rPh>
    <phoneticPr fontId="5"/>
  </si>
  <si>
    <t>一般管理費、その他原価、消費税</t>
    <rPh sb="0" eb="2">
      <t>イッパン</t>
    </rPh>
    <rPh sb="2" eb="5">
      <t>カンリヒ</t>
    </rPh>
    <rPh sb="8" eb="9">
      <t>タ</t>
    </rPh>
    <rPh sb="9" eb="11">
      <t>ゲンカ</t>
    </rPh>
    <rPh sb="12" eb="15">
      <t>ショウヒゼイ</t>
    </rPh>
    <phoneticPr fontId="5"/>
  </si>
  <si>
    <t>人件費</t>
    <rPh sb="0" eb="3">
      <t>ジンケンヒ</t>
    </rPh>
    <phoneticPr fontId="5"/>
  </si>
  <si>
    <t>技術員、研究補助員等</t>
    <rPh sb="0" eb="2">
      <t>ギジュツ</t>
    </rPh>
    <rPh sb="2" eb="3">
      <t>イン</t>
    </rPh>
    <rPh sb="4" eb="6">
      <t>ケンキュウ</t>
    </rPh>
    <rPh sb="6" eb="9">
      <t>ホジョイン</t>
    </rPh>
    <rPh sb="9" eb="10">
      <t>トウ</t>
    </rPh>
    <phoneticPr fontId="5"/>
  </si>
  <si>
    <t>水素燃料電池船の安全ガイドライン策定に向けた調査検討</t>
    <rPh sb="0" eb="2">
      <t>スイソ</t>
    </rPh>
    <rPh sb="2" eb="4">
      <t>ネンリョウ</t>
    </rPh>
    <rPh sb="4" eb="6">
      <t>デンチ</t>
    </rPh>
    <rPh sb="6" eb="7">
      <t>セン</t>
    </rPh>
    <rPh sb="8" eb="10">
      <t>アンゼン</t>
    </rPh>
    <rPh sb="16" eb="18">
      <t>サクテイ</t>
    </rPh>
    <rPh sb="19" eb="20">
      <t>ム</t>
    </rPh>
    <rPh sb="22" eb="24">
      <t>チョウサ</t>
    </rPh>
    <rPh sb="24" eb="26">
      <t>ケントウ</t>
    </rPh>
    <phoneticPr fontId="5"/>
  </si>
  <si>
    <t>-</t>
    <phoneticPr fontId="5"/>
  </si>
  <si>
    <t>28/1</t>
    <phoneticPr fontId="5"/>
  </si>
  <si>
    <t>件（累計）</t>
    <rPh sb="0" eb="1">
      <t>ケン</t>
    </rPh>
    <rPh sb="2" eb="4">
      <t>ルイケイ</t>
    </rPh>
    <phoneticPr fontId="5"/>
  </si>
  <si>
    <t>件</t>
    <rPh sb="0" eb="1">
      <t>ケン</t>
    </rPh>
    <phoneticPr fontId="5"/>
  </si>
  <si>
    <t>海洋エネルギー活用・水素社会実現に向けた安全・環境対策</t>
    <phoneticPr fontId="5"/>
  </si>
  <si>
    <t>一般財団法人日本海事協会（classNK）公表資料による</t>
    <phoneticPr fontId="5"/>
  </si>
  <si>
    <t>海洋エネルギー発電システム及び水素燃料電池船の認証制度が民間認証機関によって4件構築される。</t>
    <rPh sb="0" eb="2">
      <t>カイヨウ</t>
    </rPh>
    <rPh sb="7" eb="9">
      <t>ハツデン</t>
    </rPh>
    <rPh sb="13" eb="14">
      <t>オヨ</t>
    </rPh>
    <rPh sb="23" eb="25">
      <t>ニンショウ</t>
    </rPh>
    <rPh sb="25" eb="27">
      <t>セイド</t>
    </rPh>
    <rPh sb="39" eb="40">
      <t>ケン</t>
    </rPh>
    <rPh sb="40" eb="42">
      <t>コウチク</t>
    </rPh>
    <phoneticPr fontId="5"/>
  </si>
  <si>
    <t>民間認証機関による海洋エネルギー発電システム及び水素燃料電池船の認証制度の構築数</t>
    <rPh sb="0" eb="2">
      <t>ミンカン</t>
    </rPh>
    <rPh sb="2" eb="4">
      <t>ニンショウ</t>
    </rPh>
    <rPh sb="4" eb="6">
      <t>キカン</t>
    </rPh>
    <rPh sb="9" eb="11">
      <t>カイヨウ</t>
    </rPh>
    <rPh sb="16" eb="18">
      <t>ハツデン</t>
    </rPh>
    <rPh sb="22" eb="23">
      <t>オヨ</t>
    </rPh>
    <rPh sb="24" eb="26">
      <t>スイソ</t>
    </rPh>
    <rPh sb="26" eb="28">
      <t>ネンリョウ</t>
    </rPh>
    <rPh sb="28" eb="30">
      <t>デンチ</t>
    </rPh>
    <rPh sb="30" eb="31">
      <t>セン</t>
    </rPh>
    <rPh sb="32" eb="34">
      <t>ニンショウ</t>
    </rPh>
    <rPh sb="34" eb="36">
      <t>セイド</t>
    </rPh>
    <rPh sb="37" eb="39">
      <t>コウチク</t>
    </rPh>
    <phoneticPr fontId="5"/>
  </si>
  <si>
    <t>本事業は、海洋エネルギーや水素の利活用促進が求められる中で、安全・環境面を担保しつつ、海洋エネルギー発電施設や水素燃料電池船を稼働させるために満たすべき要件を取りまとめるものであり、社会ニーズを反映した事業である。</t>
    <rPh sb="0" eb="1">
      <t>ホン</t>
    </rPh>
    <rPh sb="1" eb="3">
      <t>ジギョウ</t>
    </rPh>
    <rPh sb="5" eb="7">
      <t>カイヨウ</t>
    </rPh>
    <rPh sb="13" eb="15">
      <t>スイソ</t>
    </rPh>
    <rPh sb="16" eb="19">
      <t>リカツヨウ</t>
    </rPh>
    <rPh sb="19" eb="21">
      <t>ソクシン</t>
    </rPh>
    <rPh sb="22" eb="23">
      <t>モト</t>
    </rPh>
    <rPh sb="27" eb="28">
      <t>ナカ</t>
    </rPh>
    <rPh sb="30" eb="32">
      <t>アンゼン</t>
    </rPh>
    <rPh sb="33" eb="36">
      <t>カンキョウメン</t>
    </rPh>
    <rPh sb="37" eb="39">
      <t>タンポ</t>
    </rPh>
    <rPh sb="43" eb="45">
      <t>カイヨウ</t>
    </rPh>
    <rPh sb="50" eb="52">
      <t>ハツデン</t>
    </rPh>
    <rPh sb="52" eb="54">
      <t>シセツ</t>
    </rPh>
    <rPh sb="55" eb="57">
      <t>スイソ</t>
    </rPh>
    <rPh sb="57" eb="59">
      <t>ネンリョウ</t>
    </rPh>
    <rPh sb="59" eb="61">
      <t>デンチ</t>
    </rPh>
    <rPh sb="61" eb="62">
      <t>セン</t>
    </rPh>
    <rPh sb="63" eb="65">
      <t>カドウ</t>
    </rPh>
    <rPh sb="71" eb="72">
      <t>ミ</t>
    </rPh>
    <rPh sb="76" eb="78">
      <t>ヨウケン</t>
    </rPh>
    <rPh sb="79" eb="80">
      <t>ト</t>
    </rPh>
    <rPh sb="91" eb="93">
      <t>シャカイ</t>
    </rPh>
    <rPh sb="97" eb="99">
      <t>ハンエイ</t>
    </rPh>
    <rPh sb="101" eb="103">
      <t>ジギョウ</t>
    </rPh>
    <phoneticPr fontId="5"/>
  </si>
  <si>
    <t>安全・環境に関する基準等は、国民の生命・財産を保護するためのものであることから、国が一義的に策定する必要がある。</t>
    <phoneticPr fontId="5"/>
  </si>
  <si>
    <t>海洋エネルギー・水素の利用促進は、海洋基本計画、エネルギー基本計画等で謳われており、その前提となる安全性の確保・環境保全は国が一義的に担う必要がある。</t>
    <rPh sb="0" eb="2">
      <t>カイヨウ</t>
    </rPh>
    <rPh sb="8" eb="10">
      <t>スイソ</t>
    </rPh>
    <rPh sb="11" eb="13">
      <t>リヨウ</t>
    </rPh>
    <rPh sb="13" eb="15">
      <t>ソクシン</t>
    </rPh>
    <rPh sb="17" eb="19">
      <t>カイヨウ</t>
    </rPh>
    <rPh sb="19" eb="21">
      <t>キホン</t>
    </rPh>
    <rPh sb="21" eb="23">
      <t>ケイカク</t>
    </rPh>
    <rPh sb="29" eb="31">
      <t>キホン</t>
    </rPh>
    <rPh sb="31" eb="33">
      <t>ケイカク</t>
    </rPh>
    <rPh sb="33" eb="34">
      <t>トウ</t>
    </rPh>
    <rPh sb="35" eb="36">
      <t>ウタ</t>
    </rPh>
    <rPh sb="44" eb="46">
      <t>ゼンテイ</t>
    </rPh>
    <rPh sb="49" eb="52">
      <t>アンゼンセイ</t>
    </rPh>
    <rPh sb="53" eb="55">
      <t>カクホ</t>
    </rPh>
    <rPh sb="56" eb="58">
      <t>カンキョウ</t>
    </rPh>
    <rPh sb="58" eb="60">
      <t>ホゼン</t>
    </rPh>
    <rPh sb="61" eb="62">
      <t>クニ</t>
    </rPh>
    <rPh sb="63" eb="66">
      <t>イチギテキ</t>
    </rPh>
    <rPh sb="67" eb="68">
      <t>ニナ</t>
    </rPh>
    <rPh sb="69" eb="71">
      <t>ヒツヨウ</t>
    </rPh>
    <phoneticPr fontId="5"/>
  </si>
  <si>
    <t>企画競争入札にあたっては、公募の際、応募要件は基本的事項のみとし、特殊な資格要件等は設定していない。また、共同提案を認めることで、複数の事業者の連携による応札を可能とし、加えて事業者が履行期間を十分に確保できるように、公告を早期に実施するよう努めた。このような配慮により、競争性を確保している。</t>
    <rPh sb="42" eb="44">
      <t>セッテイ</t>
    </rPh>
    <rPh sb="88" eb="91">
      <t>ジギョウシャ</t>
    </rPh>
    <rPh sb="92" eb="94">
      <t>リコウ</t>
    </rPh>
    <rPh sb="94" eb="96">
      <t>キカン</t>
    </rPh>
    <rPh sb="100" eb="102">
      <t>カクホ</t>
    </rPh>
    <rPh sb="109" eb="111">
      <t>コウコク</t>
    </rPh>
    <rPh sb="112" eb="114">
      <t>ソウキ</t>
    </rPh>
    <rPh sb="115" eb="117">
      <t>ジッシ</t>
    </rPh>
    <rPh sb="121" eb="122">
      <t>ツト</t>
    </rPh>
    <rPh sb="130" eb="132">
      <t>ハイリョ</t>
    </rPh>
    <rPh sb="136" eb="139">
      <t>キョウソウセイ</t>
    </rPh>
    <rPh sb="140" eb="142">
      <t>カクホ</t>
    </rPh>
    <phoneticPr fontId="5"/>
  </si>
  <si>
    <t>契約手続に際して、外部有識者委員会において、調達予定金額の妥当性について評価を実施している。</t>
    <rPh sb="0" eb="2">
      <t>ケイヤク</t>
    </rPh>
    <rPh sb="2" eb="4">
      <t>テツヅ</t>
    </rPh>
    <rPh sb="5" eb="6">
      <t>サイ</t>
    </rPh>
    <rPh sb="9" eb="11">
      <t>ガイブ</t>
    </rPh>
    <rPh sb="11" eb="14">
      <t>ユウシキシャ</t>
    </rPh>
    <rPh sb="14" eb="17">
      <t>イインカイ</t>
    </rPh>
    <rPh sb="22" eb="24">
      <t>チョウタツ</t>
    </rPh>
    <rPh sb="24" eb="26">
      <t>ヨテイ</t>
    </rPh>
    <rPh sb="26" eb="28">
      <t>キンガク</t>
    </rPh>
    <rPh sb="29" eb="32">
      <t>ダトウセイ</t>
    </rPh>
    <rPh sb="36" eb="38">
      <t>ヒョウカ</t>
    </rPh>
    <rPh sb="39" eb="41">
      <t>ジッシ</t>
    </rPh>
    <phoneticPr fontId="5"/>
  </si>
  <si>
    <t>企画競争の際に費目・使途を確認しており、海洋エネルギー・水素の利用促進のための安全・環境対策を実施していく上で必要なものに限定されている。</t>
    <rPh sb="0" eb="2">
      <t>キカク</t>
    </rPh>
    <rPh sb="2" eb="4">
      <t>キョウソウ</t>
    </rPh>
    <rPh sb="5" eb="6">
      <t>サイ</t>
    </rPh>
    <rPh sb="7" eb="9">
      <t>ヒモク</t>
    </rPh>
    <rPh sb="13" eb="15">
      <t>カクニン</t>
    </rPh>
    <rPh sb="28" eb="30">
      <t>スイソ</t>
    </rPh>
    <phoneticPr fontId="5"/>
  </si>
  <si>
    <t>業務発注を計画するにあたっては、あらかじめ調査項目、調査対象範囲等について十分検討を行い、効率的な執行に努めている。</t>
    <rPh sb="21" eb="23">
      <t>チョウサ</t>
    </rPh>
    <phoneticPr fontId="5"/>
  </si>
  <si>
    <t>民間の認証制度は着実に整いつつあり、成果目標に見合った実績が得られている。</t>
    <rPh sb="0" eb="2">
      <t>ミンカン</t>
    </rPh>
    <rPh sb="3" eb="5">
      <t>ニンショウ</t>
    </rPh>
    <rPh sb="5" eb="7">
      <t>セイド</t>
    </rPh>
    <rPh sb="8" eb="10">
      <t>チャクジツ</t>
    </rPh>
    <rPh sb="11" eb="12">
      <t>トトノ</t>
    </rPh>
    <phoneticPr fontId="5"/>
  </si>
  <si>
    <t>優れた知見を有する事業者を活用することで、より効率的に実施できている。</t>
    <phoneticPr fontId="5"/>
  </si>
  <si>
    <t>毎年の事業成果は報告書として取りまとまっており、見込みに見合った活動実績が得られている。</t>
    <rPh sb="0" eb="2">
      <t>マイトシ</t>
    </rPh>
    <rPh sb="3" eb="5">
      <t>ジギョウ</t>
    </rPh>
    <rPh sb="5" eb="7">
      <t>セイカ</t>
    </rPh>
    <rPh sb="8" eb="11">
      <t>ホウコクショ</t>
    </rPh>
    <rPh sb="14" eb="15">
      <t>ト</t>
    </rPh>
    <rPh sb="24" eb="26">
      <t>ミコ</t>
    </rPh>
    <rPh sb="32" eb="34">
      <t>カツドウ</t>
    </rPh>
    <rPh sb="34" eb="36">
      <t>ジッセキ</t>
    </rPh>
    <rPh sb="37" eb="38">
      <t>エ</t>
    </rPh>
    <phoneticPr fontId="5"/>
  </si>
  <si>
    <t>報告書・ガイドラインは、論文公表等に活用されているほか、民間による認証制度の構築や実証試験へ活用されている。</t>
    <rPh sb="0" eb="3">
      <t>ホウコクショ</t>
    </rPh>
    <rPh sb="12" eb="14">
      <t>ロンブン</t>
    </rPh>
    <rPh sb="14" eb="16">
      <t>コウヒョウ</t>
    </rPh>
    <rPh sb="16" eb="17">
      <t>トウ</t>
    </rPh>
    <rPh sb="18" eb="20">
      <t>カツヨウ</t>
    </rPh>
    <rPh sb="28" eb="30">
      <t>ミンカン</t>
    </rPh>
    <rPh sb="33" eb="35">
      <t>ニンショウ</t>
    </rPh>
    <rPh sb="35" eb="37">
      <t>セイド</t>
    </rPh>
    <rPh sb="38" eb="40">
      <t>コウチク</t>
    </rPh>
    <phoneticPr fontId="5"/>
  </si>
  <si>
    <t>海洋エネルギー発電施設を洋上・海中という厳しい自然環境において安全に稼働させるとともに、油流出等海洋環境汚染を防止するため、必要となる浮体・係留設備等に係る安全面及び環境面に関する技術的検討を実施し、民間企業の設計手法の指針となる安全ガイドラインを策定する。
また、水素燃料電池船に関する安全基準が整備されていないため、海上特有の技術的課題(塩害、動揺対策等)を踏まえ、民間企業が水素燃料電池船事業に参画できる基盤整備のため、水素燃料電池船に係る安全ガイドラインを策定する。
（海洋エネルギー関連は平成28年度で終了。平成29年度は水素関連のみ実施。）</t>
    <rPh sb="133" eb="135">
      <t>スイソ</t>
    </rPh>
    <rPh sb="239" eb="241">
      <t>カイヨウ</t>
    </rPh>
    <rPh sb="246" eb="248">
      <t>カンレン</t>
    </rPh>
    <rPh sb="256" eb="258">
      <t>シュウリョウ</t>
    </rPh>
    <rPh sb="266" eb="268">
      <t>スイソ</t>
    </rPh>
    <rPh sb="268" eb="270">
      <t>カンレン</t>
    </rPh>
    <phoneticPr fontId="5"/>
  </si>
  <si>
    <t>調査項目、調査対象範囲等について十分な事前検討を行うなど、事業の効率性及び有効性が確保するように努めている。また、公募の際の企画競争入札では、入札にあたっての応募要件は必要最低限とするなど競争性を確保し、適正な予算の執行を図っている。</t>
    <phoneticPr fontId="5"/>
  </si>
  <si>
    <t>事業内容の精査、支出先の使途の把握を通して、契約内容の点検・見直しを行う等、より効率的かつ適正な予算執行が可能となるよう改善に努める。</t>
    <phoneticPr fontId="5"/>
  </si>
  <si>
    <t>A.（一財）日本船舶技術研究協会、
（国研）海上・港湾・航空技術研究所、ヤンマー株式会社</t>
    <rPh sb="25" eb="27">
      <t>コウワン</t>
    </rPh>
    <rPh sb="28" eb="30">
      <t>コウクウ</t>
    </rPh>
    <phoneticPr fontId="5"/>
  </si>
  <si>
    <t>（一財）日本船舶技術研究協会、（国研）海上・港湾・航空技術研究所、ヤンマー株式会社</t>
    <rPh sb="37" eb="41">
      <t>カブシキガイシャ</t>
    </rPh>
    <phoneticPr fontId="5"/>
  </si>
  <si>
    <t>平成29年度で事業終了のため</t>
    <rPh sb="0" eb="2">
      <t>ヘイセイ</t>
    </rPh>
    <rPh sb="4" eb="6">
      <t>ネンド</t>
    </rPh>
    <rPh sb="7" eb="9">
      <t>ジギョウ</t>
    </rPh>
    <rPh sb="9" eb="11">
      <t>シュウリョウ</t>
    </rPh>
    <phoneticPr fontId="5"/>
  </si>
  <si>
    <t>課長　石原　彰</t>
    <rPh sb="0" eb="2">
      <t>カチョウ</t>
    </rPh>
    <rPh sb="3" eb="5">
      <t>イシハラ</t>
    </rPh>
    <rPh sb="6" eb="7">
      <t>アキラ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</si>
</sst>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77561</xdr:colOff>
      <xdr:row>742</xdr:row>
      <xdr:rowOff>285759</xdr:rowOff>
    </xdr:from>
    <xdr:to>
      <xdr:col>35</xdr:col>
      <xdr:colOff>125310</xdr:colOff>
      <xdr:row>752</xdr:row>
      <xdr:rowOff>298174</xdr:rowOff>
    </xdr:to>
    <xdr:grpSp>
      <xdr:nvGrpSpPr>
        <xdr:cNvPr id="2" name="グループ化 1"/>
        <xdr:cNvGrpSpPr/>
      </xdr:nvGrpSpPr>
      <xdr:grpSpPr>
        <a:xfrm>
          <a:off x="4141561" y="42906959"/>
          <a:ext cx="3095749" cy="3568415"/>
          <a:chOff x="2687821" y="49614158"/>
          <a:chExt cx="3108813" cy="3291035"/>
        </a:xfrm>
      </xdr:grpSpPr>
      <xdr:sp macro="" textlink="">
        <xdr:nvSpPr>
          <xdr:cNvPr id="3" name="Text Box 5"/>
          <xdr:cNvSpPr txBox="1">
            <a:spLocks noChangeArrowheads="1"/>
          </xdr:cNvSpPr>
        </xdr:nvSpPr>
        <xdr:spPr bwMode="auto">
          <a:xfrm>
            <a:off x="2695400" y="49614158"/>
            <a:ext cx="3094681" cy="86232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mn-ea"/>
                <a:ea typeface="+mn-ea"/>
              </a:rPr>
              <a:t>国土交通省</a:t>
            </a:r>
          </a:p>
          <a:p>
            <a:pPr algn="ctr" rtl="0">
              <a:defRPr sz="1000"/>
            </a:pP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執行額</a:t>
            </a:r>
            <a:r>
              <a:rPr lang="en-US" altLang="ja-JP" sz="1400" b="0" i="0" u="none" strike="noStrike" baseline="0">
                <a:solidFill>
                  <a:srgbClr val="000000"/>
                </a:solidFill>
                <a:latin typeface="+mn-ea"/>
                <a:ea typeface="+mn-ea"/>
              </a:rPr>
              <a:t>】28</a:t>
            </a:r>
            <a:r>
              <a:rPr lang="ja-JP" altLang="en-US" sz="1400" b="0" i="0" u="none" strike="noStrike" baseline="0">
                <a:solidFill>
                  <a:srgbClr val="000000"/>
                </a:solidFill>
                <a:latin typeface="+mn-ea"/>
                <a:ea typeface="+mn-ea"/>
              </a:rPr>
              <a:t>百万円</a:t>
            </a:r>
          </a:p>
        </xdr:txBody>
      </xdr:sp>
      <xdr:sp macro="" textlink="">
        <xdr:nvSpPr>
          <xdr:cNvPr id="4" name="Text Box 5"/>
          <xdr:cNvSpPr txBox="1">
            <a:spLocks noChangeArrowheads="1"/>
          </xdr:cNvSpPr>
        </xdr:nvSpPr>
        <xdr:spPr bwMode="auto">
          <a:xfrm>
            <a:off x="2705062" y="51281311"/>
            <a:ext cx="3074805" cy="9957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A. </a:t>
            </a:r>
            <a:r>
              <a:rPr lang="ja-JP" altLang="en-US" sz="1400" b="0" i="0" u="none" strike="noStrike" baseline="0">
                <a:solidFill>
                  <a:srgbClr val="000000"/>
                </a:solidFill>
                <a:latin typeface="+mn-ea"/>
                <a:ea typeface="+mn-ea"/>
              </a:rPr>
              <a:t>（一財）日本船舶技術研究協会、</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（国研）海上・港湾・航空技術研究所、</a:t>
            </a:r>
            <a:endParaRPr lang="en-US" altLang="ja-JP" sz="1400" b="0" i="0" u="none" strike="noStrike" baseline="0">
              <a:solidFill>
                <a:srgbClr val="000000"/>
              </a:solidFill>
              <a:latin typeface="+mn-ea"/>
              <a:ea typeface="+mn-ea"/>
            </a:endParaRPr>
          </a:p>
          <a:p>
            <a:pPr algn="ctr" rtl="0"/>
            <a:r>
              <a:rPr lang="ja-JP" altLang="en-US" sz="1400" b="0" i="0" u="none" strike="noStrike" baseline="0">
                <a:solidFill>
                  <a:srgbClr val="000000"/>
                </a:solidFill>
                <a:latin typeface="+mn-ea"/>
                <a:ea typeface="+mn-ea"/>
              </a:rPr>
              <a:t>ヤンマー（株）</a:t>
            </a:r>
            <a:endParaRPr lang="en-US" altLang="ja-JP" sz="1400" b="0" i="0" u="none" strike="noStrike" baseline="0">
              <a:solidFill>
                <a:srgbClr val="000000"/>
              </a:solidFill>
              <a:latin typeface="+mn-ea"/>
              <a:ea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b="0" i="0" baseline="0">
                <a:latin typeface="+mn-ea"/>
                <a:ea typeface="+mn-ea"/>
                <a:cs typeface="+mn-cs"/>
              </a:rPr>
              <a:t>28</a:t>
            </a:r>
            <a:r>
              <a:rPr lang="ja-JP" altLang="ja-JP" sz="1400" b="0" i="0" baseline="0">
                <a:latin typeface="+mn-ea"/>
                <a:ea typeface="+mn-ea"/>
                <a:cs typeface="+mn-cs"/>
              </a:rPr>
              <a:t>百万円</a:t>
            </a:r>
            <a:endParaRPr lang="ja-JP" altLang="en-US" sz="1400" b="0" i="0" u="none" strike="noStrike" baseline="0">
              <a:solidFill>
                <a:srgbClr val="000000"/>
              </a:solidFill>
              <a:latin typeface="+mn-ea"/>
              <a:ea typeface="+mn-ea"/>
            </a:endParaRPr>
          </a:p>
        </xdr:txBody>
      </xdr:sp>
      <xdr:sp macro="" textlink="">
        <xdr:nvSpPr>
          <xdr:cNvPr id="5" name="Line 6"/>
          <xdr:cNvSpPr>
            <a:spLocks noChangeShapeType="1"/>
          </xdr:cNvSpPr>
        </xdr:nvSpPr>
        <xdr:spPr bwMode="auto">
          <a:xfrm>
            <a:off x="4243872" y="50645929"/>
            <a:ext cx="0" cy="359977"/>
          </a:xfrm>
          <a:prstGeom prst="line">
            <a:avLst/>
          </a:prstGeom>
          <a:noFill/>
          <a:ln w="19050">
            <a:solidFill>
              <a:srgbClr val="000000"/>
            </a:solidFill>
            <a:round/>
            <a:headEnd/>
            <a:tailEnd type="arrow" w="med" len="med"/>
          </a:ln>
        </xdr:spPr>
      </xdr:sp>
      <xdr:sp macro="" textlink="">
        <xdr:nvSpPr>
          <xdr:cNvPr id="6" name="AutoShape 14"/>
          <xdr:cNvSpPr>
            <a:spLocks noChangeArrowheads="1"/>
          </xdr:cNvSpPr>
        </xdr:nvSpPr>
        <xdr:spPr bwMode="auto">
          <a:xfrm>
            <a:off x="2692015" y="52314350"/>
            <a:ext cx="3104619" cy="590843"/>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ctr" rtl="0"/>
            <a:r>
              <a:rPr lang="ja-JP" altLang="en-US" sz="1200" b="0" i="0" baseline="0">
                <a:latin typeface="+mn-ea"/>
                <a:ea typeface="+mn-ea"/>
                <a:cs typeface="+mn-cs"/>
              </a:rPr>
              <a:t>水素燃料電池船の安全ガイドライン策定</a:t>
            </a:r>
            <a:endParaRPr lang="en-US" altLang="ja-JP" sz="1200" b="0" i="0" baseline="0">
              <a:latin typeface="+mn-ea"/>
              <a:ea typeface="+mn-ea"/>
              <a:cs typeface="+mn-cs"/>
            </a:endParaRPr>
          </a:p>
          <a:p>
            <a:pPr algn="ctr" rtl="0"/>
            <a:r>
              <a:rPr lang="ja-JP" altLang="en-US" sz="1200" b="0" i="0" baseline="0">
                <a:latin typeface="+mn-ea"/>
                <a:ea typeface="+mn-ea"/>
                <a:cs typeface="+mn-cs"/>
              </a:rPr>
              <a:t>に向けた調査検討の実施、管理運営</a:t>
            </a:r>
            <a:endParaRPr lang="ja-JP" altLang="ja-JP" sz="1600">
              <a:latin typeface="+mn-ea"/>
              <a:ea typeface="+mn-ea"/>
            </a:endParaRPr>
          </a:p>
        </xdr:txBody>
      </xdr:sp>
      <xdr:sp macro="" textlink="">
        <xdr:nvSpPr>
          <xdr:cNvPr id="8" name="テキスト ボックス 16"/>
          <xdr:cNvSpPr txBox="1">
            <a:spLocks noChangeArrowheads="1"/>
          </xdr:cNvSpPr>
        </xdr:nvSpPr>
        <xdr:spPr bwMode="auto">
          <a:xfrm>
            <a:off x="2687821" y="51027728"/>
            <a:ext cx="3083744" cy="26182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随意契約（企画競争）</a:t>
            </a:r>
            <a:r>
              <a:rPr lang="en-US" altLang="ja-JP" sz="1400" b="0" i="0" u="none" strike="noStrike" baseline="0">
                <a:solidFill>
                  <a:sysClr val="windowText" lastClr="000000"/>
                </a:solidFill>
                <a:latin typeface="+mn-ea"/>
                <a:ea typeface="+mn-ea"/>
              </a:rPr>
              <a:t>】</a:t>
            </a:r>
          </a:p>
        </xdr:txBody>
      </xdr:sp>
    </xdr:grpSp>
    <xdr:clientData/>
  </xdr:twoCellAnchor>
  <xdr:twoCellAnchor>
    <xdr:from>
      <xdr:col>38</xdr:col>
      <xdr:colOff>51955</xdr:colOff>
      <xdr:row>742</xdr:row>
      <xdr:rowOff>51955</xdr:rowOff>
    </xdr:from>
    <xdr:to>
      <xdr:col>48</xdr:col>
      <xdr:colOff>140805</xdr:colOff>
      <xdr:row>745</xdr:row>
      <xdr:rowOff>173656</xdr:rowOff>
    </xdr:to>
    <xdr:sp macro="" textlink="">
      <xdr:nvSpPr>
        <xdr:cNvPr id="14" name="大かっこ 13"/>
        <xdr:cNvSpPr/>
      </xdr:nvSpPr>
      <xdr:spPr>
        <a:xfrm>
          <a:off x="7605694" y="42922738"/>
          <a:ext cx="2076676" cy="119015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事務経費（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旅費</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執行額</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0.2</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職員旅費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0.2</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379</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580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69</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613</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海洋政策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74</v>
      </c>
      <c r="Q13" s="98"/>
      <c r="R13" s="98"/>
      <c r="S13" s="98"/>
      <c r="T13" s="98"/>
      <c r="U13" s="98"/>
      <c r="V13" s="99"/>
      <c r="W13" s="97">
        <v>55</v>
      </c>
      <c r="X13" s="98"/>
      <c r="Y13" s="98"/>
      <c r="Z13" s="98"/>
      <c r="AA13" s="98"/>
      <c r="AB13" s="98"/>
      <c r="AC13" s="99"/>
      <c r="AD13" s="97">
        <v>29</v>
      </c>
      <c r="AE13" s="98"/>
      <c r="AF13" s="98"/>
      <c r="AG13" s="98"/>
      <c r="AH13" s="98"/>
      <c r="AI13" s="98"/>
      <c r="AJ13" s="99"/>
      <c r="AK13" s="97">
        <v>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74</v>
      </c>
      <c r="Q18" s="104"/>
      <c r="R18" s="104"/>
      <c r="S18" s="104"/>
      <c r="T18" s="104"/>
      <c r="U18" s="104"/>
      <c r="V18" s="105"/>
      <c r="W18" s="103">
        <f>SUM(W13:AC17)</f>
        <v>55</v>
      </c>
      <c r="X18" s="104"/>
      <c r="Y18" s="104"/>
      <c r="Z18" s="104"/>
      <c r="AA18" s="104"/>
      <c r="AB18" s="104"/>
      <c r="AC18" s="105"/>
      <c r="AD18" s="103">
        <f>SUM(AD13:AJ17)</f>
        <v>29</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72</v>
      </c>
      <c r="Q19" s="98"/>
      <c r="R19" s="98"/>
      <c r="S19" s="98"/>
      <c r="T19" s="98"/>
      <c r="U19" s="98"/>
      <c r="V19" s="99"/>
      <c r="W19" s="97">
        <v>55</v>
      </c>
      <c r="X19" s="98"/>
      <c r="Y19" s="98"/>
      <c r="Z19" s="98"/>
      <c r="AA19" s="98"/>
      <c r="AB19" s="98"/>
      <c r="AC19" s="99"/>
      <c r="AD19" s="97">
        <v>28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0.97297297297297303</v>
      </c>
      <c r="Q20" s="539"/>
      <c r="R20" s="539"/>
      <c r="S20" s="539"/>
      <c r="T20" s="539"/>
      <c r="U20" s="539"/>
      <c r="V20" s="539"/>
      <c r="W20" s="539">
        <f t="shared" ref="W20" si="0">IF(W18=0, "-", SUM(W19)/W18)</f>
        <v>1</v>
      </c>
      <c r="X20" s="539"/>
      <c r="Y20" s="539"/>
      <c r="Z20" s="539"/>
      <c r="AA20" s="539"/>
      <c r="AB20" s="539"/>
      <c r="AC20" s="539"/>
      <c r="AD20" s="539">
        <f t="shared" ref="AD20" si="1">IF(AD18=0, "-", SUM(AD19)/AD18)</f>
        <v>0.96551724137931039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0.97297297297297303</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0.96551724137931039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553</v>
      </c>
      <c r="H23" s="184"/>
      <c r="I23" s="184"/>
      <c r="J23" s="184"/>
      <c r="K23" s="184"/>
      <c r="L23" s="184"/>
      <c r="M23" s="184"/>
      <c r="N23" s="184"/>
      <c r="O23" s="185"/>
      <c r="P23" s="94" t="s">
        <v>553</v>
      </c>
      <c r="Q23" s="95"/>
      <c r="R23" s="95"/>
      <c r="S23" s="95"/>
      <c r="T23" s="95"/>
      <c r="U23" s="95"/>
      <c r="V23" s="96"/>
      <c r="W23" s="94" t="s">
        <v>553</v>
      </c>
      <c r="X23" s="95"/>
      <c r="Y23" s="95"/>
      <c r="Z23" s="95"/>
      <c r="AA23" s="95"/>
      <c r="AB23" s="95"/>
      <c r="AC23" s="96"/>
      <c r="AD23" s="206" t="s">
        <v>612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553</v>
      </c>
      <c r="H24" s="187"/>
      <c r="I24" s="187"/>
      <c r="J24" s="187"/>
      <c r="K24" s="187"/>
      <c r="L24" s="187"/>
      <c r="M24" s="187"/>
      <c r="N24" s="187"/>
      <c r="O24" s="188"/>
      <c r="P24" s="97" t="s">
        <v>553</v>
      </c>
      <c r="Q24" s="98"/>
      <c r="R24" s="98"/>
      <c r="S24" s="98"/>
      <c r="T24" s="98"/>
      <c r="U24" s="98"/>
      <c r="V24" s="99"/>
      <c r="W24" s="97" t="s">
        <v>553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553</v>
      </c>
      <c r="H25" s="187"/>
      <c r="I25" s="187"/>
      <c r="J25" s="187"/>
      <c r="K25" s="187"/>
      <c r="L25" s="187"/>
      <c r="M25" s="187"/>
      <c r="N25" s="187"/>
      <c r="O25" s="188"/>
      <c r="P25" s="97" t="s">
        <v>553</v>
      </c>
      <c r="Q25" s="98"/>
      <c r="R25" s="98"/>
      <c r="S25" s="98"/>
      <c r="T25" s="98"/>
      <c r="U25" s="98"/>
      <c r="V25" s="99"/>
      <c r="W25" s="97" t="s">
        <v>553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553</v>
      </c>
      <c r="H26" s="187"/>
      <c r="I26" s="187"/>
      <c r="J26" s="187"/>
      <c r="K26" s="187"/>
      <c r="L26" s="187"/>
      <c r="M26" s="187"/>
      <c r="N26" s="187"/>
      <c r="O26" s="188"/>
      <c r="P26" s="97" t="s">
        <v>553</v>
      </c>
      <c r="Q26" s="98"/>
      <c r="R26" s="98"/>
      <c r="S26" s="98"/>
      <c r="T26" s="98"/>
      <c r="U26" s="98"/>
      <c r="V26" s="99"/>
      <c r="W26" s="97" t="s">
        <v>553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553</v>
      </c>
      <c r="H27" s="187"/>
      <c r="I27" s="187"/>
      <c r="J27" s="187"/>
      <c r="K27" s="187"/>
      <c r="L27" s="187"/>
      <c r="M27" s="187"/>
      <c r="N27" s="187"/>
      <c r="O27" s="188"/>
      <c r="P27" s="97" t="s">
        <v>553</v>
      </c>
      <c r="Q27" s="98"/>
      <c r="R27" s="98"/>
      <c r="S27" s="98"/>
      <c r="T27" s="98"/>
      <c r="U27" s="98"/>
      <c r="V27" s="99"/>
      <c r="W27" s="97" t="s">
        <v>553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29</v>
      </c>
      <c r="AV31" s="269"/>
      <c r="AW31" s="377" t="s">
        <v>300</v>
      </c>
      <c r="AX31" s="378"/>
    </row>
    <row r="32" spans="1:50" ht="23.25" customHeight="1" x14ac:dyDescent="0.15">
      <c r="A32" s="515"/>
      <c r="B32" s="513"/>
      <c r="C32" s="513"/>
      <c r="D32" s="513"/>
      <c r="E32" s="513"/>
      <c r="F32" s="514"/>
      <c r="G32" s="540" t="s">
        <v>594</v>
      </c>
      <c r="H32" s="541"/>
      <c r="I32" s="541"/>
      <c r="J32" s="541"/>
      <c r="K32" s="541"/>
      <c r="L32" s="541"/>
      <c r="M32" s="541"/>
      <c r="N32" s="541"/>
      <c r="O32" s="542"/>
      <c r="P32" s="158" t="s">
        <v>595</v>
      </c>
      <c r="Q32" s="158"/>
      <c r="R32" s="158"/>
      <c r="S32" s="158"/>
      <c r="T32" s="158"/>
      <c r="U32" s="158"/>
      <c r="V32" s="158"/>
      <c r="W32" s="158"/>
      <c r="X32" s="229"/>
      <c r="Y32" s="336" t="s">
        <v>12</v>
      </c>
      <c r="Z32" s="549"/>
      <c r="AA32" s="550"/>
      <c r="AB32" s="551" t="s">
        <v>590</v>
      </c>
      <c r="AC32" s="551"/>
      <c r="AD32" s="551"/>
      <c r="AE32" s="362">
        <v>1</v>
      </c>
      <c r="AF32" s="363"/>
      <c r="AG32" s="363"/>
      <c r="AH32" s="363"/>
      <c r="AI32" s="362">
        <v>3</v>
      </c>
      <c r="AJ32" s="363"/>
      <c r="AK32" s="363"/>
      <c r="AL32" s="363"/>
      <c r="AM32" s="362">
        <v>4</v>
      </c>
      <c r="AN32" s="363"/>
      <c r="AO32" s="363"/>
      <c r="AP32" s="363"/>
      <c r="AQ32" s="100"/>
      <c r="AR32" s="101"/>
      <c r="AS32" s="101"/>
      <c r="AT32" s="102"/>
      <c r="AU32" s="363">
        <v>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591</v>
      </c>
      <c r="AC33" s="522"/>
      <c r="AD33" s="522"/>
      <c r="AE33" s="362" t="s">
        <v>553</v>
      </c>
      <c r="AF33" s="363"/>
      <c r="AG33" s="363"/>
      <c r="AH33" s="363"/>
      <c r="AI33" s="362" t="s">
        <v>553</v>
      </c>
      <c r="AJ33" s="363"/>
      <c r="AK33" s="363"/>
      <c r="AL33" s="363"/>
      <c r="AM33" s="362" t="s">
        <v>553</v>
      </c>
      <c r="AN33" s="363"/>
      <c r="AO33" s="363"/>
      <c r="AP33" s="363"/>
      <c r="AQ33" s="100"/>
      <c r="AR33" s="101"/>
      <c r="AS33" s="101"/>
      <c r="AT33" s="102"/>
      <c r="AU33" s="363">
        <v>4</v>
      </c>
      <c r="AV33" s="363"/>
      <c r="AW33" s="363"/>
      <c r="AX33" s="365"/>
    </row>
    <row r="34" spans="1:50" ht="39"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25</v>
      </c>
      <c r="AF34" s="363"/>
      <c r="AG34" s="363"/>
      <c r="AH34" s="363"/>
      <c r="AI34" s="362">
        <v>75</v>
      </c>
      <c r="AJ34" s="363"/>
      <c r="AK34" s="363"/>
      <c r="AL34" s="363"/>
      <c r="AM34" s="362">
        <v>100</v>
      </c>
      <c r="AN34" s="363"/>
      <c r="AO34" s="363"/>
      <c r="AP34" s="363"/>
      <c r="AQ34" s="100"/>
      <c r="AR34" s="101"/>
      <c r="AS34" s="101"/>
      <c r="AT34" s="102"/>
      <c r="AU34" s="363">
        <v>100</v>
      </c>
      <c r="AV34" s="363"/>
      <c r="AW34" s="363"/>
      <c r="AX34" s="365"/>
    </row>
    <row r="35" spans="1:50" ht="23.25" customHeight="1" x14ac:dyDescent="0.15">
      <c r="A35" s="901" t="s">
        <v>527</v>
      </c>
      <c r="B35" s="902"/>
      <c r="C35" s="902"/>
      <c r="D35" s="902"/>
      <c r="E35" s="902"/>
      <c r="F35" s="903"/>
      <c r="G35" s="907" t="s">
        <v>593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58" t="s">
        <v>556</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561</v>
      </c>
      <c r="AC101" s="551"/>
      <c r="AD101" s="551"/>
      <c r="AE101" s="362">
        <v>1</v>
      </c>
      <c r="AF101" s="363"/>
      <c r="AG101" s="363"/>
      <c r="AH101" s="364"/>
      <c r="AI101" s="362">
        <v>1</v>
      </c>
      <c r="AJ101" s="363"/>
      <c r="AK101" s="363"/>
      <c r="AL101" s="364"/>
      <c r="AM101" s="362" t="s">
        <v>553</v>
      </c>
      <c r="AN101" s="363"/>
      <c r="AO101" s="363"/>
      <c r="AP101" s="364"/>
      <c r="AQ101" s="362" t="s">
        <v>553</v>
      </c>
      <c r="AR101" s="363"/>
      <c r="AS101" s="363"/>
      <c r="AT101" s="364"/>
      <c r="AU101" s="362" t="s">
        <v>553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v>1</v>
      </c>
      <c r="AF102" s="356"/>
      <c r="AG102" s="356"/>
      <c r="AH102" s="356"/>
      <c r="AI102" s="356">
        <v>1</v>
      </c>
      <c r="AJ102" s="356"/>
      <c r="AK102" s="356"/>
      <c r="AL102" s="356"/>
      <c r="AM102" s="356" t="s">
        <v>553</v>
      </c>
      <c r="AN102" s="356"/>
      <c r="AO102" s="356"/>
      <c r="AP102" s="356"/>
      <c r="AQ102" s="818" t="s">
        <v>553</v>
      </c>
      <c r="AR102" s="819"/>
      <c r="AS102" s="819"/>
      <c r="AT102" s="820"/>
      <c r="AU102" s="818" t="s">
        <v>553</v>
      </c>
      <c r="AV102" s="819"/>
      <c r="AW102" s="819"/>
      <c r="AX102" s="820"/>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557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561</v>
      </c>
      <c r="AC104" s="472"/>
      <c r="AD104" s="473"/>
      <c r="AE104" s="362" t="s">
        <v>553</v>
      </c>
      <c r="AF104" s="363"/>
      <c r="AG104" s="363"/>
      <c r="AH104" s="364"/>
      <c r="AI104" s="362">
        <v>1</v>
      </c>
      <c r="AJ104" s="363"/>
      <c r="AK104" s="363"/>
      <c r="AL104" s="364"/>
      <c r="AM104" s="362">
        <v>1</v>
      </c>
      <c r="AN104" s="363"/>
      <c r="AO104" s="363"/>
      <c r="AP104" s="364"/>
      <c r="AQ104" s="362" t="s">
        <v>553</v>
      </c>
      <c r="AR104" s="363"/>
      <c r="AS104" s="363"/>
      <c r="AT104" s="364"/>
      <c r="AU104" s="362" t="s">
        <v>553</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562</v>
      </c>
      <c r="AC105" s="405"/>
      <c r="AD105" s="406"/>
      <c r="AE105" s="356" t="s">
        <v>553</v>
      </c>
      <c r="AF105" s="356"/>
      <c r="AG105" s="356"/>
      <c r="AH105" s="356"/>
      <c r="AI105" s="356">
        <v>1</v>
      </c>
      <c r="AJ105" s="356"/>
      <c r="AK105" s="356"/>
      <c r="AL105" s="356"/>
      <c r="AM105" s="356">
        <v>1</v>
      </c>
      <c r="AN105" s="356"/>
      <c r="AO105" s="356"/>
      <c r="AP105" s="356"/>
      <c r="AQ105" s="362" t="s">
        <v>553</v>
      </c>
      <c r="AR105" s="363"/>
      <c r="AS105" s="363"/>
      <c r="AT105" s="364"/>
      <c r="AU105" s="818" t="s">
        <v>553</v>
      </c>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t="s">
        <v>558</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559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563</v>
      </c>
      <c r="AC116" s="299"/>
      <c r="AD116" s="300"/>
      <c r="AE116" s="356">
        <v>48</v>
      </c>
      <c r="AF116" s="356"/>
      <c r="AG116" s="356"/>
      <c r="AH116" s="356"/>
      <c r="AI116" s="356">
        <v>20</v>
      </c>
      <c r="AJ116" s="356"/>
      <c r="AK116" s="356"/>
      <c r="AL116" s="356"/>
      <c r="AM116" s="356" t="s">
        <v>553</v>
      </c>
      <c r="AN116" s="356"/>
      <c r="AO116" s="356"/>
      <c r="AP116" s="356"/>
      <c r="AQ116" s="362" t="s">
        <v>553</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564</v>
      </c>
      <c r="AC117" s="340"/>
      <c r="AD117" s="341"/>
      <c r="AE117" s="304" t="s">
        <v>565</v>
      </c>
      <c r="AF117" s="304"/>
      <c r="AG117" s="304"/>
      <c r="AH117" s="304"/>
      <c r="AI117" s="304" t="s">
        <v>566</v>
      </c>
      <c r="AJ117" s="304"/>
      <c r="AK117" s="304"/>
      <c r="AL117" s="304"/>
      <c r="AM117" s="304" t="s">
        <v>553</v>
      </c>
      <c r="AN117" s="304"/>
      <c r="AO117" s="304"/>
      <c r="AP117" s="304"/>
      <c r="AQ117" s="304" t="s">
        <v>553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560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563</v>
      </c>
      <c r="AC119" s="299"/>
      <c r="AD119" s="300"/>
      <c r="AE119" s="356">
        <v>20</v>
      </c>
      <c r="AF119" s="356"/>
      <c r="AG119" s="356"/>
      <c r="AH119" s="356"/>
      <c r="AI119" s="356">
        <v>35</v>
      </c>
      <c r="AJ119" s="356"/>
      <c r="AK119" s="356"/>
      <c r="AL119" s="356"/>
      <c r="AM119" s="356">
        <v>28</v>
      </c>
      <c r="AN119" s="356"/>
      <c r="AO119" s="356"/>
      <c r="AP119" s="356"/>
      <c r="AQ119" s="356" t="s">
        <v>553</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564</v>
      </c>
      <c r="AC120" s="340"/>
      <c r="AD120" s="341"/>
      <c r="AE120" s="304" t="s">
        <v>566</v>
      </c>
      <c r="AF120" s="304"/>
      <c r="AG120" s="304"/>
      <c r="AH120" s="304"/>
      <c r="AI120" s="304" t="s">
        <v>567</v>
      </c>
      <c r="AJ120" s="304"/>
      <c r="AK120" s="304"/>
      <c r="AL120" s="304"/>
      <c r="AM120" s="304" t="s">
        <v>589</v>
      </c>
      <c r="AN120" s="304"/>
      <c r="AO120" s="304"/>
      <c r="AP120" s="304"/>
      <c r="AQ120" s="304" t="s">
        <v>553</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998"/>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v>720</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v>2400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998"/>
      <c r="B428" s="250"/>
      <c r="C428" s="249"/>
      <c r="D428" s="250"/>
      <c r="E428" s="157" t="s">
        <v>573</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8"/>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8"/>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551</v>
      </c>
      <c r="AE702" s="900"/>
      <c r="AF702" s="900"/>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41.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43.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689" t="s">
        <v>598</v>
      </c>
      <c r="AH704" s="690"/>
      <c r="AI704" s="690"/>
      <c r="AJ704" s="690"/>
      <c r="AK704" s="690"/>
      <c r="AL704" s="690"/>
      <c r="AM704" s="690"/>
      <c r="AN704" s="690"/>
      <c r="AO704" s="690"/>
      <c r="AP704" s="690"/>
      <c r="AQ704" s="690"/>
      <c r="AR704" s="690"/>
      <c r="AS704" s="690"/>
      <c r="AT704" s="690"/>
      <c r="AU704" s="690"/>
      <c r="AV704" s="690"/>
      <c r="AW704" s="690"/>
      <c r="AX704" s="691"/>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599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600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576</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4.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2"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41.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28.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551</v>
      </c>
      <c r="AE716" s="759"/>
      <c r="AF716" s="759"/>
      <c r="AG716" s="664" t="s">
        <v>604</v>
      </c>
      <c r="AH716" s="665"/>
      <c r="AI716" s="665"/>
      <c r="AJ716" s="665"/>
      <c r="AK716" s="665"/>
      <c r="AL716" s="665"/>
      <c r="AM716" s="665"/>
      <c r="AN716" s="665"/>
      <c r="AO716" s="665"/>
      <c r="AP716" s="665"/>
      <c r="AQ716" s="665"/>
      <c r="AR716" s="665"/>
      <c r="AS716" s="665"/>
      <c r="AT716" s="665"/>
      <c r="AU716" s="665"/>
      <c r="AV716" s="665"/>
      <c r="AW716" s="665"/>
      <c r="AX716" s="666"/>
    </row>
    <row r="717" spans="1:50" ht="3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605</v>
      </c>
      <c r="AH717" s="665"/>
      <c r="AI717" s="665"/>
      <c r="AJ717" s="665"/>
      <c r="AK717" s="665"/>
      <c r="AL717" s="665"/>
      <c r="AM717" s="665"/>
      <c r="AN717" s="665"/>
      <c r="AO717" s="665"/>
      <c r="AP717" s="665"/>
      <c r="AQ717" s="665"/>
      <c r="AR717" s="665"/>
      <c r="AS717" s="665"/>
      <c r="AT717" s="665"/>
      <c r="AU717" s="665"/>
      <c r="AV717" s="665"/>
      <c r="AW717" s="665"/>
      <c r="AX717" s="666"/>
    </row>
    <row r="718" spans="1:50" ht="3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606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608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609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2.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2.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2.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578</v>
      </c>
      <c r="S738" s="111"/>
      <c r="T738" s="111"/>
      <c r="U738" s="111"/>
      <c r="V738" s="111"/>
      <c r="W738" s="111"/>
      <c r="X738" s="111"/>
      <c r="Y738" s="111"/>
      <c r="Z738" s="111"/>
      <c r="AA738" s="112" t="s">
        <v>482</v>
      </c>
      <c r="AB738" s="112"/>
      <c r="AC738" s="112"/>
      <c r="AD738" s="112"/>
      <c r="AE738" s="111" t="s">
        <v>579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580</v>
      </c>
      <c r="F739" s="126"/>
      <c r="G739" s="126"/>
      <c r="H739" s="91" t="str">
        <f>IF(E739="", "", "(")</f>
        <v>(</v>
      </c>
      <c r="I739" s="106"/>
      <c r="J739" s="106"/>
      <c r="K739" s="91" t="str">
        <f>IF(OR(I739="　", I739=""), "", "-")</f>
        <v/>
      </c>
      <c r="L739" s="107">
        <v>367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2.5" customHeight="1" x14ac:dyDescent="0.15">
      <c r="A779" s="760" t="s">
        <v>533</v>
      </c>
      <c r="B779" s="761"/>
      <c r="C779" s="761"/>
      <c r="D779" s="761"/>
      <c r="E779" s="761"/>
      <c r="F779" s="762"/>
      <c r="G779" s="778" t="s">
        <v>610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581</v>
      </c>
      <c r="H781" s="450"/>
      <c r="I781" s="450"/>
      <c r="J781" s="450"/>
      <c r="K781" s="451"/>
      <c r="L781" s="452" t="s">
        <v>582</v>
      </c>
      <c r="M781" s="453"/>
      <c r="N781" s="453"/>
      <c r="O781" s="453"/>
      <c r="P781" s="453"/>
      <c r="Q781" s="453"/>
      <c r="R781" s="453"/>
      <c r="S781" s="453"/>
      <c r="T781" s="453"/>
      <c r="U781" s="453"/>
      <c r="V781" s="453"/>
      <c r="W781" s="453"/>
      <c r="X781" s="454"/>
      <c r="Y781" s="455">
        <v>19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585</v>
      </c>
      <c r="H782" s="347"/>
      <c r="I782" s="347"/>
      <c r="J782" s="347"/>
      <c r="K782" s="348"/>
      <c r="L782" s="399" t="s">
        <v>586</v>
      </c>
      <c r="M782" s="400"/>
      <c r="N782" s="400"/>
      <c r="O782" s="400"/>
      <c r="P782" s="400"/>
      <c r="Q782" s="400"/>
      <c r="R782" s="400"/>
      <c r="S782" s="400"/>
      <c r="T782" s="400"/>
      <c r="U782" s="400"/>
      <c r="V782" s="400"/>
      <c r="W782" s="400"/>
      <c r="X782" s="401"/>
      <c r="Y782" s="396">
        <v>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583</v>
      </c>
      <c r="H783" s="347"/>
      <c r="I783" s="347"/>
      <c r="J783" s="347"/>
      <c r="K783" s="348"/>
      <c r="L783" s="399" t="s">
        <v>584</v>
      </c>
      <c r="M783" s="400"/>
      <c r="N783" s="400"/>
      <c r="O783" s="400"/>
      <c r="P783" s="400"/>
      <c r="Q783" s="400"/>
      <c r="R783" s="400"/>
      <c r="S783" s="400"/>
      <c r="T783" s="400"/>
      <c r="U783" s="400"/>
      <c r="V783" s="400"/>
      <c r="W783" s="400"/>
      <c r="X783" s="401"/>
      <c r="Y783" s="396">
        <v>4</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64.5" customHeight="1" x14ac:dyDescent="0.15">
      <c r="A837" s="402">
        <v>1</v>
      </c>
      <c r="B837" s="402">
        <v>1</v>
      </c>
      <c r="C837" s="425" t="s">
        <v>611</v>
      </c>
      <c r="D837" s="416"/>
      <c r="E837" s="416"/>
      <c r="F837" s="416"/>
      <c r="G837" s="416"/>
      <c r="H837" s="416"/>
      <c r="I837" s="416"/>
      <c r="J837" s="417">
        <v>5010405010514</v>
      </c>
      <c r="K837" s="418"/>
      <c r="L837" s="418"/>
      <c r="M837" s="418"/>
      <c r="N837" s="418"/>
      <c r="O837" s="418"/>
      <c r="P837" s="426" t="s">
        <v>587</v>
      </c>
      <c r="Q837" s="315"/>
      <c r="R837" s="315"/>
      <c r="S837" s="315"/>
      <c r="T837" s="315"/>
      <c r="U837" s="315"/>
      <c r="V837" s="315"/>
      <c r="W837" s="315"/>
      <c r="X837" s="315"/>
      <c r="Y837" s="316">
        <v>28</v>
      </c>
      <c r="Z837" s="317"/>
      <c r="AA837" s="317"/>
      <c r="AB837" s="318"/>
      <c r="AC837" s="326" t="s">
        <v>523</v>
      </c>
      <c r="AD837" s="424"/>
      <c r="AE837" s="424"/>
      <c r="AF837" s="424"/>
      <c r="AG837" s="424"/>
      <c r="AH837" s="419">
        <v>1</v>
      </c>
      <c r="AI837" s="420"/>
      <c r="AJ837" s="420"/>
      <c r="AK837" s="420"/>
      <c r="AL837" s="323">
        <v>97</v>
      </c>
      <c r="AM837" s="324"/>
      <c r="AN837" s="324"/>
      <c r="AO837" s="325"/>
      <c r="AP837" s="319" t="s">
        <v>588</v>
      </c>
      <c r="AQ837" s="319"/>
      <c r="AR837" s="319"/>
      <c r="AS837" s="319"/>
      <c r="AT837" s="319"/>
      <c r="AU837" s="319"/>
      <c r="AV837" s="319"/>
      <c r="AW837" s="319"/>
      <c r="AX837" s="319"/>
    </row>
    <row r="838" spans="1:50" ht="30" hidden="1" customHeight="1" x14ac:dyDescent="0.15">
      <c r="A838" s="402">
        <v>2</v>
      </c>
      <c r="B838" s="402">
        <v>1</v>
      </c>
      <c r="C838" s="425"/>
      <c r="D838" s="416"/>
      <c r="E838" s="416"/>
      <c r="F838" s="416"/>
      <c r="G838" s="416"/>
      <c r="H838" s="416"/>
      <c r="I838" s="416"/>
      <c r="J838" s="417"/>
      <c r="K838" s="418"/>
      <c r="L838" s="418"/>
      <c r="M838" s="418"/>
      <c r="N838" s="418"/>
      <c r="O838" s="418"/>
      <c r="P838" s="426"/>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37:AO838">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Y838">
    <cfRule type="expression" dxfId="703" priority="3">
      <formula>IF(RIGHT(TEXT(Y837,"0.#"),1)=".",FALSE,TRUE)</formula>
    </cfRule>
    <cfRule type="expression" dxfId="702" priority="4">
      <formula>IF(RIGHT(TEXT(Y837,"0.#"),1)=".",TRUE,FALSE)</formula>
    </cfRule>
  </conditionalFormatting>
  <conditionalFormatting sqref="AE134">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5"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2018-06-15T14:03:02Z</cp:lastPrinted>
  <dcterms:created xsi:type="dcterms:W3CDTF">2012-03-13T00:50:25Z</dcterms:created>
  <dcterms:modified xsi:type="dcterms:W3CDTF">2018-07-10T13:14:00Z</dcterms:modified>
</cp:coreProperties>
</file>