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<sst xmlns="http://schemas.openxmlformats.org/spreadsheetml/2006/main" count="2829" uniqueCount="608">
  <si>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</si>
  <si>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</si>
  <si>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</si>
  <si>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</si>
  <si>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</si>
  <si>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</si>
  <si>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</si>
  <si>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</si>
  <si>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</si>
  <si>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</si>
  <si>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</si>
  <si>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</si>
  <si>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</si>
  <si>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</si>
  <si>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</si>
  <si>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</si>
  <si>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</si>
  <si>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</si>
  <si>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</si>
  <si>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</si>
  <si>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</si>
  <si>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</si>
  <si>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</si>
  <si>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</si>
  <si>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</si>
  <si>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</si>
  <si>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</si>
  <si>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</si>
  <si>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</si>
  <si>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</si>
  <si>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</si>
  <si>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</si>
  <si>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</si>
  <si>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</si>
  <si>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</si>
  <si>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</si>
  <si>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</si>
  <si>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</si>
  <si>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</si>
  <si>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</si>
  <si>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</si>
  <si>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</si>
  <si>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</si>
  <si>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</si>
  <si>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</si>
  <si>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</si>
  <si>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</si>
  <si>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</si>
  <si>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</si>
  <si>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</si>
  <si>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</si>
  <si>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</si>
  <si>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</si>
  <si>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</si>
  <si>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</si>
  <si>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</si>
  <si>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</si>
  <si>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</si>
  <si>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</si>
  <si>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</si>
  <si>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</si>
  <si>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</si>
  <si>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</si>
  <si>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</si>
  <si>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</si>
  <si>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</si>
  <si>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</si>
  <si>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</si>
  <si>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</si>
  <si>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</si>
  <si>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</si>
  <si>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</si>
  <si>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</si>
  <si>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</si>
  <si>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</si>
  <si>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</si>
  <si>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</si>
  <si>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</si>
  <si>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</si>
  <si>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</si>
  <si>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</si>
  <si>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</si>
  <si>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</si>
  <si>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</si>
  <si>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</si>
  <si>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</si>
  <si>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</si>
  <si>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</si>
  <si>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</si>
  <si>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</si>
  <si>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</si>
  <si>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</si>
  <si>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</si>
  <si>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</si>
  <si>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</si>
  <si>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</si>
  <si>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</si>
  <si>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</si>
  <si>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</si>
  <si>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</si>
  <si>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</si>
  <si>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</si>
  <si>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</si>
  <si>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</si>
  <si>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</si>
  <si>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</si>
  <si>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</si>
  <si>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</si>
  <si>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</si>
  <si>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</si>
  <si>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</si>
  <si>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</si>
  <si>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</si>
  <si>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</si>
  <si>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</si>
  <si>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</si>
  <si>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</si>
  <si>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</si>
  <si>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</si>
  <si>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</si>
  <si>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</si>
  <si>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</si>
  <si>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</si>
  <si>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</si>
  <si>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</si>
  <si>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</si>
  <si>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</si>
  <si>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</si>
  <si>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</si>
  <si>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</si>
  <si>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</si>
  <si>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</si>
  <si>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</si>
  <si>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</si>
  <si>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</si>
  <si>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</si>
  <si>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</si>
  <si>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</si>
  <si>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</si>
  <si>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</si>
  <si>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</si>
  <si>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</si>
  <si>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</si>
  <si>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</si>
  <si>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</si>
  <si>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</si>
  <si>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</si>
  <si>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</si>
  <si>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</si>
  <si>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</si>
  <si>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</si>
  <si>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</si>
  <si>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</si>
  <si>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</si>
  <si>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</si>
  <si>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</si>
  <si>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</si>
  <si>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</si>
  <si>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</si>
  <si>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</si>
  <si>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</si>
  <si>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</si>
  <si>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</si>
  <si>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</si>
  <si>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</si>
  <si>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</si>
  <si>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</si>
  <si>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</si>
  <si>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</si>
  <si>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</si>
  <si>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</si>
  <si>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</si>
  <si>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</si>
  <si>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</si>
  <si>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</si>
  <si>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</si>
  <si>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</si>
  <si>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</si>
  <si>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</si>
  <si>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</si>
  <si>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</si>
  <si>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</si>
  <si>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</si>
  <si>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</si>
  <si>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</si>
  <si>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</si>
  <si>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</si>
  <si>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</si>
  <si>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</si>
  <si>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</si>
  <si>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</si>
  <si>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</si>
  <si>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</si>
  <si>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</si>
  <si>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</si>
  <si>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</si>
  <si>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</si>
  <si>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</si>
  <si>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</si>
  <si>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</si>
  <si>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</si>
  <si>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</si>
  <si>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</si>
  <si>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</si>
  <si>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</si>
  <si>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</si>
  <si>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</si>
  <si>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</si>
  <si>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</si>
  <si>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</si>
  <si>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</si>
  <si>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</si>
  <si>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</si>
  <si>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</si>
  <si>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</si>
  <si>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</si>
  <si>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</si>
  <si>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</si>
  <si>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</si>
  <si>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</si>
  <si>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</si>
  <si>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</si>
  <si>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</si>
  <si>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</si>
  <si>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</si>
  <si>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</si>
  <si>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</si>
  <si>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</si>
  <si>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</si>
  <si>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</si>
  <si>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</si>
  <si>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</si>
  <si>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</si>
  <si>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</si>
  <si>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</si>
  <si>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</si>
  <si>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</si>
  <si>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</si>
  <si>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</si>
  <si>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</si>
  <si>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</si>
  <si>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</si>
  <si>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</si>
  <si>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</si>
  <si>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</si>
  <si>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</si>
  <si>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</si>
  <si>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</si>
  <si>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</si>
  <si>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</si>
  <si>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</si>
  <si>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</si>
  <si>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</si>
  <si>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</si>
  <si>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</si>
  <si>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</si>
  <si>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</si>
  <si>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</si>
  <si>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</si>
  <si>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</si>
  <si>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</si>
  <si>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</si>
  <si>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</si>
  <si>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</si>
  <si>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</si>
  <si>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</si>
  <si>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</si>
  <si>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</si>
  <si>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</si>
  <si>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</si>
  <si>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</si>
  <si>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</si>
  <si>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</si>
  <si>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</si>
  <si>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</si>
  <si>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</si>
  <si>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</si>
  <si>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</si>
  <si>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</si>
  <si>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</si>
  <si>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</si>
  <si>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</si>
  <si>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</si>
  <si>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</si>
  <si>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</si>
  <si>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</si>
  <si>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</si>
  <si>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</si>
  <si>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</si>
  <si>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</si>
  <si>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</si>
  <si>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</si>
  <si>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</si>
  <si>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</si>
  <si>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</si>
  <si>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</si>
  <si>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</si>
  <si>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</si>
  <si>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</si>
  <si>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</si>
  <si>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</si>
  <si>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</si>
  <si>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</si>
  <si>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</si>
  <si>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</si>
  <si>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</si>
  <si>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</si>
  <si>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</si>
  <si>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</si>
  <si>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</si>
  <si>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</si>
  <si>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</si>
  <si>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</si>
  <si>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</si>
  <si>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</si>
  <si>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</si>
  <si>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</si>
  <si>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</si>
  <si>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</si>
  <si>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</si>
  <si>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</si>
  <si>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</si>
  <si>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</si>
  <si>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</si>
  <si>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</si>
  <si>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</si>
  <si>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</si>
  <si>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</si>
  <si>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</si>
  <si>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</si>
  <si>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</si>
  <si>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</si>
  <si>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</si>
  <si>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</si>
  <si>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</si>
  <si>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</si>
  <si>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</si>
  <si>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</si>
  <si>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</si>
  <si>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</si>
  <si>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</si>
  <si>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</si>
  <si>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</si>
  <si>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</si>
  <si>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</si>
  <si>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</si>
  <si>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</si>
  <si>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</si>
  <si>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</si>
  <si>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</si>
  <si>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</si>
  <si>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</si>
  <si>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</si>
  <si>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</si>
  <si>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</si>
  <si>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</si>
  <si>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</si>
  <si>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</si>
  <si>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</si>
  <si>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</si>
  <si>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</si>
  <si>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</si>
  <si>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</si>
  <si>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</si>
  <si>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</si>
  <si>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</si>
  <si>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</si>
  <si>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</si>
  <si>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</si>
  <si>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</si>
  <si>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</si>
  <si>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</si>
  <si>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</si>
  <si>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</si>
  <si>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</si>
  <si>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</si>
  <si>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</si>
  <si>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</si>
  <si>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</si>
  <si>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</si>
  <si>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</si>
  <si>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</si>
  <si>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</si>
  <si>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</si>
  <si>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</si>
  <si>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</si>
  <si>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</si>
  <si>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</si>
  <si>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</si>
  <si>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</si>
  <si>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</si>
  <si>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</si>
  <si>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</si>
  <si>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</si>
  <si>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</si>
  <si>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</si>
  <si>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</si>
  <si>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</si>
  <si>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</si>
  <si>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</si>
  <si>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</si>
  <si>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</si>
  <si>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</si>
  <si>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</si>
  <si>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</si>
  <si>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</si>
  <si>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</si>
  <si>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</si>
  <si>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</si>
  <si>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</si>
  <si>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</si>
  <si>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</si>
  <si>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</si>
  <si>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</si>
  <si>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</si>
  <si>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</si>
  <si>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</si>
  <si>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</si>
  <si>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</si>
  <si>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</si>
  <si>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</si>
  <si>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</si>
  <si>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</si>
  <si>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</si>
  <si>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</si>
  <si>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</si>
  <si>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</si>
  <si>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</si>
  <si>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</si>
  <si>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</si>
  <si>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</si>
  <si>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</si>
  <si>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</si>
  <si>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</si>
  <si>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</si>
  <si>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</si>
  <si>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</si>
  <si>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</si>
  <si>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</si>
  <si>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</si>
  <si>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</si>
  <si>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</si>
  <si>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</si>
  <si>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</si>
  <si>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</si>
  <si>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</si>
  <si>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</si>
  <si>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</si>
  <si>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</si>
  <si>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</si>
  <si>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</si>
  <si>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</si>
  <si>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</si>
  <si>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</si>
  <si>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</si>
  <si>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</si>
  <si>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</si>
  <si>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</si>
  <si>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</si>
  <si>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</si>
  <si>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</si>
  <si>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</si>
  <si>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</si>
  <si>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</si>
  <si>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</si>
  <si>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</si>
  <si>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</si>
  <si>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</si>
  <si>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</si>
  <si>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</si>
  <si>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</si>
  <si>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</si>
  <si>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</si>
  <si>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</si>
  <si>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</si>
  <si>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</si>
  <si>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</si>
  <si>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</si>
  <si>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</si>
  <si>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</si>
  <si>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</si>
  <si>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</si>
  <si>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</si>
  <si>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</si>
  <si>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</si>
  <si>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</si>
  <si>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</si>
  <si>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</si>
  <si>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</si>
  <si>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</si>
  <si>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</si>
  <si>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</si>
  <si>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</si>
  <si>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</si>
  <si>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</si>
  <si>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</si>
  <si>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</si>
  <si>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</si>
  <si>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</si>
  <si>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</si>
  <si>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</si>
  <si>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</si>
  <si>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</si>
  <si>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</si>
  <si>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</si>
  <si>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</si>
  <si>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</si>
  <si>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</si>
  <si>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</si>
  <si>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</si>
  <si>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</si>
  <si>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</si>
  <si>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</si>
  <si>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</si>
  <si>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</si>
  <si>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</si>
  <si>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</si>
  <si>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</si>
  <si>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</si>
  <si>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</si>
  <si>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</si>
  <si>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</si>
  <si>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</si>
  <si>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</si>
  <si>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</si>
  <si>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</si>
  <si>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</si>
  <si>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</si>
  <si>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</si>
  <si>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</si>
  <si>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</si>
  <si>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</si>
  <si>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</si>
  <si>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</si>
  <si>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</si>
  <si>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</si>
  <si>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</si>
  <si>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</si>
  <si>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</si>
  <si>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</si>
  <si>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</si>
  <si>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</si>
  <si>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</si>
  <si>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</si>
  <si>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</si>
  <si>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</si>
  <si>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</si>
  <si>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</si>
  <si>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</si>
  <si>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</si>
  <si>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海事局</t>
    <phoneticPr fontId="5"/>
  </si>
  <si>
    <t>○</t>
  </si>
  <si>
    <t>-</t>
    <phoneticPr fontId="5"/>
  </si>
  <si>
    <t>船舶建造量の世界シェア</t>
    <phoneticPr fontId="5"/>
  </si>
  <si>
    <t>無</t>
  </si>
  <si>
    <t>‐</t>
  </si>
  <si>
    <t>国土交通省</t>
  </si>
  <si>
    <t>-</t>
    <phoneticPr fontId="5"/>
  </si>
  <si>
    <t>％</t>
    <phoneticPr fontId="5"/>
  </si>
  <si>
    <t>％</t>
    <phoneticPr fontId="5"/>
  </si>
  <si>
    <t>船舶の高度性能評価システムの構築</t>
    <rPh sb="0" eb="2">
      <t>センパク</t>
    </rPh>
    <rPh sb="3" eb="5">
      <t>コウド</t>
    </rPh>
    <rPh sb="5" eb="7">
      <t>セイノウ</t>
    </rPh>
    <rPh sb="7" eb="9">
      <t>ヒョウカ</t>
    </rPh>
    <rPh sb="14" eb="16">
      <t>コウチク</t>
    </rPh>
    <phoneticPr fontId="5"/>
  </si>
  <si>
    <t>世界最先端IT国家創造宣言・官民データ活用推進基本計画、海洋基本計画、新しい経済政策パッケージ</t>
    <rPh sb="0" eb="2">
      <t>セカイ</t>
    </rPh>
    <rPh sb="2" eb="5">
      <t>サイセンタン</t>
    </rPh>
    <rPh sb="7" eb="9">
      <t>コッカ</t>
    </rPh>
    <rPh sb="9" eb="11">
      <t>ソウゾウ</t>
    </rPh>
    <rPh sb="11" eb="13">
      <t>センゲン</t>
    </rPh>
    <rPh sb="14" eb="16">
      <t>カンミン</t>
    </rPh>
    <rPh sb="19" eb="21">
      <t>カツヨウ</t>
    </rPh>
    <rPh sb="21" eb="23">
      <t>スイシン</t>
    </rPh>
    <rPh sb="23" eb="25">
      <t>キホン</t>
    </rPh>
    <rPh sb="25" eb="27">
      <t>ケイカク</t>
    </rPh>
    <rPh sb="28" eb="30">
      <t>カイヨウ</t>
    </rPh>
    <rPh sb="30" eb="32">
      <t>キホン</t>
    </rPh>
    <rPh sb="32" eb="34">
      <t>ケイカク</t>
    </rPh>
    <rPh sb="35" eb="36">
      <t>アタラ</t>
    </rPh>
    <rPh sb="38" eb="40">
      <t>ケイザイ</t>
    </rPh>
    <rPh sb="40" eb="42">
      <t>セイサク</t>
    </rPh>
    <phoneticPr fontId="5"/>
  </si>
  <si>
    <t>省エネや水中静音性能の定量評価を可能とするため数値シミュレーションの高度化を図るとともに、数値シミュレーションを活用した性能評価手法の国際基準化を行うことで、我が国海事産業の競争力の維持、向上を図る。</t>
    <phoneticPr fontId="5"/>
  </si>
  <si>
    <t>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t>
    <phoneticPr fontId="5"/>
  </si>
  <si>
    <t>-</t>
    <phoneticPr fontId="5"/>
  </si>
  <si>
    <t>-</t>
    <phoneticPr fontId="5"/>
  </si>
  <si>
    <t>海事産業市場整備等
推進調査費</t>
    <phoneticPr fontId="5"/>
  </si>
  <si>
    <t>職員旅費</t>
    <phoneticPr fontId="5"/>
  </si>
  <si>
    <t>諸謝金</t>
    <phoneticPr fontId="5"/>
  </si>
  <si>
    <t>委員等旅費</t>
    <phoneticPr fontId="5"/>
  </si>
  <si>
    <t>船舶建造量の世界シェアを平成37年までに30%にする</t>
    <phoneticPr fontId="5"/>
  </si>
  <si>
    <t>ＩＨＳグローバル（株）が発行している造船業に係るデータ</t>
    <phoneticPr fontId="5"/>
  </si>
  <si>
    <t>131/0</t>
    <phoneticPr fontId="5"/>
  </si>
  <si>
    <t>３６　海事産業の市場環境整備・活性化及び人材の確保等を図る</t>
    <phoneticPr fontId="5"/>
  </si>
  <si>
    <t>９　市場環境の整備、産業の生産性向上、消費者利益の保護</t>
    <phoneticPr fontId="5"/>
  </si>
  <si>
    <t>本事業は、省エネや水中静音性能の定量評価を可能とし、高性能船舶の開発促進に寄与するのみならず、策定する性能評価手法の国際基準化を図るものであり、国の関与は不可欠。</t>
    <phoneticPr fontId="5"/>
  </si>
  <si>
    <t>件</t>
    <rPh sb="0" eb="1">
      <t>ケン</t>
    </rPh>
    <phoneticPr fontId="5"/>
  </si>
  <si>
    <t>-</t>
    <phoneticPr fontId="5"/>
  </si>
  <si>
    <t>調査費</t>
    <rPh sb="0" eb="3">
      <t>チョウサヒ</t>
    </rPh>
    <phoneticPr fontId="5"/>
  </si>
  <si>
    <t>人件費</t>
    <rPh sb="0" eb="3">
      <t>ジンケンヒ</t>
    </rPh>
    <phoneticPr fontId="5"/>
  </si>
  <si>
    <t>調査実施に係る製作、計算、実験、物品、報告書の作成等経費</t>
    <phoneticPr fontId="5"/>
  </si>
  <si>
    <t>調査実施に係る人件費</t>
    <phoneticPr fontId="5"/>
  </si>
  <si>
    <t>実船の流場計測等による船舶の高度性能評価システム構築のための調査の実施</t>
    <phoneticPr fontId="5"/>
  </si>
  <si>
    <t>　　a/b</t>
    <phoneticPr fontId="5"/>
  </si>
  <si>
    <t>船舶の性能評価手法の構築は地域の枠を越えた日本全体としての問題であり、国が一体的に取り組む必要がある。</t>
    <phoneticPr fontId="5"/>
  </si>
  <si>
    <t>性能の「見える化」と船型開発効率の向上により各社の高性能船舶の開発が促進され、我が国海事産業の競争力強化に資することから、重要かつ優先度が高い事業である。</t>
    <phoneticPr fontId="5"/>
  </si>
  <si>
    <t>業務委託にあたっては、結果的に一者応募とはなったものの企画競争により支出先を選定しており、競争性は確保されているとともに、支出に見合った十分な成果が獲得されるものと考える。</t>
    <phoneticPr fontId="5"/>
  </si>
  <si>
    <t>企画競争により支出先を選定し競争性を確保しており、妥当と考える。</t>
    <phoneticPr fontId="5"/>
  </si>
  <si>
    <t>企画競争により支出先を選定し競争性を確保しており、真に必要なものに限定されているものと考える。</t>
    <phoneticPr fontId="5"/>
  </si>
  <si>
    <t>複数年度にまたがる事業のため、活動実績は出ていないものの、今年度の事業につながる成果が着実に出ているものと考えられる。</t>
    <phoneticPr fontId="5"/>
  </si>
  <si>
    <t>成果物は引き続き行われる今年度の事業に必須のものである。</t>
    <phoneticPr fontId="5"/>
  </si>
  <si>
    <t>上記の自己点検結果により、本事業は適切に実施されていると考える。</t>
    <phoneticPr fontId="5"/>
  </si>
  <si>
    <t>引き続き適切な予算の執行を図るとともに、必要な見直しを行っていく。</t>
    <phoneticPr fontId="5"/>
  </si>
  <si>
    <t>新28-047</t>
    <phoneticPr fontId="5"/>
  </si>
  <si>
    <t>新28-032</t>
    <phoneticPr fontId="5"/>
  </si>
  <si>
    <t>海洋・環境政策課
船舶産業課</t>
    <rPh sb="0" eb="2">
      <t>カイヨウ</t>
    </rPh>
    <rPh sb="3" eb="5">
      <t>カンキョウ</t>
    </rPh>
    <rPh sb="5" eb="8">
      <t>セイサクカ</t>
    </rPh>
    <phoneticPr fontId="5"/>
  </si>
  <si>
    <t>課長　石原　彰
課長　斎藤　英明</t>
    <rPh sb="0" eb="2">
      <t>カチョウ</t>
    </rPh>
    <phoneticPr fontId="5"/>
  </si>
  <si>
    <t>83/1</t>
    <phoneticPr fontId="5"/>
  </si>
  <si>
    <t>有</t>
  </si>
  <si>
    <t>平成29年の実績値は前年比で減少しているが、造船業の特徴として1隻の受注から製造完了まで数年を要すること、海運事業の影響により短期間で建造量が上下することから、施策の効果の判断は、長期のトレンドで評価するべきである。</t>
    <rPh sb="14" eb="16">
      <t>ゲンショウ</t>
    </rPh>
    <phoneticPr fontId="5"/>
  </si>
  <si>
    <t>A.（株）日本海洋科学、（株）三井造船昭島研究所、（国研）海上・港湾・航空技術研究所、（一財）日本海事協会</t>
    <rPh sb="3" eb="4">
      <t>カブ</t>
    </rPh>
    <rPh sb="5" eb="7">
      <t>ニホン</t>
    </rPh>
    <rPh sb="7" eb="9">
      <t>カイヨウ</t>
    </rPh>
    <rPh sb="9" eb="11">
      <t>カガク</t>
    </rPh>
    <rPh sb="13" eb="14">
      <t>カブ</t>
    </rPh>
    <rPh sb="26" eb="28">
      <t>コクケン</t>
    </rPh>
    <rPh sb="29" eb="31">
      <t>カイジョウ</t>
    </rPh>
    <rPh sb="32" eb="34">
      <t>コウワン</t>
    </rPh>
    <rPh sb="35" eb="37">
      <t>コウクウ</t>
    </rPh>
    <rPh sb="37" eb="39">
      <t>ギジュツ</t>
    </rPh>
    <rPh sb="39" eb="42">
      <t>ケンキュウショ</t>
    </rPh>
    <rPh sb="44" eb="45">
      <t>イチ</t>
    </rPh>
    <rPh sb="45" eb="46">
      <t>ザイ</t>
    </rPh>
    <rPh sb="47" eb="49">
      <t>ニホン</t>
    </rPh>
    <rPh sb="49" eb="51">
      <t>カイジ</t>
    </rPh>
    <rPh sb="51" eb="53">
      <t>キョウカイ</t>
    </rPh>
    <phoneticPr fontId="5"/>
  </si>
  <si>
    <t>（株）日本海洋科学、（株）三井造船昭島研究所、（国研）海上・港湾・航空技術研究所、（一財）日本海事協会</t>
    <phoneticPr fontId="5"/>
  </si>
  <si>
    <t>船舶建造量の世界シェア
（日本の建造量／世界の建造量）</t>
    <phoneticPr fontId="5"/>
  </si>
  <si>
    <t>使途が真に必要なものに限定されるよう、調査内容等を精査し実施した。</t>
    <phoneticPr fontId="5"/>
  </si>
  <si>
    <t>世界中で省エネや水中静音性能の高い船型の開発競争が行われている中、定量評価を可能とするための数値シミュレーションの高度化や数値シミュレーションを活用した性能評価手法の国際基準化を行うことは、我が国海事産業の競争力を維持、向上させ、海事産業市場環境の整備と活性化につながるものである。</t>
    <phoneticPr fontId="5"/>
  </si>
  <si>
    <t>124/1</t>
    <phoneticPr fontId="5"/>
  </si>
  <si>
    <t>執行額[a]／実船流場計測を行った隻数[b]　　　　　　　　　　　　</t>
    <phoneticPr fontId="5"/>
  </si>
  <si>
    <t>実船流場計測を行った隻数</t>
    <rPh sb="0" eb="1">
      <t>ジツ</t>
    </rPh>
    <rPh sb="1" eb="2">
      <t>フネ</t>
    </rPh>
    <rPh sb="2" eb="3">
      <t>リュウ</t>
    </rPh>
    <rPh sb="3" eb="4">
      <t>バ</t>
    </rPh>
    <rPh sb="4" eb="6">
      <t>ケイソク</t>
    </rPh>
    <rPh sb="7" eb="8">
      <t>オコナ</t>
    </rPh>
    <rPh sb="10" eb="12">
      <t>セキスウ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</si>
</sst>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123825</xdr:colOff>
      <xdr:row>740</xdr:row>
      <xdr:rowOff>262165</xdr:rowOff>
    </xdr:from>
    <xdr:to>
      <xdr:col>34</xdr:col>
      <xdr:colOff>80060</xdr:colOff>
      <xdr:row>753</xdr:row>
      <xdr:rowOff>21661</xdr:rowOff>
    </xdr:to>
    <xdr:grpSp>
      <xdr:nvGrpSpPr>
        <xdr:cNvPr id="16" name="グループ化 15"/>
        <xdr:cNvGrpSpPr/>
      </xdr:nvGrpSpPr>
      <xdr:grpSpPr>
        <a:xfrm>
          <a:off x="3578225" y="41575265"/>
          <a:ext cx="3410635" cy="4382296"/>
          <a:chOff x="3600450" y="40086190"/>
          <a:chExt cx="3356660" cy="4341021"/>
        </a:xfrm>
      </xdr:grpSpPr>
      <xdr:sp macro="" textlink="">
        <xdr:nvSpPr>
          <xdr:cNvPr id="10" name="テキスト ボックス 9"/>
          <xdr:cNvSpPr txBox="1"/>
        </xdr:nvSpPr>
        <xdr:spPr bwMode="auto">
          <a:xfrm>
            <a:off x="3974514" y="40086190"/>
            <a:ext cx="2389612" cy="6082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sp macro="" textlink="">
        <xdr:nvSpPr>
          <xdr:cNvPr id="11" name="テキスト ボックス 10"/>
          <xdr:cNvSpPr txBox="1"/>
        </xdr:nvSpPr>
        <xdr:spPr bwMode="auto">
          <a:xfrm>
            <a:off x="4091604" y="42793694"/>
            <a:ext cx="2373491" cy="606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共同提案体（４社）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2" name="テキスト ボックス 11"/>
          <xdr:cNvSpPr txBox="1"/>
        </xdr:nvSpPr>
        <xdr:spPr bwMode="auto">
          <a:xfrm>
            <a:off x="4381859" y="42530124"/>
            <a:ext cx="1769831" cy="257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xnSp macro="">
        <xdr:nvCxnSpPr>
          <xdr:cNvPr id="13" name="直線矢印コネクタ 12"/>
          <xdr:cNvCxnSpPr/>
        </xdr:nvCxnSpPr>
        <xdr:spPr bwMode="auto">
          <a:xfrm>
            <a:off x="5173414" y="40696204"/>
            <a:ext cx="15655" cy="17846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3600450" y="43395785"/>
            <a:ext cx="3356660" cy="1031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実船の流場計測等による船舶の高度性能評価システムの構築のための調査</a:t>
            </a:r>
            <a:endParaRPr lang="en-US" altLang="ja-JP" sz="1200"/>
          </a:p>
        </xdr:txBody>
      </xdr:sp>
    </xdr:grpSp>
    <xdr:clientData/>
  </xdr:twoCellAnchor>
  <xdr:twoCellAnchor>
    <xdr:from>
      <xdr:col>35</xdr:col>
      <xdr:colOff>76200</xdr:colOff>
      <xdr:row>740</xdr:row>
      <xdr:rowOff>161925</xdr:rowOff>
    </xdr:from>
    <xdr:to>
      <xdr:col>46</xdr:col>
      <xdr:colOff>142875</xdr:colOff>
      <xdr:row>742</xdr:row>
      <xdr:rowOff>190500</xdr:rowOff>
    </xdr:to>
    <xdr:sp macro="" textlink="">
      <xdr:nvSpPr>
        <xdr:cNvPr id="2" name="大かっこ 1"/>
        <xdr:cNvSpPr/>
      </xdr:nvSpPr>
      <xdr:spPr>
        <a:xfrm>
          <a:off x="7077075" y="39881175"/>
          <a:ext cx="2266950" cy="733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180974</xdr:colOff>
      <xdr:row>740</xdr:row>
      <xdr:rowOff>219075</xdr:rowOff>
    </xdr:from>
    <xdr:ext cx="2047875" cy="685799"/>
    <xdr:sp macro="" textlink="">
      <xdr:nvSpPr>
        <xdr:cNvPr id="3" name="テキスト ボックス 2"/>
        <xdr:cNvSpPr txBox="1"/>
      </xdr:nvSpPr>
      <xdr:spPr>
        <a:xfrm>
          <a:off x="7181849" y="39938325"/>
          <a:ext cx="2047875"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本省における事務経費　４百万円</a:t>
          </a:r>
          <a:endParaRPr kumimoji="1" lang="en-US" altLang="ja-JP" sz="1000"/>
        </a:p>
        <a:p>
          <a:r>
            <a:rPr kumimoji="1" lang="ja-JP" altLang="en-US" sz="1000"/>
            <a:t>①職員旅費　１．４百万円</a:t>
          </a:r>
          <a:endParaRPr kumimoji="1" lang="en-US" altLang="ja-JP" sz="1000"/>
        </a:p>
        <a:p>
          <a:r>
            <a:rPr kumimoji="1" lang="ja-JP" altLang="en-US" sz="1000"/>
            <a:t>②雑役務費　２．６百万円</a:t>
          </a:r>
          <a:endParaRPr kumimoji="1" lang="en-US" altLang="ja-JP" sz="10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382</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595</v>
      </c>
      <c r="AF5" s="717"/>
      <c r="AG5" s="717"/>
      <c r="AH5" s="717"/>
      <c r="AI5" s="717"/>
      <c r="AJ5" s="717"/>
      <c r="AK5" s="717"/>
      <c r="AL5" s="717"/>
      <c r="AM5" s="717"/>
      <c r="AN5" s="717"/>
      <c r="AO5" s="717"/>
      <c r="AP5" s="718"/>
      <c r="AQ5" s="719" t="s">
        <v>596</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552</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561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海洋政策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564</v>
      </c>
      <c r="Q13" s="98"/>
      <c r="R13" s="98"/>
      <c r="S13" s="98"/>
      <c r="T13" s="98"/>
      <c r="U13" s="98"/>
      <c r="V13" s="99"/>
      <c r="W13" s="97">
        <v>137</v>
      </c>
      <c r="X13" s="98"/>
      <c r="Y13" s="98"/>
      <c r="Z13" s="98"/>
      <c r="AA13" s="98"/>
      <c r="AB13" s="98"/>
      <c r="AC13" s="99"/>
      <c r="AD13" s="97">
        <v>124</v>
      </c>
      <c r="AE13" s="98"/>
      <c r="AF13" s="98"/>
      <c r="AG13" s="98"/>
      <c r="AH13" s="98"/>
      <c r="AI13" s="98"/>
      <c r="AJ13" s="99"/>
      <c r="AK13" s="97">
        <v>83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565</v>
      </c>
      <c r="Q14" s="98"/>
      <c r="R14" s="98"/>
      <c r="S14" s="98"/>
      <c r="T14" s="98"/>
      <c r="U14" s="98"/>
      <c r="V14" s="99"/>
      <c r="W14" s="97" t="s">
        <v>565</v>
      </c>
      <c r="X14" s="98"/>
      <c r="Y14" s="98"/>
      <c r="Z14" s="98"/>
      <c r="AA14" s="98"/>
      <c r="AB14" s="98"/>
      <c r="AC14" s="99"/>
      <c r="AD14" s="97" t="s">
        <v>565</v>
      </c>
      <c r="AE14" s="98"/>
      <c r="AF14" s="98"/>
      <c r="AG14" s="98"/>
      <c r="AH14" s="98"/>
      <c r="AI14" s="98"/>
      <c r="AJ14" s="99"/>
      <c r="AK14" s="97" t="s">
        <v>577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565</v>
      </c>
      <c r="Q15" s="98"/>
      <c r="R15" s="98"/>
      <c r="S15" s="98"/>
      <c r="T15" s="98"/>
      <c r="U15" s="98"/>
      <c r="V15" s="99"/>
      <c r="W15" s="97" t="s">
        <v>565</v>
      </c>
      <c r="X15" s="98"/>
      <c r="Y15" s="98"/>
      <c r="Z15" s="98"/>
      <c r="AA15" s="98"/>
      <c r="AB15" s="98"/>
      <c r="AC15" s="99"/>
      <c r="AD15" s="97" t="s">
        <v>565</v>
      </c>
      <c r="AE15" s="98"/>
      <c r="AF15" s="98"/>
      <c r="AG15" s="98"/>
      <c r="AH15" s="98"/>
      <c r="AI15" s="98"/>
      <c r="AJ15" s="99"/>
      <c r="AK15" s="97" t="s">
        <v>577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565</v>
      </c>
      <c r="Q16" s="98"/>
      <c r="R16" s="98"/>
      <c r="S16" s="98"/>
      <c r="T16" s="98"/>
      <c r="U16" s="98"/>
      <c r="V16" s="99"/>
      <c r="W16" s="97" t="s">
        <v>565</v>
      </c>
      <c r="X16" s="98"/>
      <c r="Y16" s="98"/>
      <c r="Z16" s="98"/>
      <c r="AA16" s="98"/>
      <c r="AB16" s="98"/>
      <c r="AC16" s="99"/>
      <c r="AD16" s="97" t="s">
        <v>565</v>
      </c>
      <c r="AE16" s="98"/>
      <c r="AF16" s="98"/>
      <c r="AG16" s="98"/>
      <c r="AH16" s="98"/>
      <c r="AI16" s="98"/>
      <c r="AJ16" s="99"/>
      <c r="AK16" s="97" t="s">
        <v>577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565</v>
      </c>
      <c r="Q17" s="98"/>
      <c r="R17" s="98"/>
      <c r="S17" s="98"/>
      <c r="T17" s="98"/>
      <c r="U17" s="98"/>
      <c r="V17" s="99"/>
      <c r="W17" s="97" t="s">
        <v>565</v>
      </c>
      <c r="X17" s="98"/>
      <c r="Y17" s="98"/>
      <c r="Z17" s="98"/>
      <c r="AA17" s="98"/>
      <c r="AB17" s="98"/>
      <c r="AC17" s="99"/>
      <c r="AD17" s="97" t="s">
        <v>565</v>
      </c>
      <c r="AE17" s="98"/>
      <c r="AF17" s="98"/>
      <c r="AG17" s="98"/>
      <c r="AH17" s="98"/>
      <c r="AI17" s="98"/>
      <c r="AJ17" s="99"/>
      <c r="AK17" s="97" t="s">
        <v>577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137</v>
      </c>
      <c r="X18" s="104"/>
      <c r="Y18" s="104"/>
      <c r="Z18" s="104"/>
      <c r="AA18" s="104"/>
      <c r="AB18" s="104"/>
      <c r="AC18" s="105"/>
      <c r="AD18" s="103">
        <f>SUM(AD13:AJ17)</f>
        <v>124</v>
      </c>
      <c r="AE18" s="104"/>
      <c r="AF18" s="104"/>
      <c r="AG18" s="104"/>
      <c r="AH18" s="104"/>
      <c r="AI18" s="104"/>
      <c r="AJ18" s="105"/>
      <c r="AK18" s="103">
        <f>SUM(AK13:AQ17)</f>
        <v>83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131</v>
      </c>
      <c r="X19" s="98"/>
      <c r="Y19" s="98"/>
      <c r="Z19" s="98"/>
      <c r="AA19" s="98"/>
      <c r="AB19" s="98"/>
      <c r="AC19" s="99"/>
      <c r="AD19" s="97">
        <v>121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0.95620437956204385</v>
      </c>
      <c r="X20" s="539"/>
      <c r="Y20" s="539"/>
      <c r="Z20" s="539"/>
      <c r="AA20" s="539"/>
      <c r="AB20" s="539"/>
      <c r="AC20" s="539"/>
      <c r="AD20" s="539">
        <f t="shared" ref="AD20" si="1">IF(AD18=0, "-", SUM(AD19)/AD18)</f>
        <v>0.97580645161290325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f t="shared" ref="W21" si="2">IF(W19=0, "-", SUM(W19)/SUM(W13,W14))</f>
        <v>0.95620437956204385</v>
      </c>
      <c r="X21" s="539"/>
      <c r="Y21" s="539"/>
      <c r="Z21" s="539"/>
      <c r="AA21" s="539"/>
      <c r="AB21" s="539"/>
      <c r="AC21" s="539"/>
      <c r="AD21" s="539">
        <f t="shared" ref="AD21" si="3">IF(AD19=0, "-", SUM(AD19)/SUM(AD13,AD14))</f>
        <v>0.97580645161290325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3" customHeight="1" x14ac:dyDescent="0.15">
      <c r="A23" s="198"/>
      <c r="B23" s="199"/>
      <c r="C23" s="199"/>
      <c r="D23" s="199"/>
      <c r="E23" s="199"/>
      <c r="F23" s="200"/>
      <c r="G23" s="183" t="s">
        <v>566</v>
      </c>
      <c r="H23" s="184"/>
      <c r="I23" s="184"/>
      <c r="J23" s="184"/>
      <c r="K23" s="184"/>
      <c r="L23" s="184"/>
      <c r="M23" s="184"/>
      <c r="N23" s="184"/>
      <c r="O23" s="185"/>
      <c r="P23" s="94">
        <v>82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567</v>
      </c>
      <c r="H24" s="187"/>
      <c r="I24" s="187"/>
      <c r="J24" s="187"/>
      <c r="K24" s="187"/>
      <c r="L24" s="187"/>
      <c r="M24" s="187"/>
      <c r="N24" s="187"/>
      <c r="O24" s="188"/>
      <c r="P24" s="97">
        <v>0.4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568</v>
      </c>
      <c r="H25" s="187"/>
      <c r="I25" s="187"/>
      <c r="J25" s="187"/>
      <c r="K25" s="187"/>
      <c r="L25" s="187"/>
      <c r="M25" s="187"/>
      <c r="N25" s="187"/>
      <c r="O25" s="188"/>
      <c r="P25" s="97">
        <v>0.2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569</v>
      </c>
      <c r="H26" s="187"/>
      <c r="I26" s="187"/>
      <c r="J26" s="187"/>
      <c r="K26" s="187"/>
      <c r="L26" s="187"/>
      <c r="M26" s="187"/>
      <c r="N26" s="187"/>
      <c r="O26" s="188"/>
      <c r="P26" s="97">
        <v>0.1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0.29999999999999716</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37</v>
      </c>
      <c r="AV31" s="269"/>
      <c r="AW31" s="377" t="s">
        <v>300</v>
      </c>
      <c r="AX31" s="378"/>
    </row>
    <row r="32" spans="1:50" ht="23.25" customHeight="1" x14ac:dyDescent="0.15">
      <c r="A32" s="515"/>
      <c r="B32" s="513"/>
      <c r="C32" s="513"/>
      <c r="D32" s="513"/>
      <c r="E32" s="513"/>
      <c r="F32" s="514"/>
      <c r="G32" s="540" t="s">
        <v>570</v>
      </c>
      <c r="H32" s="541"/>
      <c r="I32" s="541"/>
      <c r="J32" s="541"/>
      <c r="K32" s="541"/>
      <c r="L32" s="541"/>
      <c r="M32" s="541"/>
      <c r="N32" s="541"/>
      <c r="O32" s="542"/>
      <c r="P32" s="158" t="s">
        <v>602</v>
      </c>
      <c r="Q32" s="158"/>
      <c r="R32" s="158"/>
      <c r="S32" s="158"/>
      <c r="T32" s="158"/>
      <c r="U32" s="158"/>
      <c r="V32" s="158"/>
      <c r="W32" s="158"/>
      <c r="X32" s="229"/>
      <c r="Y32" s="336" t="s">
        <v>12</v>
      </c>
      <c r="Z32" s="549"/>
      <c r="AA32" s="550"/>
      <c r="AB32" s="551" t="s">
        <v>14</v>
      </c>
      <c r="AC32" s="551"/>
      <c r="AD32" s="551"/>
      <c r="AE32" s="362">
        <v>19</v>
      </c>
      <c r="AF32" s="363"/>
      <c r="AG32" s="363"/>
      <c r="AH32" s="363"/>
      <c r="AI32" s="362">
        <v>20</v>
      </c>
      <c r="AJ32" s="363"/>
      <c r="AK32" s="363"/>
      <c r="AL32" s="363"/>
      <c r="AM32" s="362">
        <v>19</v>
      </c>
      <c r="AN32" s="363"/>
      <c r="AO32" s="363"/>
      <c r="AP32" s="363"/>
      <c r="AQ32" s="100" t="s">
        <v>552</v>
      </c>
      <c r="AR32" s="101"/>
      <c r="AS32" s="101"/>
      <c r="AT32" s="102"/>
      <c r="AU32" s="363" t="s">
        <v>552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t="s">
        <v>552</v>
      </c>
      <c r="AF33" s="363"/>
      <c r="AG33" s="363"/>
      <c r="AH33" s="363"/>
      <c r="AI33" s="362" t="s">
        <v>552</v>
      </c>
      <c r="AJ33" s="363"/>
      <c r="AK33" s="363"/>
      <c r="AL33" s="363"/>
      <c r="AM33" s="362" t="s">
        <v>552</v>
      </c>
      <c r="AN33" s="363"/>
      <c r="AO33" s="363"/>
      <c r="AP33" s="363"/>
      <c r="AQ33" s="100" t="s">
        <v>552</v>
      </c>
      <c r="AR33" s="101"/>
      <c r="AS33" s="101"/>
      <c r="AT33" s="102"/>
      <c r="AU33" s="363">
        <v>30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63.3</v>
      </c>
      <c r="AF34" s="363"/>
      <c r="AG34" s="363"/>
      <c r="AH34" s="363"/>
      <c r="AI34" s="362">
        <v>66.7</v>
      </c>
      <c r="AJ34" s="363"/>
      <c r="AK34" s="363"/>
      <c r="AL34" s="363"/>
      <c r="AM34" s="362">
        <v>63.3</v>
      </c>
      <c r="AN34" s="363"/>
      <c r="AO34" s="363"/>
      <c r="AP34" s="363"/>
      <c r="AQ34" s="100" t="s">
        <v>552</v>
      </c>
      <c r="AR34" s="101"/>
      <c r="AS34" s="101"/>
      <c r="AT34" s="102"/>
      <c r="AU34" s="363" t="s">
        <v>577</v>
      </c>
      <c r="AV34" s="363"/>
      <c r="AW34" s="363"/>
      <c r="AX34" s="365"/>
    </row>
    <row r="35" spans="1:50" ht="23.25" customHeight="1" x14ac:dyDescent="0.15">
      <c r="A35" s="901" t="s">
        <v>528</v>
      </c>
      <c r="B35" s="902"/>
      <c r="C35" s="902"/>
      <c r="D35" s="902"/>
      <c r="E35" s="902"/>
      <c r="F35" s="903"/>
      <c r="G35" s="907" t="s">
        <v>571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607</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576</v>
      </c>
      <c r="AC101" s="551"/>
      <c r="AD101" s="551"/>
      <c r="AE101" s="362" t="s">
        <v>565</v>
      </c>
      <c r="AF101" s="363"/>
      <c r="AG101" s="363"/>
      <c r="AH101" s="364"/>
      <c r="AI101" s="362">
        <v>0</v>
      </c>
      <c r="AJ101" s="363"/>
      <c r="AK101" s="363"/>
      <c r="AL101" s="364"/>
      <c r="AM101" s="362">
        <v>1</v>
      </c>
      <c r="AN101" s="363"/>
      <c r="AO101" s="363"/>
      <c r="AP101" s="364"/>
      <c r="AQ101" s="362" t="s">
        <v>552</v>
      </c>
      <c r="AR101" s="363"/>
      <c r="AS101" s="363"/>
      <c r="AT101" s="364"/>
      <c r="AU101" s="362" t="s">
        <v>552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576</v>
      </c>
      <c r="AC102" s="551"/>
      <c r="AD102" s="551"/>
      <c r="AE102" s="356" t="s">
        <v>565</v>
      </c>
      <c r="AF102" s="356"/>
      <c r="AG102" s="356"/>
      <c r="AH102" s="356"/>
      <c r="AI102" s="356">
        <v>0</v>
      </c>
      <c r="AJ102" s="356"/>
      <c r="AK102" s="356"/>
      <c r="AL102" s="356"/>
      <c r="AM102" s="356">
        <v>1</v>
      </c>
      <c r="AN102" s="356"/>
      <c r="AO102" s="356"/>
      <c r="AP102" s="356"/>
      <c r="AQ102" s="818">
        <v>1</v>
      </c>
      <c r="AR102" s="819"/>
      <c r="AS102" s="819"/>
      <c r="AT102" s="820"/>
      <c r="AU102" s="818" t="s">
        <v>552</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t="s">
        <v>565</v>
      </c>
      <c r="AF116" s="356"/>
      <c r="AG116" s="356"/>
      <c r="AH116" s="356"/>
      <c r="AI116" s="356" t="s">
        <v>565</v>
      </c>
      <c r="AJ116" s="356"/>
      <c r="AK116" s="356"/>
      <c r="AL116" s="356"/>
      <c r="AM116" s="356" t="s">
        <v>565</v>
      </c>
      <c r="AN116" s="356"/>
      <c r="AO116" s="356"/>
      <c r="AP116" s="356"/>
      <c r="AQ116" s="362" t="s">
        <v>565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04" t="s">
        <v>565</v>
      </c>
      <c r="AF117" s="304"/>
      <c r="AG117" s="304"/>
      <c r="AH117" s="304"/>
      <c r="AI117" s="304" t="s">
        <v>572</v>
      </c>
      <c r="AJ117" s="304"/>
      <c r="AK117" s="304"/>
      <c r="AL117" s="304"/>
      <c r="AM117" s="304" t="s">
        <v>605</v>
      </c>
      <c r="AN117" s="304"/>
      <c r="AO117" s="304"/>
      <c r="AP117" s="304"/>
      <c r="AQ117" s="304" t="s">
        <v>597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37</v>
      </c>
      <c r="AV133" s="133"/>
      <c r="AW133" s="134" t="s">
        <v>300</v>
      </c>
      <c r="AX133" s="135"/>
    </row>
    <row r="134" spans="1:50" ht="39.75" customHeight="1" x14ac:dyDescent="0.15">
      <c r="A134" s="998"/>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558</v>
      </c>
      <c r="AC134" s="219"/>
      <c r="AD134" s="219"/>
      <c r="AE134" s="264">
        <v>19</v>
      </c>
      <c r="AF134" s="101"/>
      <c r="AG134" s="101"/>
      <c r="AH134" s="101"/>
      <c r="AI134" s="264">
        <v>20</v>
      </c>
      <c r="AJ134" s="101"/>
      <c r="AK134" s="101"/>
      <c r="AL134" s="101"/>
      <c r="AM134" s="264">
        <v>19</v>
      </c>
      <c r="AN134" s="101"/>
      <c r="AO134" s="101"/>
      <c r="AP134" s="101"/>
      <c r="AQ134" s="264" t="s">
        <v>552</v>
      </c>
      <c r="AR134" s="101"/>
      <c r="AS134" s="101"/>
      <c r="AT134" s="101"/>
      <c r="AU134" s="264" t="s">
        <v>552</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t="s">
        <v>552</v>
      </c>
      <c r="AF135" s="101"/>
      <c r="AG135" s="101"/>
      <c r="AH135" s="101"/>
      <c r="AI135" s="264" t="s">
        <v>552</v>
      </c>
      <c r="AJ135" s="101"/>
      <c r="AK135" s="101"/>
      <c r="AL135" s="101"/>
      <c r="AM135" s="264" t="s">
        <v>552</v>
      </c>
      <c r="AN135" s="101"/>
      <c r="AO135" s="101"/>
      <c r="AP135" s="101"/>
      <c r="AQ135" s="264" t="s">
        <v>552</v>
      </c>
      <c r="AR135" s="101"/>
      <c r="AS135" s="101"/>
      <c r="AT135" s="101"/>
      <c r="AU135" s="264">
        <v>30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4" customHeight="1" x14ac:dyDescent="0.15">
      <c r="A188" s="998"/>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7"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t="s">
        <v>552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t="s">
        <v>552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551</v>
      </c>
      <c r="AE702" s="900"/>
      <c r="AF702" s="900"/>
      <c r="AG702" s="889" t="s">
        <v>575</v>
      </c>
      <c r="AH702" s="890"/>
      <c r="AI702" s="890"/>
      <c r="AJ702" s="890"/>
      <c r="AK702" s="890"/>
      <c r="AL702" s="890"/>
      <c r="AM702" s="890"/>
      <c r="AN702" s="890"/>
      <c r="AO702" s="890"/>
      <c r="AP702" s="890"/>
      <c r="AQ702" s="890"/>
      <c r="AR702" s="890"/>
      <c r="AS702" s="890"/>
      <c r="AT702" s="890"/>
      <c r="AU702" s="890"/>
      <c r="AV702" s="890"/>
      <c r="AW702" s="890"/>
      <c r="AX702" s="891"/>
    </row>
    <row r="703" spans="1:50" ht="78"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554</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9"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555</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588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555</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68.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555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48.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589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590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555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591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592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552</v>
      </c>
      <c r="S737" s="111"/>
      <c r="T737" s="111"/>
      <c r="U737" s="111"/>
      <c r="V737" s="111"/>
      <c r="W737" s="111"/>
      <c r="X737" s="111"/>
      <c r="Y737" s="111"/>
      <c r="Z737" s="111"/>
      <c r="AA737" s="112" t="s">
        <v>359</v>
      </c>
      <c r="AB737" s="112"/>
      <c r="AC737" s="112"/>
      <c r="AD737" s="112"/>
      <c r="AE737" s="111" t="s">
        <v>552</v>
      </c>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556</v>
      </c>
      <c r="F739" s="126"/>
      <c r="G739" s="126"/>
      <c r="H739" s="91" t="str">
        <f>IF(E739="", "", "(")</f>
        <v>(</v>
      </c>
      <c r="I739" s="106"/>
      <c r="J739" s="106"/>
      <c r="K739" s="91" t="str">
        <f>IF(OR(I739="　", I739=""), "", "-")</f>
        <v/>
      </c>
      <c r="L739" s="107">
        <v>372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7.75" customHeight="1" x14ac:dyDescent="0.15">
      <c r="A779" s="760" t="s">
        <v>534</v>
      </c>
      <c r="B779" s="761"/>
      <c r="C779" s="761"/>
      <c r="D779" s="761"/>
      <c r="E779" s="761"/>
      <c r="F779" s="762"/>
      <c r="G779" s="778"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578</v>
      </c>
      <c r="H781" s="450"/>
      <c r="I781" s="450"/>
      <c r="J781" s="450"/>
      <c r="K781" s="451"/>
      <c r="L781" s="452" t="s">
        <v>580</v>
      </c>
      <c r="M781" s="453"/>
      <c r="N781" s="453"/>
      <c r="O781" s="453"/>
      <c r="P781" s="453"/>
      <c r="Q781" s="453"/>
      <c r="R781" s="453"/>
      <c r="S781" s="453"/>
      <c r="T781" s="453"/>
      <c r="U781" s="453"/>
      <c r="V781" s="453"/>
      <c r="W781" s="453"/>
      <c r="X781" s="454"/>
      <c r="Y781" s="455">
        <v>87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579</v>
      </c>
      <c r="H782" s="347"/>
      <c r="I782" s="347"/>
      <c r="J782" s="347"/>
      <c r="K782" s="348"/>
      <c r="L782" s="399" t="s">
        <v>581</v>
      </c>
      <c r="M782" s="400"/>
      <c r="N782" s="400"/>
      <c r="O782" s="400"/>
      <c r="P782" s="400"/>
      <c r="Q782" s="400"/>
      <c r="R782" s="400"/>
      <c r="S782" s="400"/>
      <c r="T782" s="400"/>
      <c r="U782" s="400"/>
      <c r="V782" s="400"/>
      <c r="W782" s="400"/>
      <c r="X782" s="401"/>
      <c r="Y782" s="396">
        <v>30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117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5.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82.5" customHeight="1" x14ac:dyDescent="0.15">
      <c r="A837" s="402">
        <v>1</v>
      </c>
      <c r="B837" s="402">
        <v>1</v>
      </c>
      <c r="C837" s="425" t="s">
        <v>601</v>
      </c>
      <c r="D837" s="416"/>
      <c r="E837" s="416"/>
      <c r="F837" s="416"/>
      <c r="G837" s="416"/>
      <c r="H837" s="416"/>
      <c r="I837" s="416"/>
      <c r="J837" s="417">
        <v>1020001077159</v>
      </c>
      <c r="K837" s="418"/>
      <c r="L837" s="418"/>
      <c r="M837" s="418"/>
      <c r="N837" s="418"/>
      <c r="O837" s="418"/>
      <c r="P837" s="426" t="s">
        <v>582</v>
      </c>
      <c r="Q837" s="315"/>
      <c r="R837" s="315"/>
      <c r="S837" s="315"/>
      <c r="T837" s="315"/>
      <c r="U837" s="315"/>
      <c r="V837" s="315"/>
      <c r="W837" s="315"/>
      <c r="X837" s="315"/>
      <c r="Y837" s="316">
        <v>117</v>
      </c>
      <c r="Z837" s="317"/>
      <c r="AA837" s="317"/>
      <c r="AB837" s="318"/>
      <c r="AC837" s="326" t="s">
        <v>524</v>
      </c>
      <c r="AD837" s="424"/>
      <c r="AE837" s="424"/>
      <c r="AF837" s="424"/>
      <c r="AG837" s="424"/>
      <c r="AH837" s="419">
        <v>1</v>
      </c>
      <c r="AI837" s="420"/>
      <c r="AJ837" s="420"/>
      <c r="AK837" s="420"/>
      <c r="AL837" s="323" t="s">
        <v>552</v>
      </c>
      <c r="AM837" s="324"/>
      <c r="AN837" s="324"/>
      <c r="AO837" s="325"/>
      <c r="AP837" s="319" t="s">
        <v>552</v>
      </c>
      <c r="AQ837" s="319"/>
      <c r="AR837" s="319"/>
      <c r="AS837" s="319"/>
      <c r="AT837" s="319"/>
      <c r="AU837" s="319"/>
      <c r="AV837" s="319"/>
      <c r="AW837" s="319"/>
      <c r="AX837" s="319"/>
    </row>
    <row r="838" spans="1:50" ht="30" hidden="1" customHeight="1" x14ac:dyDescent="0.15">
      <c r="A838" s="402">
        <v>2</v>
      </c>
      <c r="B838" s="402">
        <v>1</v>
      </c>
      <c r="C838" s="425"/>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25"/>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25"/>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7">
    <cfRule type="expression" dxfId="2041" priority="2307">
      <formula>IF(RIGHT(TEXT(W27,"0.#"),1)=".",FALSE,TRUE)</formula>
    </cfRule>
    <cfRule type="expression" dxfId="2040" priority="2308">
      <formula>IF(RIGHT(TEXT(W27,"0.#"),1)=".",TRUE,FALSE)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W24">
    <cfRule type="expression" dxfId="705" priority="5">
      <formula>IF(RIGHT(TEXT(W24,"0.#"),1)=".",FALSE,TRUE)</formula>
    </cfRule>
    <cfRule type="expression" dxfId="704" priority="6">
      <formula>IF(RIGHT(TEXT(W24,"0.#"),1)=".",TRUE,FALSE)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1" max="49" man="1"/>
    <brk id="833" max="49" man="1"/>
    <brk id="83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8" sqref="T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2018-06-27T11:37:23Z</cp:lastPrinted>
  <dcterms:created xsi:type="dcterms:W3CDTF">2012-03-13T00:50:25Z</dcterms:created>
  <dcterms:modified xsi:type="dcterms:W3CDTF">2018-07-10T13:16:35Z</dcterms:modified>
</cp:coreProperties>
</file>