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<sst xmlns="http://schemas.openxmlformats.org/spreadsheetml/2006/main" count="3009" uniqueCount="669">
  <si>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</si>
  <si>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</si>
  <si>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</si>
  <si>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</si>
  <si>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</si>
  <si>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</si>
  <si>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</si>
  <si>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</si>
  <si>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</si>
  <si>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</si>
  <si>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</si>
  <si>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</si>
  <si>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</si>
  <si>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</si>
  <si>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</si>
  <si>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</si>
  <si>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</si>
  <si>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</si>
  <si>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</si>
  <si>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</si>
  <si>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</si>
  <si>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</si>
  <si>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</si>
  <si>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</si>
  <si>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</si>
  <si>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</si>
  <si>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</si>
  <si>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</si>
  <si>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</si>
  <si>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</si>
  <si>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</si>
  <si>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</si>
  <si>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</si>
  <si>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</si>
  <si>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</si>
  <si>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</si>
  <si>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</si>
  <si>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</si>
  <si>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</si>
  <si>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</si>
  <si>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</si>
  <si>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</si>
  <si>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</si>
  <si>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</si>
  <si>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</si>
  <si>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</si>
  <si>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</si>
  <si>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</si>
  <si>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</si>
  <si>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</si>
  <si>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</si>
  <si>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</si>
  <si>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</si>
  <si>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</si>
  <si>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</si>
  <si>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</si>
  <si>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</si>
  <si>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</si>
  <si>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</si>
  <si>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</si>
  <si>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</si>
  <si>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</si>
  <si>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</si>
  <si>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</si>
  <si>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</si>
  <si>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</si>
  <si>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</si>
  <si>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</si>
  <si>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</si>
  <si>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</si>
  <si>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</si>
  <si>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</si>
  <si>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</si>
  <si>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</si>
  <si>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</si>
  <si>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</si>
  <si>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</si>
  <si>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</si>
  <si>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</si>
  <si>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</si>
  <si>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</si>
  <si>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</si>
  <si>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</si>
  <si>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</si>
  <si>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</si>
  <si>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</si>
  <si>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</si>
  <si>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</si>
  <si>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</si>
  <si>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</si>
  <si>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</si>
  <si>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</si>
  <si>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</si>
  <si>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</si>
  <si>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</si>
  <si>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</si>
  <si>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</si>
  <si>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</si>
  <si>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</si>
  <si>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</si>
  <si>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</si>
  <si>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</si>
  <si>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</si>
  <si>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</si>
  <si>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</si>
  <si>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</si>
  <si>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</si>
  <si>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</si>
  <si>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</si>
  <si>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</si>
  <si>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</si>
  <si>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</si>
  <si>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</si>
  <si>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</si>
  <si>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</si>
  <si>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</si>
  <si>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</si>
  <si>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</si>
  <si>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</si>
  <si>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</si>
  <si>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</si>
  <si>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</si>
  <si>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</si>
  <si>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</si>
  <si>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</si>
  <si>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</si>
  <si>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</si>
  <si>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</si>
  <si>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</si>
  <si>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</si>
  <si>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</si>
  <si>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</si>
  <si>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</si>
  <si>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</si>
  <si>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</si>
  <si>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</si>
  <si>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</si>
  <si>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</si>
  <si>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</si>
  <si>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</si>
  <si>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</si>
  <si>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</si>
  <si>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</si>
  <si>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</si>
  <si>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</si>
  <si>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</si>
  <si>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</si>
  <si>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</si>
  <si>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</si>
  <si>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</si>
  <si>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</si>
  <si>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</si>
  <si>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</si>
  <si>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</si>
  <si>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</si>
  <si>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</si>
  <si>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</si>
  <si>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</si>
  <si>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</si>
  <si>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</si>
  <si>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</si>
  <si>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</si>
  <si>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</si>
  <si>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</si>
  <si>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</si>
  <si>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</si>
  <si>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</si>
  <si>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</si>
  <si>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</si>
  <si>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</si>
  <si>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</si>
  <si>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</si>
  <si>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</si>
  <si>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</si>
  <si>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</si>
  <si>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</si>
  <si>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</si>
  <si>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</si>
  <si>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</si>
  <si>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</si>
  <si>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</si>
  <si>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</si>
  <si>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</si>
  <si>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</si>
  <si>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</si>
  <si>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</si>
  <si>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</si>
  <si>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</si>
  <si>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</si>
  <si>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</si>
  <si>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</si>
  <si>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</si>
  <si>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</si>
  <si>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</si>
  <si>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</si>
  <si>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</si>
  <si>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</si>
  <si>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</si>
  <si>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</si>
  <si>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</si>
  <si>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</si>
  <si>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</si>
  <si>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</si>
  <si>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</si>
  <si>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</si>
  <si>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</si>
  <si>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</si>
  <si>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</si>
  <si>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</si>
  <si>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</si>
  <si>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</si>
  <si>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</si>
  <si>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</si>
  <si>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</si>
  <si>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</si>
  <si>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</si>
  <si>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</si>
  <si>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</si>
  <si>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</si>
  <si>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</si>
  <si>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</si>
  <si>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</si>
  <si>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</si>
  <si>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</si>
  <si>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</si>
  <si>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</si>
  <si>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</si>
  <si>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</si>
  <si>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</si>
  <si>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</si>
  <si>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</si>
  <si>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</si>
  <si>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</si>
  <si>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</si>
  <si>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</si>
  <si>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</si>
  <si>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</si>
  <si>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</si>
  <si>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</si>
  <si>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</si>
  <si>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</si>
  <si>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</si>
  <si>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</si>
  <si>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</si>
  <si>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</si>
  <si>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</si>
  <si>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</si>
  <si>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</si>
  <si>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</si>
  <si>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</si>
  <si>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</si>
  <si>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</si>
  <si>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</si>
  <si>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</si>
  <si>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</si>
  <si>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</si>
  <si>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</si>
  <si>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</si>
  <si>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</si>
  <si>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</si>
  <si>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</si>
  <si>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</si>
  <si>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</si>
  <si>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</si>
  <si>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</si>
  <si>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</si>
  <si>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</si>
  <si>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</si>
  <si>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</si>
  <si>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</si>
  <si>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</si>
  <si>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</si>
  <si>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</si>
  <si>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</si>
  <si>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</si>
  <si>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</si>
  <si>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</si>
  <si>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</si>
  <si>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</si>
  <si>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</si>
  <si>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</si>
  <si>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</si>
  <si>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</si>
  <si>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</si>
  <si>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</si>
  <si>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</si>
  <si>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</si>
  <si>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</si>
  <si>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</si>
  <si>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</si>
  <si>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</si>
  <si>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</si>
  <si>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</si>
  <si>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</si>
  <si>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</si>
  <si>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</si>
  <si>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</si>
  <si>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</si>
  <si>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</si>
  <si>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</si>
  <si>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</si>
  <si>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</si>
  <si>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</si>
  <si>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</si>
  <si>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</si>
  <si>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</si>
  <si>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</si>
  <si>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</si>
  <si>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</si>
  <si>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</si>
  <si>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</si>
  <si>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</si>
  <si>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</si>
  <si>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</si>
  <si>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</si>
  <si>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</si>
  <si>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</si>
  <si>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</si>
  <si>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</si>
  <si>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</si>
  <si>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</si>
  <si>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</si>
  <si>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</si>
  <si>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</si>
  <si>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</si>
  <si>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</si>
  <si>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</si>
  <si>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</si>
  <si>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</si>
  <si>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</si>
  <si>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</si>
  <si>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</si>
  <si>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</si>
  <si>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</si>
  <si>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</si>
  <si>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</si>
  <si>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</si>
  <si>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</si>
  <si>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</si>
  <si>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</si>
  <si>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</si>
  <si>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</si>
  <si>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</si>
  <si>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</si>
  <si>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</si>
  <si>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</si>
  <si>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</si>
  <si>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</si>
  <si>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</si>
  <si>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</si>
  <si>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</si>
  <si>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</si>
  <si>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</si>
  <si>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</si>
  <si>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</si>
  <si>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</si>
  <si>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</si>
  <si>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</si>
  <si>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</si>
  <si>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</si>
  <si>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</si>
  <si>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</si>
  <si>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</si>
  <si>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</si>
  <si>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</si>
  <si>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</si>
  <si>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</si>
  <si>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</si>
  <si>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</si>
  <si>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</si>
  <si>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</si>
  <si>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</si>
  <si>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</si>
  <si>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</si>
  <si>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</si>
  <si>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</si>
  <si>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</si>
  <si>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</si>
  <si>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</si>
  <si>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</si>
  <si>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</si>
  <si>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</si>
  <si>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</si>
  <si>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</si>
  <si>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</si>
  <si>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</si>
  <si>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</si>
  <si>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</si>
  <si>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</si>
  <si>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</si>
  <si>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</si>
  <si>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</si>
  <si>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</si>
  <si>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</si>
  <si>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</si>
  <si>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</si>
  <si>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</si>
  <si>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</si>
  <si>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</si>
  <si>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</si>
  <si>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</si>
  <si>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</si>
  <si>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</si>
  <si>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</si>
  <si>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</si>
  <si>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</si>
  <si>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</si>
  <si>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</si>
  <si>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</si>
  <si>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</si>
  <si>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</si>
  <si>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</si>
  <si>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</si>
  <si>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</si>
  <si>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</si>
  <si>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</si>
  <si>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</si>
  <si>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</si>
  <si>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</si>
  <si>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</si>
  <si>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</si>
  <si>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</si>
  <si>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</si>
  <si>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</si>
  <si>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</si>
  <si>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</si>
  <si>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</si>
  <si>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</si>
  <si>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</si>
  <si>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</si>
  <si>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</si>
  <si>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</si>
  <si>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</si>
  <si>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</si>
  <si>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</si>
  <si>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</si>
  <si>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</si>
  <si>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</si>
  <si>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</si>
  <si>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</si>
  <si>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</si>
  <si>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</si>
  <si>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</si>
  <si>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</si>
  <si>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</si>
  <si>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</si>
  <si>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</si>
  <si>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</si>
  <si>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</si>
  <si>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</si>
  <si>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</si>
  <si>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</si>
  <si>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</si>
  <si>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</si>
  <si>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</si>
  <si>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</si>
  <si>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</si>
  <si>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</si>
  <si>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</si>
  <si>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</si>
  <si>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</si>
  <si>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</si>
  <si>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</si>
  <si>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</si>
  <si>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</si>
  <si>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</si>
  <si>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</si>
  <si>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</si>
  <si>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</si>
  <si>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</si>
  <si>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</si>
  <si>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</si>
  <si>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</si>
  <si>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</si>
  <si>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</si>
  <si>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</si>
  <si>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</si>
  <si>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</si>
  <si>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</si>
  <si>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</si>
  <si>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</si>
  <si>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</si>
  <si>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</si>
  <si>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</si>
  <si>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</si>
  <si>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</si>
  <si>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</si>
  <si>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</si>
  <si>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</si>
  <si>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</si>
  <si>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</si>
  <si>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</si>
  <si>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</si>
  <si>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</si>
  <si>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</si>
  <si>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</si>
  <si>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</si>
  <si>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</si>
  <si>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</si>
  <si>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</si>
  <si>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</si>
  <si>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</si>
  <si>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</si>
  <si>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</si>
  <si>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</si>
  <si>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</si>
  <si>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</si>
  <si>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</si>
  <si>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</si>
  <si>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</si>
  <si>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</si>
  <si>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</si>
  <si>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</si>
  <si>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</si>
  <si>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</si>
  <si>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</si>
  <si>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</si>
  <si>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</si>
  <si>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</si>
  <si>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</si>
  <si>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</si>
  <si>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</si>
  <si>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</si>
  <si>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</si>
  <si>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</si>
  <si>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</si>
  <si>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</si>
  <si>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</si>
  <si>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</si>
  <si>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</si>
  <si>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</si>
  <si>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</si>
  <si>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</si>
  <si>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</si>
  <si>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</si>
  <si>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</si>
  <si>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</si>
  <si>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</si>
  <si>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</si>
  <si>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</si>
  <si>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</si>
  <si>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</si>
  <si>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</si>
  <si>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</si>
  <si>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</si>
  <si>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</si>
  <si>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</si>
  <si>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船舶の建造・運航における生産性向上（情報技術等の活用によるコスト競争力・品質・サービスの革新）</t>
    <phoneticPr fontId="5"/>
  </si>
  <si>
    <t>海事局</t>
    <phoneticPr fontId="5"/>
  </si>
  <si>
    <t>海洋・環境政策課
船舶産業課</t>
    <phoneticPr fontId="5"/>
  </si>
  <si>
    <t>石原　彰
斎藤　英明</t>
    <rPh sb="0" eb="2">
      <t>イシハラ</t>
    </rPh>
    <rPh sb="3" eb="4">
      <t>アキラ</t>
    </rPh>
    <phoneticPr fontId="5"/>
  </si>
  <si>
    <t>○</t>
  </si>
  <si>
    <t>-</t>
    <phoneticPr fontId="5"/>
  </si>
  <si>
    <t>船舶建造量の世界シェアを平成37年までに30%にする</t>
    <phoneticPr fontId="5"/>
  </si>
  <si>
    <t>船舶建造量の世界シェア</t>
    <phoneticPr fontId="5"/>
  </si>
  <si>
    <t>海事産業関連技術
研究開発費補助金</t>
    <phoneticPr fontId="5"/>
  </si>
  <si>
    <t>技術研究開発調査費</t>
    <phoneticPr fontId="5"/>
  </si>
  <si>
    <t>技術研究開発調査旅費</t>
    <phoneticPr fontId="5"/>
  </si>
  <si>
    <t>技術研究開発謝金</t>
    <phoneticPr fontId="5"/>
  </si>
  <si>
    <t>技術研究開発委員等旅費</t>
    <phoneticPr fontId="5"/>
  </si>
  <si>
    <t>ＩＨＳグローバル（株）が発行している造船業に係るデータ</t>
    <phoneticPr fontId="5"/>
  </si>
  <si>
    <t>実施件数あたりの補助金額[a]／実施件数[b]</t>
    <phoneticPr fontId="5"/>
  </si>
  <si>
    <t>78/9</t>
    <phoneticPr fontId="5"/>
  </si>
  <si>
    <t>９　市場環境の整備、産業の生産性向上、消費者利益の保護</t>
    <phoneticPr fontId="5"/>
  </si>
  <si>
    <t>３６　海事産業の市場環境整備・活性化及び人材の確保等を図る</t>
    <phoneticPr fontId="5"/>
  </si>
  <si>
    <t>％</t>
    <phoneticPr fontId="5"/>
  </si>
  <si>
    <t>無</t>
  </si>
  <si>
    <t>‐</t>
  </si>
  <si>
    <t>引き続き適切な予算執行の確保を図るとともに、海事産業の競争力強化等を図っていくために適切な成果を出すべく効果的な事業の実行に努める。</t>
    <phoneticPr fontId="5"/>
  </si>
  <si>
    <t>新28-0024</t>
    <phoneticPr fontId="5"/>
  </si>
  <si>
    <t>新28-033</t>
    <phoneticPr fontId="5"/>
  </si>
  <si>
    <t>地域の雇用・経済を支える海事産業の国際競争力強化や船舶事故を減らし人命を守るための安全対策を講じることは国が優先して行うべき事業であり、国民及び社会からのニーズは高い。</t>
    <phoneticPr fontId="5"/>
  </si>
  <si>
    <t>本事業は、我が国海事産業の国際競争力強化、船舶の安全性向上のために実施するものであり、広く国民に裨益するものである。</t>
    <phoneticPr fontId="5"/>
  </si>
  <si>
    <t>地域の雇用・経済を支える海事産業の国際競争力強化や船舶事故を減らし人命を守るための安全対策を講じることは国が優先して行うべき事業である。</t>
    <phoneticPr fontId="5"/>
  </si>
  <si>
    <t>外注を行う場合は主要な業務を外部委託していないか等を確認している。</t>
    <phoneticPr fontId="5"/>
  </si>
  <si>
    <t>優れた知見を有する民間事業者を活用することで、より効率的に業務を行っている。</t>
    <phoneticPr fontId="5"/>
  </si>
  <si>
    <t>生産・運航におけるIoTやビッグデータ解析等を活用した先進的な技術・システムの研究開発等の当該年度における実施件数</t>
    <rPh sb="43" eb="44">
      <t>トウ</t>
    </rPh>
    <phoneticPr fontId="5"/>
  </si>
  <si>
    <t>日本郵船株式会社</t>
    <phoneticPr fontId="5"/>
  </si>
  <si>
    <t>船陸間通信を利用したＬＮＧ安全運搬支援技術の研究開発</t>
    <phoneticPr fontId="5"/>
  </si>
  <si>
    <t>船舶の衝突リスク判断と操船支援に関する研究</t>
    <phoneticPr fontId="5"/>
  </si>
  <si>
    <t>大型コンテナ船における船体構造ヘルスモニタリングに関する研究開発</t>
    <phoneticPr fontId="5"/>
  </si>
  <si>
    <t>ビッグデータを活用した船舶期間プラント事故防止による安全性・経済性向上手法の開発</t>
    <phoneticPr fontId="5"/>
  </si>
  <si>
    <t>補助金等交付</t>
  </si>
  <si>
    <t>川崎汽船株式会社</t>
    <phoneticPr fontId="5"/>
  </si>
  <si>
    <t>船体特性モデル自動補正機能による解析精度高度化及び安全運航への応用</t>
    <rPh sb="27" eb="29">
      <t>ウンコウ</t>
    </rPh>
    <phoneticPr fontId="5"/>
  </si>
  <si>
    <t>株式会社ＭＴＩ</t>
    <phoneticPr fontId="5"/>
  </si>
  <si>
    <t>株式会社商船三井</t>
    <phoneticPr fontId="5"/>
  </si>
  <si>
    <t>ダイハツディーゼル株式会社</t>
    <phoneticPr fontId="5"/>
  </si>
  <si>
    <t>機関管理のIoT化に係る研究開発計画策定のための調査事業</t>
    <phoneticPr fontId="5"/>
  </si>
  <si>
    <t>眞鍋造機株式会社</t>
    <phoneticPr fontId="5"/>
  </si>
  <si>
    <t>貨物船・ばら積み貨物船（バルク船）向け甲板機械のＩｏＴ化研究開発</t>
    <phoneticPr fontId="5"/>
  </si>
  <si>
    <t>渦潮電機株式会社</t>
    <phoneticPr fontId="5"/>
  </si>
  <si>
    <t>ICTを活用した船内環境見える化システムの開発</t>
    <phoneticPr fontId="5"/>
  </si>
  <si>
    <t>タグボートの遠隔操船に関する研究の調査事業</t>
    <phoneticPr fontId="5"/>
  </si>
  <si>
    <t>ガス燃料船に係る研究開発計画策定のための調査事業</t>
    <phoneticPr fontId="5"/>
  </si>
  <si>
    <t>寺崎電気産業株式会社</t>
    <phoneticPr fontId="5"/>
  </si>
  <si>
    <t>株式会社浪速ポンプ製作所</t>
    <phoneticPr fontId="5"/>
  </si>
  <si>
    <t>船舶用ポンプ状態診断に関する研究開発計画策定のための調査事業</t>
    <phoneticPr fontId="5"/>
  </si>
  <si>
    <t>B.日本郵船株式会社</t>
    <rPh sb="2" eb="4">
      <t>ニホン</t>
    </rPh>
    <rPh sb="4" eb="6">
      <t>ユウセン</t>
    </rPh>
    <rPh sb="6" eb="10">
      <t>カブシキガイシャ</t>
    </rPh>
    <phoneticPr fontId="5"/>
  </si>
  <si>
    <t>直接経費</t>
    <rPh sb="0" eb="2">
      <t>チョクセツ</t>
    </rPh>
    <rPh sb="2" eb="4">
      <t>ケイヒ</t>
    </rPh>
    <phoneticPr fontId="5"/>
  </si>
  <si>
    <t>直接人件費</t>
    <rPh sb="0" eb="2">
      <t>チョクセツ</t>
    </rPh>
    <rPh sb="2" eb="5">
      <t>ジンケンヒ</t>
    </rPh>
    <phoneticPr fontId="5"/>
  </si>
  <si>
    <t>試験装置、使用料等</t>
    <rPh sb="0" eb="2">
      <t>シケン</t>
    </rPh>
    <rPh sb="2" eb="4">
      <t>ソウチ</t>
    </rPh>
    <rPh sb="5" eb="8">
      <t>シヨウリョウ</t>
    </rPh>
    <rPh sb="8" eb="9">
      <t>トウ</t>
    </rPh>
    <phoneticPr fontId="5"/>
  </si>
  <si>
    <t>有</t>
  </si>
  <si>
    <t>有識者による事業の進捗状況等の評価を行い、活動実績について確認を行っている。
また、調査事業の成果は報告書として取りまとまっている。</t>
    <phoneticPr fontId="5"/>
  </si>
  <si>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調査事業については、調査項目、調査対象範囲等について十分な事前検討を行うなど、事業の効率性及び有効性が確保するように努めている。また、公募の際の企画競争入札では、入札にあたっての応募要件は必要最低限とするなど競争性を確保し、適正な予算の執行を図っている。</t>
    <rPh sb="4" eb="6">
      <t>ホジョ</t>
    </rPh>
    <rPh sb="149" eb="151">
      <t>ジギョウ</t>
    </rPh>
    <rPh sb="157" eb="159">
      <t>チョウサ</t>
    </rPh>
    <phoneticPr fontId="5"/>
  </si>
  <si>
    <t>物品購入費、委員会運営費、外注費等</t>
    <phoneticPr fontId="5"/>
  </si>
  <si>
    <t>一般管理費等</t>
    <rPh sb="0" eb="2">
      <t>イッパン</t>
    </rPh>
    <rPh sb="2" eb="5">
      <t>カンリヒ</t>
    </rPh>
    <rPh sb="5" eb="6">
      <t>ナド</t>
    </rPh>
    <phoneticPr fontId="5"/>
  </si>
  <si>
    <t>一般管理費、その他原価、消費税</t>
    <rPh sb="0" eb="2">
      <t>イッパン</t>
    </rPh>
    <rPh sb="2" eb="5">
      <t>カンリヒ</t>
    </rPh>
    <rPh sb="8" eb="9">
      <t>タ</t>
    </rPh>
    <rPh sb="9" eb="11">
      <t>ゲンカ</t>
    </rPh>
    <rPh sb="12" eb="15">
      <t>ショウヒゼイ</t>
    </rPh>
    <phoneticPr fontId="5"/>
  </si>
  <si>
    <t>技術員、研究補助員等</t>
    <rPh sb="0" eb="2">
      <t>ギジュツ</t>
    </rPh>
    <rPh sb="2" eb="3">
      <t>イン</t>
    </rPh>
    <rPh sb="4" eb="6">
      <t>ケンキュウ</t>
    </rPh>
    <rPh sb="6" eb="9">
      <t>ホジョイン</t>
    </rPh>
    <rPh sb="9" eb="10">
      <t>トウ</t>
    </rPh>
    <phoneticPr fontId="5"/>
  </si>
  <si>
    <t>（株）日本海洋科学</t>
    <rPh sb="1" eb="2">
      <t>カブ</t>
    </rPh>
    <rPh sb="3" eb="5">
      <t>ニホン</t>
    </rPh>
    <rPh sb="5" eb="7">
      <t>カイヨウ</t>
    </rPh>
    <rPh sb="7" eb="9">
      <t>カガク</t>
    </rPh>
    <phoneticPr fontId="5"/>
  </si>
  <si>
    <t>-</t>
    <phoneticPr fontId="5"/>
  </si>
  <si>
    <t>相見積もりの取得を原則とするなど、コスト削減が実現される運用を行っている。</t>
    <phoneticPr fontId="5"/>
  </si>
  <si>
    <t>船舶・舶用機器の生産・運航におけるIoTやビッグデータ解析等を活用した先進的な技術・システムの研究開発や普及を促進し、もって我が国海事産業の活性化及び国際競争力の強化を図るもの。</t>
    <phoneticPr fontId="5"/>
  </si>
  <si>
    <t>先進的な船舶の技術の動向や課題の調査を実施</t>
    <rPh sb="0" eb="3">
      <t>センシンテキ</t>
    </rPh>
    <rPh sb="4" eb="6">
      <t>センパク</t>
    </rPh>
    <rPh sb="7" eb="9">
      <t>ギジュツ</t>
    </rPh>
    <rPh sb="10" eb="12">
      <t>ドウコウ</t>
    </rPh>
    <rPh sb="13" eb="15">
      <t>カダイ</t>
    </rPh>
    <rPh sb="16" eb="18">
      <t>チョウサ</t>
    </rPh>
    <rPh sb="19" eb="21">
      <t>ジッシ</t>
    </rPh>
    <phoneticPr fontId="5"/>
  </si>
  <si>
    <t>補助事業の支援対象の決定にあたっては、外部有識者委員会において、事業内容の効率性についても評価を実施している。
調査事業の執行に当たっては、コスト削減や効率化を踏まえ、限られた予算内で最大限の効果を上げるよう努める。</t>
    <rPh sb="0" eb="2">
      <t>ホジョ</t>
    </rPh>
    <rPh sb="2" eb="4">
      <t>ジギョウ</t>
    </rPh>
    <rPh sb="56" eb="58">
      <t>チョウサ</t>
    </rPh>
    <phoneticPr fontId="5"/>
  </si>
  <si>
    <t>D.株式会社日本海洋科学</t>
    <rPh sb="2" eb="6">
      <t>カブシキガイシャ</t>
    </rPh>
    <rPh sb="6" eb="8">
      <t>ニホン</t>
    </rPh>
    <rPh sb="8" eb="10">
      <t>カイヨウ</t>
    </rPh>
    <rPh sb="10" eb="12">
      <t>カガク</t>
    </rPh>
    <phoneticPr fontId="5"/>
  </si>
  <si>
    <t>-</t>
    <phoneticPr fontId="5"/>
  </si>
  <si>
    <t>研究開発に要する経費の１／２を限度に支援し、残額を研究開発実施者に相応の負担として求めている。</t>
    <phoneticPr fontId="5"/>
  </si>
  <si>
    <t>事業者による研究開発が効率的に行われたこと等により、事業費総額が減少したためであり、妥当であると考えている。</t>
    <rPh sb="42" eb="44">
      <t>ダトウ</t>
    </rPh>
    <rPh sb="48" eb="49">
      <t>カンガ</t>
    </rPh>
    <phoneticPr fontId="5"/>
  </si>
  <si>
    <t>A.ジャパン　マリンユナイテッド</t>
    <phoneticPr fontId="5"/>
  </si>
  <si>
    <t>ジャパン マリンユナイテッド株式会社</t>
    <rPh sb="14" eb="16">
      <t>カブシキ</t>
    </rPh>
    <rPh sb="16" eb="18">
      <t>カイシャ</t>
    </rPh>
    <phoneticPr fontId="5"/>
  </si>
  <si>
    <t>株式会社新来島どっく</t>
    <phoneticPr fontId="5"/>
  </si>
  <si>
    <t>小池酸素株式会社</t>
    <phoneticPr fontId="5"/>
  </si>
  <si>
    <t>国立大学法人東京大学</t>
    <phoneticPr fontId="5"/>
  </si>
  <si>
    <t>鈴木造船株式会社</t>
    <phoneticPr fontId="5"/>
  </si>
  <si>
    <t>公益社団法人日本船舶海洋工学会</t>
    <phoneticPr fontId="5"/>
  </si>
  <si>
    <t>今治造船株式会社</t>
    <phoneticPr fontId="5"/>
  </si>
  <si>
    <t>三菱造船株式会社</t>
    <phoneticPr fontId="5"/>
  </si>
  <si>
    <t>三井E&amp;S造船株式会社</t>
    <phoneticPr fontId="5"/>
  </si>
  <si>
    <t>常石造船株式会社</t>
    <phoneticPr fontId="5"/>
  </si>
  <si>
    <t>三菱重工海洋鉄構株式会社</t>
    <rPh sb="6" eb="8">
      <t>テッコウ</t>
    </rPh>
    <phoneticPr fontId="5"/>
  </si>
  <si>
    <t>株式会社名村造船所</t>
    <rPh sb="8" eb="9">
      <t>ショ</t>
    </rPh>
    <phoneticPr fontId="5"/>
  </si>
  <si>
    <t>-</t>
    <phoneticPr fontId="5"/>
  </si>
  <si>
    <t>造船工程での人と作業のモニタリング技術の開発</t>
    <rPh sb="0" eb="2">
      <t>ゾウセン</t>
    </rPh>
    <rPh sb="2" eb="4">
      <t>コウテイ</t>
    </rPh>
    <rPh sb="6" eb="7">
      <t>ヒト</t>
    </rPh>
    <rPh sb="8" eb="10">
      <t>サギョウ</t>
    </rPh>
    <rPh sb="17" eb="19">
      <t>ギジュツ</t>
    </rPh>
    <rPh sb="20" eb="22">
      <t>カイハツ</t>
    </rPh>
    <phoneticPr fontId="5"/>
  </si>
  <si>
    <r>
      <t>N</t>
    </r>
    <r>
      <rPr>
        <sz val="11"/>
        <rFont val="ＭＳ Ｐゴシック"/>
        <family val="3"/>
        <charset val="128"/>
      </rPr>
      <t>Cデータ準備が不要な溶接ロボットの開発</t>
    </r>
    <rPh sb="5" eb="7">
      <t>ジュンビ</t>
    </rPh>
    <rPh sb="8" eb="10">
      <t>フヨウ</t>
    </rPh>
    <rPh sb="11" eb="13">
      <t>ヨウセツ</t>
    </rPh>
    <rPh sb="18" eb="20">
      <t>カイハツ</t>
    </rPh>
    <phoneticPr fontId="5"/>
  </si>
  <si>
    <t>片面サブマージアーク溶接法の品質改善と生産性向上</t>
    <rPh sb="0" eb="2">
      <t>カタメン</t>
    </rPh>
    <rPh sb="10" eb="13">
      <t>ヨウセツホウ</t>
    </rPh>
    <rPh sb="14" eb="16">
      <t>ヒンシツ</t>
    </rPh>
    <rPh sb="16" eb="18">
      <t>カイゼン</t>
    </rPh>
    <rPh sb="19" eb="22">
      <t>セイサンセイ</t>
    </rPh>
    <rPh sb="22" eb="24">
      <t>コウジョウ</t>
    </rPh>
    <phoneticPr fontId="5"/>
  </si>
  <si>
    <t>AI機能による溶接ロボット４台連携システムの開発</t>
    <rPh sb="2" eb="4">
      <t>キノウ</t>
    </rPh>
    <rPh sb="7" eb="9">
      <t>ヨウセツ</t>
    </rPh>
    <rPh sb="14" eb="15">
      <t>ダイ</t>
    </rPh>
    <rPh sb="15" eb="17">
      <t>レンケイ</t>
    </rPh>
    <rPh sb="22" eb="24">
      <t>カイハツ</t>
    </rPh>
    <phoneticPr fontId="5"/>
  </si>
  <si>
    <t>レーザスキャナを用いた船体曲がり外板の製造支援</t>
    <rPh sb="8" eb="9">
      <t>モチ</t>
    </rPh>
    <rPh sb="11" eb="13">
      <t>センタイ</t>
    </rPh>
    <rPh sb="13" eb="14">
      <t>マ</t>
    </rPh>
    <rPh sb="16" eb="18">
      <t>ガイハン</t>
    </rPh>
    <rPh sb="19" eb="21">
      <t>セイゾウ</t>
    </rPh>
    <rPh sb="21" eb="23">
      <t>シエン</t>
    </rPh>
    <phoneticPr fontId="5"/>
  </si>
  <si>
    <t>レーザ・アークハイブリッド溶接の造船への導入に関する研究開発</t>
    <rPh sb="13" eb="15">
      <t>ヨウセツ</t>
    </rPh>
    <rPh sb="16" eb="18">
      <t>ゾウセン</t>
    </rPh>
    <rPh sb="20" eb="22">
      <t>ドウニュウ</t>
    </rPh>
    <rPh sb="23" eb="24">
      <t>カン</t>
    </rPh>
    <rPh sb="26" eb="28">
      <t>ケンキュウ</t>
    </rPh>
    <rPh sb="28" eb="30">
      <t>カイハツ</t>
    </rPh>
    <phoneticPr fontId="5"/>
  </si>
  <si>
    <t>3DとIoTの組合せによる建造効率化手法の研究開発</t>
    <rPh sb="7" eb="8">
      <t>ク</t>
    </rPh>
    <rPh sb="8" eb="9">
      <t>ア</t>
    </rPh>
    <rPh sb="13" eb="15">
      <t>ケンゾウ</t>
    </rPh>
    <rPh sb="15" eb="17">
      <t>コウリツ</t>
    </rPh>
    <rPh sb="17" eb="18">
      <t>カ</t>
    </rPh>
    <rPh sb="18" eb="20">
      <t>シュホウ</t>
    </rPh>
    <rPh sb="21" eb="23">
      <t>ケンキュウ</t>
    </rPh>
    <rPh sb="23" eb="25">
      <t>カイハツ</t>
    </rPh>
    <phoneticPr fontId="5"/>
  </si>
  <si>
    <r>
      <t>D</t>
    </r>
    <r>
      <rPr>
        <sz val="11"/>
        <rFont val="ＭＳ Ｐゴシック"/>
        <family val="3"/>
        <charset val="128"/>
      </rPr>
      <t>igital Twinによる造船工程の高度化に関する研究</t>
    </r>
    <rPh sb="15" eb="17">
      <t>ゾウセン</t>
    </rPh>
    <rPh sb="17" eb="19">
      <t>コウテイ</t>
    </rPh>
    <rPh sb="20" eb="23">
      <t>コウドカ</t>
    </rPh>
    <rPh sb="24" eb="25">
      <t>カン</t>
    </rPh>
    <rPh sb="27" eb="29">
      <t>ケンキュウ</t>
    </rPh>
    <phoneticPr fontId="5"/>
  </si>
  <si>
    <r>
      <t>アルミ高速船N</t>
    </r>
    <r>
      <rPr>
        <sz val="11"/>
        <rFont val="ＭＳ Ｐゴシック"/>
        <family val="3"/>
        <charset val="128"/>
      </rPr>
      <t>C原図への３D-CAD適用に関する研究開発</t>
    </r>
    <rPh sb="3" eb="6">
      <t>コウソクセン</t>
    </rPh>
    <rPh sb="8" eb="10">
      <t>ゲンズ</t>
    </rPh>
    <rPh sb="18" eb="20">
      <t>テキヨウ</t>
    </rPh>
    <rPh sb="21" eb="22">
      <t>カン</t>
    </rPh>
    <rPh sb="24" eb="26">
      <t>ケンキュウ</t>
    </rPh>
    <rPh sb="26" eb="28">
      <t>カイハツ</t>
    </rPh>
    <phoneticPr fontId="5"/>
  </si>
  <si>
    <t>海事産業における製品情報の高度利用のための情報共有基盤"SPEEDS"の拡張</t>
    <rPh sb="0" eb="2">
      <t>カイジ</t>
    </rPh>
    <rPh sb="2" eb="4">
      <t>サンギョウ</t>
    </rPh>
    <rPh sb="8" eb="10">
      <t>セイヒン</t>
    </rPh>
    <rPh sb="10" eb="12">
      <t>ジョウホウ</t>
    </rPh>
    <rPh sb="13" eb="15">
      <t>コウド</t>
    </rPh>
    <rPh sb="15" eb="17">
      <t>リヨウ</t>
    </rPh>
    <rPh sb="21" eb="23">
      <t>ジョウホウ</t>
    </rPh>
    <rPh sb="23" eb="25">
      <t>キョウユウ</t>
    </rPh>
    <rPh sb="25" eb="27">
      <t>キバン</t>
    </rPh>
    <rPh sb="36" eb="38">
      <t>カクチョウ</t>
    </rPh>
    <phoneticPr fontId="5"/>
  </si>
  <si>
    <r>
      <t>オープンソース造船用３D</t>
    </r>
    <r>
      <rPr>
        <sz val="11"/>
        <rFont val="ＭＳ Ｐゴシック"/>
        <family val="3"/>
        <charset val="128"/>
      </rPr>
      <t>-CADの開発とモジュール化設計による生産性向上</t>
    </r>
    <rPh sb="7" eb="9">
      <t>ゾウセン</t>
    </rPh>
    <rPh sb="9" eb="10">
      <t>ヨウ</t>
    </rPh>
    <rPh sb="17" eb="19">
      <t>カイハツ</t>
    </rPh>
    <rPh sb="25" eb="26">
      <t>カ</t>
    </rPh>
    <rPh sb="26" eb="28">
      <t>セッケイ</t>
    </rPh>
    <rPh sb="31" eb="34">
      <t>セイサンセイ</t>
    </rPh>
    <rPh sb="34" eb="36">
      <t>コウジョウ</t>
    </rPh>
    <phoneticPr fontId="5"/>
  </si>
  <si>
    <t>造船工場の見える化システムの開発基盤の構築</t>
    <rPh sb="0" eb="2">
      <t>ゾウセン</t>
    </rPh>
    <rPh sb="2" eb="4">
      <t>コウジョウ</t>
    </rPh>
    <rPh sb="5" eb="6">
      <t>ミ</t>
    </rPh>
    <rPh sb="8" eb="9">
      <t>カ</t>
    </rPh>
    <rPh sb="14" eb="16">
      <t>カイハツ</t>
    </rPh>
    <rPh sb="16" eb="18">
      <t>キバン</t>
    </rPh>
    <rPh sb="19" eb="21">
      <t>コウチク</t>
    </rPh>
    <phoneticPr fontId="5"/>
  </si>
  <si>
    <t>造船工場の見える化システムの開発基盤の構築</t>
    <phoneticPr fontId="5"/>
  </si>
  <si>
    <t>一般社団法人日本船舶技術研究協会</t>
    <rPh sb="0" eb="2">
      <t>イッパン</t>
    </rPh>
    <rPh sb="2" eb="6">
      <t>シャダンホウジン</t>
    </rPh>
    <rPh sb="6" eb="8">
      <t>ニホン</t>
    </rPh>
    <rPh sb="8" eb="10">
      <t>センパク</t>
    </rPh>
    <rPh sb="10" eb="12">
      <t>ギジュツ</t>
    </rPh>
    <rPh sb="12" eb="14">
      <t>ケンキュウ</t>
    </rPh>
    <rPh sb="14" eb="16">
      <t>キョウカイ</t>
    </rPh>
    <phoneticPr fontId="5"/>
  </si>
  <si>
    <t xml:space="preserve">革新的な造船に関連する技術開発の安全性の確認等の調査
</t>
    <phoneticPr fontId="5"/>
  </si>
  <si>
    <t>C.一般財団法人　日本船舶技術研究協会</t>
    <rPh sb="2" eb="4">
      <t>イッパン</t>
    </rPh>
    <rPh sb="4" eb="8">
      <t>ザイダンホウジン</t>
    </rPh>
    <rPh sb="9" eb="11">
      <t>ニホン</t>
    </rPh>
    <rPh sb="11" eb="13">
      <t>センパク</t>
    </rPh>
    <rPh sb="13" eb="15">
      <t>ギジュツ</t>
    </rPh>
    <rPh sb="15" eb="17">
      <t>ケンキュウ</t>
    </rPh>
    <rPh sb="17" eb="19">
      <t>キョウカイ</t>
    </rPh>
    <phoneticPr fontId="5"/>
  </si>
  <si>
    <t>直接人件費</t>
    <rPh sb="0" eb="2">
      <t>チョクセツ</t>
    </rPh>
    <rPh sb="2" eb="5">
      <t>ジンケンヒ</t>
    </rPh>
    <phoneticPr fontId="5"/>
  </si>
  <si>
    <t>機械装置費、材料費等</t>
    <rPh sb="0" eb="2">
      <t>キカイ</t>
    </rPh>
    <rPh sb="2" eb="4">
      <t>ソウチ</t>
    </rPh>
    <rPh sb="4" eb="5">
      <t>ヒ</t>
    </rPh>
    <rPh sb="6" eb="9">
      <t>ザイリョウヒ</t>
    </rPh>
    <rPh sb="9" eb="10">
      <t>トウ</t>
    </rPh>
    <phoneticPr fontId="5"/>
  </si>
  <si>
    <t>研究者及び研究補助者</t>
    <rPh sb="0" eb="3">
      <t>ケンキュウシャ</t>
    </rPh>
    <rPh sb="3" eb="4">
      <t>オヨ</t>
    </rPh>
    <rPh sb="5" eb="7">
      <t>ケンキュウ</t>
    </rPh>
    <rPh sb="7" eb="10">
      <t>ホジョシャ</t>
    </rPh>
    <phoneticPr fontId="5"/>
  </si>
  <si>
    <t>-</t>
    <phoneticPr fontId="5"/>
  </si>
  <si>
    <t>　[a]/[b]</t>
    <phoneticPr fontId="5"/>
  </si>
  <si>
    <t>％</t>
    <phoneticPr fontId="5"/>
  </si>
  <si>
    <t>件</t>
    <rPh sb="0" eb="1">
      <t>ケン</t>
    </rPh>
    <phoneticPr fontId="5"/>
  </si>
  <si>
    <t>百万円</t>
    <rPh sb="0" eb="2">
      <t>ヒャクマン</t>
    </rPh>
    <rPh sb="2" eb="3">
      <t>エン</t>
    </rPh>
    <phoneticPr fontId="5"/>
  </si>
  <si>
    <t>補助金交付にあたっては、有識者による検討結果により決定するなど競争性が確保されている。
また、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</si>
  <si>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平成29年の実績値は前年比で減少しているが、造船業の特徴として1隻の受注から製造完了まで数年を要すること、海運事業の影響により短期間で建造量が上下することから、施策の効果を判断するのは、長期のトレンドで評価するべきである。</t>
    <rPh sb="14" eb="16">
      <t>ゲンショウ</t>
    </rPh>
    <phoneticPr fontId="5"/>
  </si>
  <si>
    <t>船舶建造量の世界シェア
（日本の建造量／世界の建造量）</t>
    <phoneticPr fontId="5"/>
  </si>
  <si>
    <t>380/26</t>
    <phoneticPr fontId="5"/>
  </si>
  <si>
    <t>調査研究費、検討会費経費</t>
    <rPh sb="0" eb="2">
      <t>チョウサ</t>
    </rPh>
    <rPh sb="2" eb="5">
      <t>ケンキュウヒ</t>
    </rPh>
    <rPh sb="6" eb="8">
      <t>ケントウ</t>
    </rPh>
    <rPh sb="8" eb="10">
      <t>カイヒ</t>
    </rPh>
    <rPh sb="10" eb="12">
      <t>ケイヒ</t>
    </rPh>
    <phoneticPr fontId="5"/>
  </si>
  <si>
    <t>成果物は、引き続き発展的な技術開発を行うための知見として活用されている。</t>
    <phoneticPr fontId="5"/>
  </si>
  <si>
    <t>一般管理費</t>
    <phoneticPr fontId="5"/>
  </si>
  <si>
    <t>直接人件費</t>
    <phoneticPr fontId="5"/>
  </si>
  <si>
    <t>技師、技術員</t>
    <phoneticPr fontId="5"/>
  </si>
  <si>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rPh sb="49" eb="50">
      <t>トウ</t>
    </rPh>
    <rPh sb="64" eb="66">
      <t>シシュツ</t>
    </rPh>
    <rPh sb="97" eb="100">
      <t>ホジョキン</t>
    </rPh>
    <rPh sb="101" eb="104">
      <t>ホジョリツ</t>
    </rPh>
    <rPh sb="107" eb="109">
      <t>イナイ</t>
    </rPh>
    <rPh sb="110" eb="112">
      <t>ギジュツ</t>
    </rPh>
    <rPh sb="118" eb="120">
      <t>カイハツ</t>
    </rPh>
    <rPh sb="120" eb="121">
      <t>トウ</t>
    </rPh>
    <rPh sb="122" eb="123">
      <t>カカ</t>
    </rPh>
    <rPh sb="124" eb="127">
      <t>キソテキ</t>
    </rPh>
    <rPh sb="128" eb="130">
      <t>チョウサ</t>
    </rPh>
    <rPh sb="131" eb="132">
      <t>ヨウ</t>
    </rPh>
    <rPh sb="134" eb="136">
      <t>ケイヒ</t>
    </rPh>
    <rPh sb="142" eb="144">
      <t>テイガク</t>
    </rPh>
    <phoneticPr fontId="5"/>
  </si>
  <si>
    <t>世界最先端IT国家創造宣言・官民データ活用推進基本計画、海洋基本計画、統合イノベーション戦略、新しい経済政策パッケージ</t>
    <rPh sb="35" eb="37">
      <t>トウゴウ</t>
    </rPh>
    <rPh sb="44" eb="46">
      <t>センリャク</t>
    </rPh>
    <rPh sb="47" eb="48">
      <t>アタラ</t>
    </rPh>
    <rPh sb="50" eb="52">
      <t>ケイザイ</t>
    </rPh>
    <rPh sb="52" eb="54">
      <t>セイサク</t>
    </rPh>
    <phoneticPr fontId="5"/>
  </si>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</sst>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40341</xdr:colOff>
      <xdr:row>743</xdr:row>
      <xdr:rowOff>203389</xdr:rowOff>
    </xdr:from>
    <xdr:to>
      <xdr:col>20</xdr:col>
      <xdr:colOff>40341</xdr:colOff>
      <xdr:row>748</xdr:row>
      <xdr:rowOff>224118</xdr:rowOff>
    </xdr:to>
    <xdr:cxnSp macro="">
      <xdr:nvCxnSpPr>
        <xdr:cNvPr id="37" name="直線コネクタ 36"/>
        <xdr:cNvCxnSpPr/>
      </xdr:nvCxnSpPr>
      <xdr:spPr>
        <a:xfrm flipH="1" flipV="1">
          <a:off x="4074459" y="45228624"/>
          <a:ext cx="0" cy="17576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750</xdr:row>
      <xdr:rowOff>152400</xdr:rowOff>
    </xdr:from>
    <xdr:to>
      <xdr:col>13</xdr:col>
      <xdr:colOff>142876</xdr:colOff>
      <xdr:row>752</xdr:row>
      <xdr:rowOff>31364</xdr:rowOff>
    </xdr:to>
    <xdr:sp macro="" textlink="">
      <xdr:nvSpPr>
        <xdr:cNvPr id="33" name="Line 6"/>
        <xdr:cNvSpPr>
          <a:spLocks noChangeShapeType="1"/>
        </xdr:cNvSpPr>
      </xdr:nvSpPr>
      <xdr:spPr bwMode="auto">
        <a:xfrm>
          <a:off x="2743200" y="48167925"/>
          <a:ext cx="1" cy="583814"/>
        </a:xfrm>
        <a:prstGeom prst="line">
          <a:avLst/>
        </a:prstGeom>
        <a:noFill/>
        <a:ln w="19050">
          <a:solidFill>
            <a:srgbClr val="000000"/>
          </a:solidFill>
          <a:round/>
          <a:headEnd/>
          <a:tailEnd type="arrow" w="med" len="med"/>
        </a:ln>
      </xdr:spPr>
    </xdr:sp>
    <xdr:clientData/>
  </xdr:twoCellAnchor>
  <xdr:twoCellAnchor>
    <xdr:from>
      <xdr:col>13</xdr:col>
      <xdr:colOff>156883</xdr:colOff>
      <xdr:row>740</xdr:row>
      <xdr:rowOff>251332</xdr:rowOff>
    </xdr:from>
    <xdr:to>
      <xdr:col>26</xdr:col>
      <xdr:colOff>171385</xdr:colOff>
      <xdr:row>743</xdr:row>
      <xdr:rowOff>206561</xdr:rowOff>
    </xdr:to>
    <xdr:sp macro="" textlink="">
      <xdr:nvSpPr>
        <xdr:cNvPr id="2" name="正方形/長方形 1"/>
        <xdr:cNvSpPr/>
      </xdr:nvSpPr>
      <xdr:spPr>
        <a:xfrm>
          <a:off x="2779059" y="44234420"/>
          <a:ext cx="2636679" cy="9973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】390</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31</xdr:col>
      <xdr:colOff>40824</xdr:colOff>
      <xdr:row>740</xdr:row>
      <xdr:rowOff>217715</xdr:rowOff>
    </xdr:from>
    <xdr:to>
      <xdr:col>48</xdr:col>
      <xdr:colOff>31330</xdr:colOff>
      <xdr:row>743</xdr:row>
      <xdr:rowOff>193545</xdr:rowOff>
    </xdr:to>
    <xdr:sp macro="" textlink="">
      <xdr:nvSpPr>
        <xdr:cNvPr id="3" name="正方形/長方形 2"/>
        <xdr:cNvSpPr/>
      </xdr:nvSpPr>
      <xdr:spPr>
        <a:xfrm>
          <a:off x="6368145" y="40181894"/>
          <a:ext cx="3460328" cy="103718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b="1">
              <a:solidFill>
                <a:sysClr val="windowText" lastClr="000000"/>
              </a:solidFill>
              <a:latin typeface="HG丸ｺﾞｼｯｸM-PRO" pitchFamily="50" charset="-128"/>
              <a:ea typeface="HG丸ｺﾞｼｯｸM-PRO" pitchFamily="50" charset="-128"/>
            </a:rPr>
            <a:t>＜事務費＞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技術研究開発調査旅費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a:solidFill>
                <a:sysClr val="windowText" lastClr="000000"/>
              </a:solidFill>
              <a:latin typeface="HG丸ｺﾞｼｯｸM-PRO" pitchFamily="50" charset="-128"/>
              <a:ea typeface="HG丸ｺﾞｼｯｸM-PRO" pitchFamily="50" charset="-128"/>
            </a:rPr>
            <a:t>０．５百万円</a:t>
          </a:r>
          <a:endParaRPr kumimoji="1" lang="ja-JP" altLang="en-US" sz="1100">
            <a:solidFill>
              <a:sysClr val="windowText" lastClr="000000"/>
            </a:solidFill>
          </a:endParaRPr>
        </a:p>
      </xdr:txBody>
    </xdr:sp>
    <xdr:clientData/>
  </xdr:twoCellAnchor>
  <xdr:twoCellAnchor>
    <xdr:from>
      <xdr:col>12</xdr:col>
      <xdr:colOff>22494</xdr:colOff>
      <xdr:row>746</xdr:row>
      <xdr:rowOff>119985</xdr:rowOff>
    </xdr:from>
    <xdr:to>
      <xdr:col>29</xdr:col>
      <xdr:colOff>4238</xdr:colOff>
      <xdr:row>750</xdr:row>
      <xdr:rowOff>91409</xdr:rowOff>
    </xdr:to>
    <xdr:sp macro="" textlink="">
      <xdr:nvSpPr>
        <xdr:cNvPr id="4" name="大かっこ 3"/>
        <xdr:cNvSpPr/>
      </xdr:nvSpPr>
      <xdr:spPr>
        <a:xfrm>
          <a:off x="2442965" y="46187367"/>
          <a:ext cx="3410744" cy="13609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・船舶・舶用機器の生産・運航における</a:t>
          </a:r>
          <a:r>
            <a:rPr kumimoji="1" lang="en-US" altLang="ja-JP" sz="1000">
              <a:solidFill>
                <a:sysClr val="windowText" lastClr="000000"/>
              </a:solidFill>
              <a:latin typeface="HG丸ｺﾞｼｯｸM-PRO" pitchFamily="50" charset="-128"/>
              <a:ea typeface="HG丸ｺﾞｼｯｸM-PRO" pitchFamily="50" charset="-128"/>
            </a:rPr>
            <a:t>IoT</a:t>
          </a:r>
          <a:r>
            <a:rPr kumimoji="1" lang="ja-JP" altLang="en-US" sz="1000">
              <a:solidFill>
                <a:sysClr val="windowText" lastClr="000000"/>
              </a:solidFill>
              <a:latin typeface="HG丸ｺﾞｼｯｸM-PRO" pitchFamily="50" charset="-128"/>
              <a:ea typeface="HG丸ｺﾞｼｯｸM-PRO" pitchFamily="50" charset="-128"/>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65715</xdr:colOff>
      <xdr:row>752</xdr:row>
      <xdr:rowOff>17689</xdr:rowOff>
    </xdr:from>
    <xdr:to>
      <xdr:col>30</xdr:col>
      <xdr:colOff>112060</xdr:colOff>
      <xdr:row>775</xdr:row>
      <xdr:rowOff>298824</xdr:rowOff>
    </xdr:to>
    <xdr:grpSp>
      <xdr:nvGrpSpPr>
        <xdr:cNvPr id="5" name="グループ化 48"/>
        <xdr:cNvGrpSpPr>
          <a:grpSpLocks/>
        </xdr:cNvGrpSpPr>
      </xdr:nvGrpSpPr>
      <xdr:grpSpPr bwMode="auto">
        <a:xfrm>
          <a:off x="1284915" y="46880689"/>
          <a:ext cx="4923145" cy="2021035"/>
          <a:chOff x="1728348" y="33413124"/>
          <a:chExt cx="4203025" cy="3410290"/>
        </a:xfrm>
      </xdr:grpSpPr>
      <xdr:sp macro="" textlink="">
        <xdr:nvSpPr>
          <xdr:cNvPr id="6" name="正方形/長方形 5"/>
          <xdr:cNvSpPr/>
        </xdr:nvSpPr>
        <xdr:spPr>
          <a:xfrm>
            <a:off x="1728348" y="34068952"/>
            <a:ext cx="1928701"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１４法人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283</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2273094" y="33413124"/>
            <a:ext cx="1464646" cy="562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8" name="大かっこ 7"/>
          <xdr:cNvSpPr/>
        </xdr:nvSpPr>
        <xdr:spPr>
          <a:xfrm>
            <a:off x="1730139" y="35696477"/>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itchFamily="50" charset="-128"/>
                <a:ea typeface="HG丸ｺﾞｼｯｸM-PRO" pitchFamily="50" charset="-128"/>
                <a:cs typeface="+mn-cs"/>
              </a:rPr>
              <a:t>革新的な造船に関連する技術開発を実施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9" name="正方形/長方形 8"/>
          <xdr:cNvSpPr/>
        </xdr:nvSpPr>
        <xdr:spPr>
          <a:xfrm>
            <a:off x="4024519" y="34068952"/>
            <a:ext cx="1906854" cy="1555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．民間事業者（１８</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97</a:t>
            </a:r>
            <a:r>
              <a:rPr kumimoji="1" lang="ja-JP" altLang="en-US" sz="1050">
                <a:solidFill>
                  <a:sysClr val="windowText" lastClr="000000"/>
                </a:solidFill>
                <a:latin typeface="HG丸ｺﾞｼｯｸM-PRO" pitchFamily="50" charset="-128"/>
                <a:ea typeface="HG丸ｺﾞｼｯｸM-PRO" pitchFamily="50" charset="-128"/>
              </a:rPr>
              <a:t>百万円</a:t>
            </a:r>
          </a:p>
        </xdr:txBody>
      </xdr:sp>
      <xdr:sp macro="" textlink="">
        <xdr:nvSpPr>
          <xdr:cNvPr id="10" name="テキスト ボックス 9"/>
          <xdr:cNvSpPr txBox="1"/>
        </xdr:nvSpPr>
        <xdr:spPr>
          <a:xfrm>
            <a:off x="4383316" y="33469344"/>
            <a:ext cx="1339380" cy="5987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1" name="大かっこ 10"/>
          <xdr:cNvSpPr/>
        </xdr:nvSpPr>
        <xdr:spPr>
          <a:xfrm>
            <a:off x="4033832" y="35698300"/>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先進的な船舶に関連する技術開発等を実施</a:t>
            </a:r>
          </a:p>
        </xdr:txBody>
      </xdr:sp>
    </xdr:grpSp>
    <xdr:clientData/>
  </xdr:twoCellAnchor>
  <xdr:twoCellAnchor>
    <xdr:from>
      <xdr:col>41</xdr:col>
      <xdr:colOff>156883</xdr:colOff>
      <xdr:row>753</xdr:row>
      <xdr:rowOff>49690</xdr:rowOff>
    </xdr:from>
    <xdr:to>
      <xdr:col>49</xdr:col>
      <xdr:colOff>437966</xdr:colOff>
      <xdr:row>755</xdr:row>
      <xdr:rowOff>258711</xdr:rowOff>
    </xdr:to>
    <xdr:sp macro="" textlink="">
      <xdr:nvSpPr>
        <xdr:cNvPr id="20" name="Text Box 5"/>
        <xdr:cNvSpPr txBox="1">
          <a:spLocks noChangeArrowheads="1"/>
        </xdr:cNvSpPr>
      </xdr:nvSpPr>
      <xdr:spPr bwMode="auto">
        <a:xfrm>
          <a:off x="8426824" y="48548749"/>
          <a:ext cx="1894730" cy="9037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D.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（株）日本海洋科学</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31</xdr:col>
      <xdr:colOff>123266</xdr:colOff>
      <xdr:row>744</xdr:row>
      <xdr:rowOff>257739</xdr:rowOff>
    </xdr:from>
    <xdr:to>
      <xdr:col>40</xdr:col>
      <xdr:colOff>143758</xdr:colOff>
      <xdr:row>755</xdr:row>
      <xdr:rowOff>249166</xdr:rowOff>
    </xdr:to>
    <xdr:grpSp>
      <xdr:nvGrpSpPr>
        <xdr:cNvPr id="27" name="グループ化 26"/>
        <xdr:cNvGrpSpPr/>
      </xdr:nvGrpSpPr>
      <xdr:grpSpPr>
        <a:xfrm>
          <a:off x="6422466" y="44275939"/>
          <a:ext cx="1849292" cy="3903027"/>
          <a:chOff x="2627235" y="48398118"/>
          <a:chExt cx="1890610" cy="3878899"/>
        </a:xfrm>
      </xdr:grpSpPr>
      <xdr:sp macro="" textlink="">
        <xdr:nvSpPr>
          <xdr:cNvPr id="28" name="Text Box 5"/>
          <xdr:cNvSpPr txBox="1">
            <a:spLocks noChangeArrowheads="1"/>
          </xdr:cNvSpPr>
        </xdr:nvSpPr>
        <xdr:spPr bwMode="auto">
          <a:xfrm>
            <a:off x="2627235" y="51380505"/>
            <a:ext cx="1890610" cy="89651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C.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（一財）日本船舶技術研究協会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７百万円</a:t>
            </a:r>
          </a:p>
        </xdr:txBody>
      </xdr:sp>
      <xdr:sp macro="" textlink="">
        <xdr:nvSpPr>
          <xdr:cNvPr id="29" name="Line 6"/>
          <xdr:cNvSpPr>
            <a:spLocks noChangeShapeType="1"/>
          </xdr:cNvSpPr>
        </xdr:nvSpPr>
        <xdr:spPr bwMode="auto">
          <a:xfrm>
            <a:off x="3650351" y="48398118"/>
            <a:ext cx="3959" cy="2542349"/>
          </a:xfrm>
          <a:prstGeom prst="line">
            <a:avLst/>
          </a:prstGeom>
          <a:noFill/>
          <a:ln w="19050">
            <a:solidFill>
              <a:srgbClr val="000000"/>
            </a:solidFill>
            <a:round/>
            <a:headEnd/>
            <a:tailEnd type="arrow" w="med" len="med"/>
          </a:ln>
        </xdr:spPr>
      </xdr:sp>
    </xdr:grpSp>
    <xdr:clientData/>
  </xdr:twoCellAnchor>
  <xdr:twoCellAnchor>
    <xdr:from>
      <xdr:col>25</xdr:col>
      <xdr:colOff>105895</xdr:colOff>
      <xdr:row>750</xdr:row>
      <xdr:rowOff>154081</xdr:rowOff>
    </xdr:from>
    <xdr:to>
      <xdr:col>25</xdr:col>
      <xdr:colOff>105896</xdr:colOff>
      <xdr:row>752</xdr:row>
      <xdr:rowOff>33045</xdr:rowOff>
    </xdr:to>
    <xdr:sp macro="" textlink="">
      <xdr:nvSpPr>
        <xdr:cNvPr id="40" name="Line 6"/>
        <xdr:cNvSpPr>
          <a:spLocks noChangeShapeType="1"/>
        </xdr:cNvSpPr>
      </xdr:nvSpPr>
      <xdr:spPr bwMode="auto">
        <a:xfrm>
          <a:off x="5148542" y="47610993"/>
          <a:ext cx="1" cy="573728"/>
        </a:xfrm>
        <a:prstGeom prst="line">
          <a:avLst/>
        </a:prstGeom>
        <a:noFill/>
        <a:ln w="19050">
          <a:solidFill>
            <a:srgbClr val="000000"/>
          </a:solidFill>
          <a:round/>
          <a:headEnd/>
          <a:tailEnd type="arrow" w="med" len="med"/>
        </a:ln>
      </xdr:spPr>
    </xdr:sp>
    <xdr:clientData/>
  </xdr:twoCellAnchor>
  <xdr:twoCellAnchor>
    <xdr:from>
      <xdr:col>46</xdr:col>
      <xdr:colOff>148480</xdr:colOff>
      <xdr:row>744</xdr:row>
      <xdr:rowOff>257731</xdr:rowOff>
    </xdr:from>
    <xdr:to>
      <xdr:col>46</xdr:col>
      <xdr:colOff>152323</xdr:colOff>
      <xdr:row>752</xdr:row>
      <xdr:rowOff>51327</xdr:rowOff>
    </xdr:to>
    <xdr:sp macro="" textlink="">
      <xdr:nvSpPr>
        <xdr:cNvPr id="41" name="Line 6"/>
        <xdr:cNvSpPr>
          <a:spLocks noChangeShapeType="1"/>
        </xdr:cNvSpPr>
      </xdr:nvSpPr>
      <xdr:spPr bwMode="auto">
        <a:xfrm flipH="1">
          <a:off x="9426951" y="45630349"/>
          <a:ext cx="3843" cy="2572654"/>
        </a:xfrm>
        <a:prstGeom prst="line">
          <a:avLst/>
        </a:prstGeom>
        <a:noFill/>
        <a:ln w="19050">
          <a:solidFill>
            <a:srgbClr val="000000"/>
          </a:solidFill>
          <a:round/>
          <a:headEnd/>
          <a:tailEnd type="arrow" w="med" len="med"/>
        </a:ln>
      </xdr:spPr>
    </xdr:sp>
    <xdr:clientData/>
  </xdr:twoCellAnchor>
  <xdr:twoCellAnchor>
    <xdr:from>
      <xdr:col>20</xdr:col>
      <xdr:colOff>56029</xdr:colOff>
      <xdr:row>744</xdr:row>
      <xdr:rowOff>257735</xdr:rowOff>
    </xdr:from>
    <xdr:to>
      <xdr:col>46</xdr:col>
      <xdr:colOff>172011</xdr:colOff>
      <xdr:row>744</xdr:row>
      <xdr:rowOff>257735</xdr:rowOff>
    </xdr:to>
    <xdr:cxnSp macro="">
      <xdr:nvCxnSpPr>
        <xdr:cNvPr id="42" name="直線コネクタ 41"/>
        <xdr:cNvCxnSpPr/>
      </xdr:nvCxnSpPr>
      <xdr:spPr>
        <a:xfrm>
          <a:off x="4090147" y="45630353"/>
          <a:ext cx="53603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132950</xdr:colOff>
      <xdr:row>752</xdr:row>
      <xdr:rowOff>40101</xdr:rowOff>
    </xdr:from>
    <xdr:to>
      <xdr:col>41</xdr:col>
      <xdr:colOff>76737</xdr:colOff>
      <xdr:row>752</xdr:row>
      <xdr:rowOff>298174</xdr:rowOff>
    </xdr:to>
    <xdr:sp macro="" textlink="">
      <xdr:nvSpPr>
        <xdr:cNvPr id="48" name="テキスト ボックス 47"/>
        <xdr:cNvSpPr txBox="1"/>
      </xdr:nvSpPr>
      <xdr:spPr bwMode="auto">
        <a:xfrm>
          <a:off x="6692776" y="46845123"/>
          <a:ext cx="1534048" cy="258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43</xdr:col>
      <xdr:colOff>162084</xdr:colOff>
      <xdr:row>752</xdr:row>
      <xdr:rowOff>46824</xdr:rowOff>
    </xdr:from>
    <xdr:to>
      <xdr:col>49</xdr:col>
      <xdr:colOff>313765</xdr:colOff>
      <xdr:row>753</xdr:row>
      <xdr:rowOff>47837</xdr:rowOff>
    </xdr:to>
    <xdr:sp macro="" textlink="">
      <xdr:nvSpPr>
        <xdr:cNvPr id="49" name="テキスト ボックス 48"/>
        <xdr:cNvSpPr txBox="1"/>
      </xdr:nvSpPr>
      <xdr:spPr bwMode="auto">
        <a:xfrm>
          <a:off x="8835437" y="48198500"/>
          <a:ext cx="1361916" cy="3483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41</xdr:col>
      <xdr:colOff>190500</xdr:colOff>
      <xdr:row>755</xdr:row>
      <xdr:rowOff>297835</xdr:rowOff>
    </xdr:from>
    <xdr:to>
      <xdr:col>49</xdr:col>
      <xdr:colOff>448236</xdr:colOff>
      <xdr:row>775</xdr:row>
      <xdr:rowOff>291386</xdr:rowOff>
    </xdr:to>
    <xdr:sp macro="" textlink="">
      <xdr:nvSpPr>
        <xdr:cNvPr id="54" name="大かっこ 53"/>
        <xdr:cNvSpPr/>
      </xdr:nvSpPr>
      <xdr:spPr bwMode="auto">
        <a:xfrm>
          <a:off x="8460441" y="49491659"/>
          <a:ext cx="1871383" cy="65469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先進的な船舶の技術の動向や課題の調査を実施</a:t>
          </a:r>
        </a:p>
      </xdr:txBody>
    </xdr:sp>
    <xdr:clientData/>
  </xdr:twoCellAnchor>
  <xdr:twoCellAnchor>
    <xdr:from>
      <xdr:col>31</xdr:col>
      <xdr:colOff>123265</xdr:colOff>
      <xdr:row>755</xdr:row>
      <xdr:rowOff>320247</xdr:rowOff>
    </xdr:from>
    <xdr:to>
      <xdr:col>40</xdr:col>
      <xdr:colOff>156883</xdr:colOff>
      <xdr:row>776</xdr:row>
      <xdr:rowOff>34</xdr:rowOff>
    </xdr:to>
    <xdr:sp macro="" textlink="">
      <xdr:nvSpPr>
        <xdr:cNvPr id="55" name="大かっこ 54"/>
        <xdr:cNvSpPr/>
      </xdr:nvSpPr>
      <xdr:spPr bwMode="auto">
        <a:xfrm>
          <a:off x="6450586" y="52598890"/>
          <a:ext cx="1870583" cy="65950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革新的な造船に関連する技術開発の安全性の確認等の調査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383</v>
      </c>
      <c r="AT2" s="960"/>
      <c r="AU2" s="960"/>
      <c r="AV2" s="52" t="str">
        <f>IF(AW2="", "", "-")</f>
        <v/>
      </c>
      <c r="AW2" s="931"/>
      <c r="AX2" s="931"/>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546</v>
      </c>
      <c r="AK3" s="890"/>
      <c r="AL3" s="890"/>
      <c r="AM3" s="890"/>
      <c r="AN3" s="890"/>
      <c r="AO3" s="890"/>
      <c r="AP3" s="890"/>
      <c r="AQ3" s="890"/>
      <c r="AR3" s="890"/>
      <c r="AS3" s="890"/>
      <c r="AT3" s="890"/>
      <c r="AU3" s="890"/>
      <c r="AV3" s="890"/>
      <c r="AW3" s="890"/>
      <c r="AX3" s="24" t="s">
        <v>65</v>
      </c>
    </row>
    <row r="4" spans="1:50" ht="24.75" customHeight="1" x14ac:dyDescent="0.15">
      <c r="A4" s="717" t="s">
        <v>25</v>
      </c>
      <c r="B4" s="718"/>
      <c r="C4" s="718"/>
      <c r="D4" s="718"/>
      <c r="E4" s="718"/>
      <c r="F4" s="718"/>
      <c r="G4" s="695" t="s">
        <v>547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60" t="s">
        <v>75</v>
      </c>
      <c r="H5" s="861"/>
      <c r="I5" s="861"/>
      <c r="J5" s="861"/>
      <c r="K5" s="861"/>
      <c r="L5" s="861"/>
      <c r="M5" s="862" t="s">
        <v>66</v>
      </c>
      <c r="N5" s="863"/>
      <c r="O5" s="863"/>
      <c r="P5" s="863"/>
      <c r="Q5" s="863"/>
      <c r="R5" s="864"/>
      <c r="S5" s="865" t="s">
        <v>83</v>
      </c>
      <c r="T5" s="861"/>
      <c r="U5" s="861"/>
      <c r="V5" s="861"/>
      <c r="W5" s="861"/>
      <c r="X5" s="866"/>
      <c r="Y5" s="711" t="s">
        <v>3</v>
      </c>
      <c r="Z5" s="504"/>
      <c r="AA5" s="504"/>
      <c r="AB5" s="504"/>
      <c r="AC5" s="504"/>
      <c r="AD5" s="505"/>
      <c r="AE5" s="712" t="s">
        <v>549</v>
      </c>
      <c r="AF5" s="712"/>
      <c r="AG5" s="712"/>
      <c r="AH5" s="712"/>
      <c r="AI5" s="712"/>
      <c r="AJ5" s="712"/>
      <c r="AK5" s="712"/>
      <c r="AL5" s="712"/>
      <c r="AM5" s="712"/>
      <c r="AN5" s="712"/>
      <c r="AO5" s="712"/>
      <c r="AP5" s="713"/>
      <c r="AQ5" s="714" t="s">
        <v>550</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6" t="s">
        <v>22</v>
      </c>
      <c r="B7" s="507"/>
      <c r="C7" s="507"/>
      <c r="D7" s="507"/>
      <c r="E7" s="507"/>
      <c r="F7" s="508"/>
      <c r="G7" s="509" t="s">
        <v>552</v>
      </c>
      <c r="H7" s="510"/>
      <c r="I7" s="510"/>
      <c r="J7" s="510"/>
      <c r="K7" s="510"/>
      <c r="L7" s="510"/>
      <c r="M7" s="510"/>
      <c r="N7" s="510"/>
      <c r="O7" s="510"/>
      <c r="P7" s="510"/>
      <c r="Q7" s="510"/>
      <c r="R7" s="510"/>
      <c r="S7" s="510"/>
      <c r="T7" s="510"/>
      <c r="U7" s="510"/>
      <c r="V7" s="510"/>
      <c r="W7" s="510"/>
      <c r="X7" s="511"/>
      <c r="Y7" s="942" t="s">
        <v>544</v>
      </c>
      <c r="Z7" s="451"/>
      <c r="AA7" s="451"/>
      <c r="AB7" s="451"/>
      <c r="AC7" s="451"/>
      <c r="AD7" s="943"/>
      <c r="AE7" s="932" t="s">
        <v>667</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6" t="s">
        <v>389</v>
      </c>
      <c r="B8" s="507"/>
      <c r="C8" s="507"/>
      <c r="D8" s="507"/>
      <c r="E8" s="507"/>
      <c r="F8" s="508"/>
      <c r="G8" s="961" t="str">
        <f>入力規則等!A26</f>
        <v>海洋政策、科学技術・イノベーション</v>
      </c>
      <c r="H8" s="733"/>
      <c r="I8" s="733"/>
      <c r="J8" s="733"/>
      <c r="K8" s="733"/>
      <c r="L8" s="733"/>
      <c r="M8" s="733"/>
      <c r="N8" s="733"/>
      <c r="O8" s="733"/>
      <c r="P8" s="733"/>
      <c r="Q8" s="733"/>
      <c r="R8" s="733"/>
      <c r="S8" s="733"/>
      <c r="T8" s="733"/>
      <c r="U8" s="733"/>
      <c r="V8" s="733"/>
      <c r="W8" s="733"/>
      <c r="X8" s="962"/>
      <c r="Y8" s="867" t="s">
        <v>390</v>
      </c>
      <c r="Z8" s="868"/>
      <c r="AA8" s="868"/>
      <c r="AB8" s="868"/>
      <c r="AC8" s="868"/>
      <c r="AD8" s="869"/>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70" t="s">
        <v>23</v>
      </c>
      <c r="B9" s="871"/>
      <c r="C9" s="871"/>
      <c r="D9" s="871"/>
      <c r="E9" s="871"/>
      <c r="F9" s="871"/>
      <c r="G9" s="872" t="s">
        <v>612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3" t="s">
        <v>30</v>
      </c>
      <c r="B10" s="674"/>
      <c r="C10" s="674"/>
      <c r="D10" s="674"/>
      <c r="E10" s="674"/>
      <c r="F10" s="674"/>
      <c r="G10" s="767" t="s">
        <v>666</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3" t="s">
        <v>24</v>
      </c>
      <c r="B12" s="964"/>
      <c r="C12" s="964"/>
      <c r="D12" s="964"/>
      <c r="E12" s="964"/>
      <c r="F12" s="965"/>
      <c r="G12" s="773"/>
      <c r="H12" s="774"/>
      <c r="I12" s="774"/>
      <c r="J12" s="774"/>
      <c r="K12" s="774"/>
      <c r="L12" s="774"/>
      <c r="M12" s="774"/>
      <c r="N12" s="774"/>
      <c r="O12" s="774"/>
      <c r="P12" s="423" t="s">
        <v>357</v>
      </c>
      <c r="Q12" s="424"/>
      <c r="R12" s="424"/>
      <c r="S12" s="424"/>
      <c r="T12" s="424"/>
      <c r="U12" s="424"/>
      <c r="V12" s="425"/>
      <c r="W12" s="423" t="s">
        <v>363</v>
      </c>
      <c r="X12" s="424"/>
      <c r="Y12" s="424"/>
      <c r="Z12" s="424"/>
      <c r="AA12" s="424"/>
      <c r="AB12" s="424"/>
      <c r="AC12" s="425"/>
      <c r="AD12" s="423" t="s">
        <v>470</v>
      </c>
      <c r="AE12" s="424"/>
      <c r="AF12" s="424"/>
      <c r="AG12" s="424"/>
      <c r="AH12" s="424"/>
      <c r="AI12" s="424"/>
      <c r="AJ12" s="425"/>
      <c r="AK12" s="423" t="s">
        <v>532</v>
      </c>
      <c r="AL12" s="424"/>
      <c r="AM12" s="424"/>
      <c r="AN12" s="424"/>
      <c r="AO12" s="424"/>
      <c r="AP12" s="424"/>
      <c r="AQ12" s="425"/>
      <c r="AR12" s="423" t="s">
        <v>533</v>
      </c>
      <c r="AS12" s="424"/>
      <c r="AT12" s="424"/>
      <c r="AU12" s="424"/>
      <c r="AV12" s="424"/>
      <c r="AW12" s="424"/>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t="s">
        <v>552</v>
      </c>
      <c r="Q13" s="671"/>
      <c r="R13" s="671"/>
      <c r="S13" s="671"/>
      <c r="T13" s="671"/>
      <c r="U13" s="671"/>
      <c r="V13" s="672"/>
      <c r="W13" s="670">
        <v>70</v>
      </c>
      <c r="X13" s="671"/>
      <c r="Y13" s="671"/>
      <c r="Z13" s="671"/>
      <c r="AA13" s="671"/>
      <c r="AB13" s="671"/>
      <c r="AC13" s="672"/>
      <c r="AD13" s="670">
        <v>486</v>
      </c>
      <c r="AE13" s="671"/>
      <c r="AF13" s="671"/>
      <c r="AG13" s="671"/>
      <c r="AH13" s="671"/>
      <c r="AI13" s="671"/>
      <c r="AJ13" s="672"/>
      <c r="AK13" s="670">
        <v>524</v>
      </c>
      <c r="AL13" s="671"/>
      <c r="AM13" s="671"/>
      <c r="AN13" s="671"/>
      <c r="AO13" s="671"/>
      <c r="AP13" s="671"/>
      <c r="AQ13" s="672"/>
      <c r="AR13" s="939"/>
      <c r="AS13" s="940"/>
      <c r="AT13" s="940"/>
      <c r="AU13" s="940"/>
      <c r="AV13" s="940"/>
      <c r="AW13" s="940"/>
      <c r="AX13" s="941"/>
    </row>
    <row r="14" spans="1:50" ht="21" customHeight="1" x14ac:dyDescent="0.15">
      <c r="A14" s="627"/>
      <c r="B14" s="628"/>
      <c r="C14" s="628"/>
      <c r="D14" s="628"/>
      <c r="E14" s="628"/>
      <c r="F14" s="629"/>
      <c r="G14" s="738"/>
      <c r="H14" s="739"/>
      <c r="I14" s="724" t="s">
        <v>8</v>
      </c>
      <c r="J14" s="775"/>
      <c r="K14" s="775"/>
      <c r="L14" s="775"/>
      <c r="M14" s="775"/>
      <c r="N14" s="775"/>
      <c r="O14" s="776"/>
      <c r="P14" s="670" t="s">
        <v>552</v>
      </c>
      <c r="Q14" s="671"/>
      <c r="R14" s="671"/>
      <c r="S14" s="671"/>
      <c r="T14" s="671"/>
      <c r="U14" s="671"/>
      <c r="V14" s="672"/>
      <c r="W14" s="670">
        <v>90</v>
      </c>
      <c r="X14" s="671"/>
      <c r="Y14" s="671"/>
      <c r="Z14" s="671"/>
      <c r="AA14" s="671"/>
      <c r="AB14" s="671"/>
      <c r="AC14" s="672"/>
      <c r="AD14" s="670">
        <v>186</v>
      </c>
      <c r="AE14" s="671"/>
      <c r="AF14" s="671"/>
      <c r="AG14" s="671"/>
      <c r="AH14" s="671"/>
      <c r="AI14" s="671"/>
      <c r="AJ14" s="672"/>
      <c r="AK14" s="670" t="s">
        <v>616</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552</v>
      </c>
      <c r="Q15" s="671"/>
      <c r="R15" s="671"/>
      <c r="S15" s="671"/>
      <c r="T15" s="671"/>
      <c r="U15" s="671"/>
      <c r="V15" s="672"/>
      <c r="W15" s="670" t="s">
        <v>552</v>
      </c>
      <c r="X15" s="671"/>
      <c r="Y15" s="671"/>
      <c r="Z15" s="671"/>
      <c r="AA15" s="671"/>
      <c r="AB15" s="671"/>
      <c r="AC15" s="672"/>
      <c r="AD15" s="670">
        <v>75</v>
      </c>
      <c r="AE15" s="671"/>
      <c r="AF15" s="671"/>
      <c r="AG15" s="671"/>
      <c r="AH15" s="671"/>
      <c r="AI15" s="671"/>
      <c r="AJ15" s="672"/>
      <c r="AK15" s="670">
        <v>317</v>
      </c>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552</v>
      </c>
      <c r="Q16" s="671"/>
      <c r="R16" s="671"/>
      <c r="S16" s="671"/>
      <c r="T16" s="671"/>
      <c r="U16" s="671"/>
      <c r="V16" s="672"/>
      <c r="W16" s="670">
        <v>-75</v>
      </c>
      <c r="X16" s="671"/>
      <c r="Y16" s="671"/>
      <c r="Z16" s="671"/>
      <c r="AA16" s="671"/>
      <c r="AB16" s="671"/>
      <c r="AC16" s="672"/>
      <c r="AD16" s="670">
        <v>-317</v>
      </c>
      <c r="AE16" s="671"/>
      <c r="AF16" s="671"/>
      <c r="AG16" s="671"/>
      <c r="AH16" s="671"/>
      <c r="AI16" s="671"/>
      <c r="AJ16" s="672"/>
      <c r="AK16" s="670" t="s">
        <v>616</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552</v>
      </c>
      <c r="Q17" s="671"/>
      <c r="R17" s="671"/>
      <c r="S17" s="671"/>
      <c r="T17" s="671"/>
      <c r="U17" s="671"/>
      <c r="V17" s="672"/>
      <c r="W17" s="670" t="s">
        <v>552</v>
      </c>
      <c r="X17" s="671"/>
      <c r="Y17" s="671"/>
      <c r="Z17" s="671"/>
      <c r="AA17" s="671"/>
      <c r="AB17" s="671"/>
      <c r="AC17" s="672"/>
      <c r="AD17" s="670" t="s">
        <v>552</v>
      </c>
      <c r="AE17" s="671"/>
      <c r="AF17" s="671"/>
      <c r="AG17" s="671"/>
      <c r="AH17" s="671"/>
      <c r="AI17" s="671"/>
      <c r="AJ17" s="672"/>
      <c r="AK17" s="670" t="s">
        <v>552</v>
      </c>
      <c r="AL17" s="671"/>
      <c r="AM17" s="671"/>
      <c r="AN17" s="671"/>
      <c r="AO17" s="671"/>
      <c r="AP17" s="671"/>
      <c r="AQ17" s="672"/>
      <c r="AR17" s="937"/>
      <c r="AS17" s="937"/>
      <c r="AT17" s="937"/>
      <c r="AU17" s="937"/>
      <c r="AV17" s="937"/>
      <c r="AW17" s="937"/>
      <c r="AX17" s="938"/>
    </row>
    <row r="18" spans="1:50" ht="24.75" customHeight="1" x14ac:dyDescent="0.15">
      <c r="A18" s="627"/>
      <c r="B18" s="628"/>
      <c r="C18" s="628"/>
      <c r="D18" s="628"/>
      <c r="E18" s="628"/>
      <c r="F18" s="629"/>
      <c r="G18" s="740"/>
      <c r="H18" s="741"/>
      <c r="I18" s="729" t="s">
        <v>20</v>
      </c>
      <c r="J18" s="730"/>
      <c r="K18" s="730"/>
      <c r="L18" s="730"/>
      <c r="M18" s="730"/>
      <c r="N18" s="730"/>
      <c r="O18" s="731"/>
      <c r="P18" s="899">
        <f>SUM(P13:V17)</f>
        <v>0</v>
      </c>
      <c r="Q18" s="900"/>
      <c r="R18" s="900"/>
      <c r="S18" s="900"/>
      <c r="T18" s="900"/>
      <c r="U18" s="900"/>
      <c r="V18" s="901"/>
      <c r="W18" s="899">
        <f>SUM(W13:AC17)</f>
        <v>85</v>
      </c>
      <c r="X18" s="900"/>
      <c r="Y18" s="900"/>
      <c r="Z18" s="900"/>
      <c r="AA18" s="900"/>
      <c r="AB18" s="900"/>
      <c r="AC18" s="901"/>
      <c r="AD18" s="899">
        <f>SUM(AD13:AJ17)</f>
        <v>430</v>
      </c>
      <c r="AE18" s="900"/>
      <c r="AF18" s="900"/>
      <c r="AG18" s="900"/>
      <c r="AH18" s="900"/>
      <c r="AI18" s="900"/>
      <c r="AJ18" s="901"/>
      <c r="AK18" s="899">
        <f>SUM(AK13:AQ17)</f>
        <v>841</v>
      </c>
      <c r="AL18" s="900"/>
      <c r="AM18" s="900"/>
      <c r="AN18" s="900"/>
      <c r="AO18" s="900"/>
      <c r="AP18" s="900"/>
      <c r="AQ18" s="901"/>
      <c r="AR18" s="899">
        <f>SUM(AR13:AX17)</f>
        <v>0</v>
      </c>
      <c r="AS18" s="900"/>
      <c r="AT18" s="900"/>
      <c r="AU18" s="900"/>
      <c r="AV18" s="900"/>
      <c r="AW18" s="900"/>
      <c r="AX18" s="902"/>
    </row>
    <row r="19" spans="1:50" ht="24.75" customHeight="1" x14ac:dyDescent="0.15">
      <c r="A19" s="627"/>
      <c r="B19" s="628"/>
      <c r="C19" s="628"/>
      <c r="D19" s="628"/>
      <c r="E19" s="628"/>
      <c r="F19" s="629"/>
      <c r="G19" s="897" t="s">
        <v>9</v>
      </c>
      <c r="H19" s="898"/>
      <c r="I19" s="898"/>
      <c r="J19" s="898"/>
      <c r="K19" s="898"/>
      <c r="L19" s="898"/>
      <c r="M19" s="898"/>
      <c r="N19" s="898"/>
      <c r="O19" s="898"/>
      <c r="P19" s="670"/>
      <c r="Q19" s="671"/>
      <c r="R19" s="671"/>
      <c r="S19" s="671"/>
      <c r="T19" s="671"/>
      <c r="U19" s="671"/>
      <c r="V19" s="672"/>
      <c r="W19" s="670">
        <v>78</v>
      </c>
      <c r="X19" s="671"/>
      <c r="Y19" s="671"/>
      <c r="Z19" s="671"/>
      <c r="AA19" s="671"/>
      <c r="AB19" s="671"/>
      <c r="AC19" s="672"/>
      <c r="AD19" s="670">
        <v>390</v>
      </c>
      <c r="AE19" s="671"/>
      <c r="AF19" s="671"/>
      <c r="AG19" s="671"/>
      <c r="AH19" s="671"/>
      <c r="AI19" s="671"/>
      <c r="AJ19" s="672"/>
      <c r="AK19" s="326"/>
      <c r="AL19" s="326"/>
      <c r="AM19" s="326"/>
      <c r="AN19" s="326"/>
      <c r="AO19" s="326"/>
      <c r="AP19" s="326"/>
      <c r="AQ19" s="326"/>
      <c r="AR19" s="326"/>
      <c r="AS19" s="326"/>
      <c r="AT19" s="326"/>
      <c r="AU19" s="326"/>
      <c r="AV19" s="326"/>
      <c r="AW19" s="326"/>
      <c r="AX19" s="328"/>
    </row>
    <row r="20" spans="1:50" ht="24.75" customHeight="1" x14ac:dyDescent="0.15">
      <c r="A20" s="627"/>
      <c r="B20" s="628"/>
      <c r="C20" s="628"/>
      <c r="D20" s="628"/>
      <c r="E20" s="628"/>
      <c r="F20" s="629"/>
      <c r="G20" s="897" t="s">
        <v>10</v>
      </c>
      <c r="H20" s="898"/>
      <c r="I20" s="898"/>
      <c r="J20" s="898"/>
      <c r="K20" s="898"/>
      <c r="L20" s="898"/>
      <c r="M20" s="898"/>
      <c r="N20" s="898"/>
      <c r="O20" s="898"/>
      <c r="P20" s="314" t="str">
        <f>IF(P18=0, "-", SUM(P19)/P18)</f>
        <v>-</v>
      </c>
      <c r="Q20" s="314"/>
      <c r="R20" s="314"/>
      <c r="S20" s="314"/>
      <c r="T20" s="314"/>
      <c r="U20" s="314"/>
      <c r="V20" s="314"/>
      <c r="W20" s="314">
        <f t="shared" ref="W20" si="0">IF(W18=0, "-", SUM(W19)/W18)</f>
        <v>0.91764705882352937</v>
      </c>
      <c r="X20" s="314"/>
      <c r="Y20" s="314"/>
      <c r="Z20" s="314"/>
      <c r="AA20" s="314"/>
      <c r="AB20" s="314"/>
      <c r="AC20" s="314"/>
      <c r="AD20" s="314">
        <f t="shared" ref="AD20" si="1">IF(AD18=0, "-", SUM(AD19)/AD18)</f>
        <v>0.90697674418604646</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70"/>
      <c r="B21" s="871"/>
      <c r="C21" s="871"/>
      <c r="D21" s="871"/>
      <c r="E21" s="871"/>
      <c r="F21" s="966"/>
      <c r="G21" s="312" t="s">
        <v>495</v>
      </c>
      <c r="H21" s="313"/>
      <c r="I21" s="313"/>
      <c r="J21" s="313"/>
      <c r="K21" s="313"/>
      <c r="L21" s="313"/>
      <c r="M21" s="313"/>
      <c r="N21" s="313"/>
      <c r="O21" s="313"/>
      <c r="P21" s="314" t="str">
        <f>IF(P19=0, "-", SUM(P19)/SUM(P13,P14))</f>
        <v>-</v>
      </c>
      <c r="Q21" s="314"/>
      <c r="R21" s="314"/>
      <c r="S21" s="314"/>
      <c r="T21" s="314"/>
      <c r="U21" s="314"/>
      <c r="V21" s="314"/>
      <c r="W21" s="314">
        <f t="shared" ref="W21" si="2">IF(W19=0, "-", SUM(W19)/SUM(W13,W14))</f>
        <v>0.48749999999999999</v>
      </c>
      <c r="X21" s="314"/>
      <c r="Y21" s="314"/>
      <c r="Z21" s="314"/>
      <c r="AA21" s="314"/>
      <c r="AB21" s="314"/>
      <c r="AC21" s="314"/>
      <c r="AD21" s="314">
        <f t="shared" ref="AD21" si="3">IF(AD19=0, "-", SUM(AD19)/SUM(AD13,AD14))</f>
        <v>0.5803571428571429</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84" t="s">
        <v>536</v>
      </c>
      <c r="B22" s="985"/>
      <c r="C22" s="985"/>
      <c r="D22" s="985"/>
      <c r="E22" s="985"/>
      <c r="F22" s="986"/>
      <c r="G22" s="971" t="s">
        <v>472</v>
      </c>
      <c r="H22" s="218"/>
      <c r="I22" s="218"/>
      <c r="J22" s="218"/>
      <c r="K22" s="218"/>
      <c r="L22" s="218"/>
      <c r="M22" s="218"/>
      <c r="N22" s="218"/>
      <c r="O22" s="219"/>
      <c r="P22" s="956" t="s">
        <v>534</v>
      </c>
      <c r="Q22" s="218"/>
      <c r="R22" s="218"/>
      <c r="S22" s="218"/>
      <c r="T22" s="218"/>
      <c r="U22" s="218"/>
      <c r="V22" s="219"/>
      <c r="W22" s="956" t="s">
        <v>535</v>
      </c>
      <c r="X22" s="218"/>
      <c r="Y22" s="218"/>
      <c r="Z22" s="218"/>
      <c r="AA22" s="218"/>
      <c r="AB22" s="218"/>
      <c r="AC22" s="219"/>
      <c r="AD22" s="956" t="s">
        <v>471</v>
      </c>
      <c r="AE22" s="218"/>
      <c r="AF22" s="218"/>
      <c r="AG22" s="218"/>
      <c r="AH22" s="218"/>
      <c r="AI22" s="218"/>
      <c r="AJ22" s="218"/>
      <c r="AK22" s="218"/>
      <c r="AL22" s="218"/>
      <c r="AM22" s="218"/>
      <c r="AN22" s="218"/>
      <c r="AO22" s="218"/>
      <c r="AP22" s="218"/>
      <c r="AQ22" s="218"/>
      <c r="AR22" s="218"/>
      <c r="AS22" s="218"/>
      <c r="AT22" s="218"/>
      <c r="AU22" s="218"/>
      <c r="AV22" s="218"/>
      <c r="AW22" s="218"/>
      <c r="AX22" s="993"/>
    </row>
    <row r="23" spans="1:50" ht="25.5" customHeight="1" x14ac:dyDescent="0.15">
      <c r="A23" s="987"/>
      <c r="B23" s="988"/>
      <c r="C23" s="988"/>
      <c r="D23" s="988"/>
      <c r="E23" s="988"/>
      <c r="F23" s="989"/>
      <c r="G23" s="972" t="s">
        <v>555</v>
      </c>
      <c r="H23" s="973"/>
      <c r="I23" s="973"/>
      <c r="J23" s="973"/>
      <c r="K23" s="973"/>
      <c r="L23" s="973"/>
      <c r="M23" s="973"/>
      <c r="N23" s="973"/>
      <c r="O23" s="974"/>
      <c r="P23" s="939">
        <v>447</v>
      </c>
      <c r="Q23" s="940"/>
      <c r="R23" s="940"/>
      <c r="S23" s="940"/>
      <c r="T23" s="940"/>
      <c r="U23" s="940"/>
      <c r="V23" s="957"/>
      <c r="W23" s="939"/>
      <c r="X23" s="940"/>
      <c r="Y23" s="940"/>
      <c r="Z23" s="940"/>
      <c r="AA23" s="940"/>
      <c r="AB23" s="940"/>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556</v>
      </c>
      <c r="H24" s="976"/>
      <c r="I24" s="976"/>
      <c r="J24" s="976"/>
      <c r="K24" s="976"/>
      <c r="L24" s="976"/>
      <c r="M24" s="976"/>
      <c r="N24" s="976"/>
      <c r="O24" s="977"/>
      <c r="P24" s="670">
        <v>77</v>
      </c>
      <c r="Q24" s="671"/>
      <c r="R24" s="671"/>
      <c r="S24" s="671"/>
      <c r="T24" s="671"/>
      <c r="U24" s="671"/>
      <c r="V24" s="672"/>
      <c r="W24" s="670"/>
      <c r="X24" s="671"/>
      <c r="Y24" s="671"/>
      <c r="Z24" s="671"/>
      <c r="AA24" s="671"/>
      <c r="AB24" s="671"/>
      <c r="AC24" s="67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557</v>
      </c>
      <c r="H25" s="976"/>
      <c r="I25" s="976"/>
      <c r="J25" s="976"/>
      <c r="K25" s="976"/>
      <c r="L25" s="976"/>
      <c r="M25" s="976"/>
      <c r="N25" s="976"/>
      <c r="O25" s="977"/>
      <c r="P25" s="670">
        <v>0.9</v>
      </c>
      <c r="Q25" s="671"/>
      <c r="R25" s="671"/>
      <c r="S25" s="671"/>
      <c r="T25" s="671"/>
      <c r="U25" s="671"/>
      <c r="V25" s="672"/>
      <c r="W25" s="670"/>
      <c r="X25" s="671"/>
      <c r="Y25" s="671"/>
      <c r="Z25" s="671"/>
      <c r="AA25" s="671"/>
      <c r="AB25" s="671"/>
      <c r="AC25" s="67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558</v>
      </c>
      <c r="H26" s="976"/>
      <c r="I26" s="976"/>
      <c r="J26" s="976"/>
      <c r="K26" s="976"/>
      <c r="L26" s="976"/>
      <c r="M26" s="976"/>
      <c r="N26" s="976"/>
      <c r="O26" s="977"/>
      <c r="P26" s="670">
        <v>0.2</v>
      </c>
      <c r="Q26" s="671"/>
      <c r="R26" s="671"/>
      <c r="S26" s="671"/>
      <c r="T26" s="671"/>
      <c r="U26" s="671"/>
      <c r="V26" s="672"/>
      <c r="W26" s="670"/>
      <c r="X26" s="671"/>
      <c r="Y26" s="671"/>
      <c r="Z26" s="671"/>
      <c r="AA26" s="671"/>
      <c r="AB26" s="671"/>
      <c r="AC26" s="67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559</v>
      </c>
      <c r="H27" s="976"/>
      <c r="I27" s="976"/>
      <c r="J27" s="976"/>
      <c r="K27" s="976"/>
      <c r="L27" s="976"/>
      <c r="M27" s="976"/>
      <c r="N27" s="976"/>
      <c r="O27" s="977"/>
      <c r="P27" s="670">
        <v>0.1</v>
      </c>
      <c r="Q27" s="671"/>
      <c r="R27" s="671"/>
      <c r="S27" s="671"/>
      <c r="T27" s="671"/>
      <c r="U27" s="671"/>
      <c r="V27" s="672"/>
      <c r="W27" s="670"/>
      <c r="X27" s="671"/>
      <c r="Y27" s="671"/>
      <c r="Z27" s="671"/>
      <c r="AA27" s="671"/>
      <c r="AB27" s="671"/>
      <c r="AC27" s="67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13.5" hidden="1" customHeight="1" x14ac:dyDescent="0.15">
      <c r="A28" s="987"/>
      <c r="B28" s="988"/>
      <c r="C28" s="988"/>
      <c r="D28" s="988"/>
      <c r="E28" s="988"/>
      <c r="F28" s="989"/>
      <c r="G28" s="978" t="s">
        <v>476</v>
      </c>
      <c r="H28" s="979"/>
      <c r="I28" s="979"/>
      <c r="J28" s="979"/>
      <c r="K28" s="979"/>
      <c r="L28" s="979"/>
      <c r="M28" s="979"/>
      <c r="N28" s="979"/>
      <c r="O28" s="980"/>
      <c r="P28" s="899">
        <f>P29-SUM(P23:P27)</f>
        <v>-1.2000000000000455</v>
      </c>
      <c r="Q28" s="900"/>
      <c r="R28" s="900"/>
      <c r="S28" s="900"/>
      <c r="T28" s="900"/>
      <c r="U28" s="900"/>
      <c r="V28" s="901"/>
      <c r="W28" s="899">
        <f>W29-SUM(W23:W27)</f>
        <v>0</v>
      </c>
      <c r="X28" s="900"/>
      <c r="Y28" s="900"/>
      <c r="Z28" s="900"/>
      <c r="AA28" s="900"/>
      <c r="AB28" s="900"/>
      <c r="AC28" s="90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473</v>
      </c>
      <c r="H29" s="982"/>
      <c r="I29" s="982"/>
      <c r="J29" s="982"/>
      <c r="K29" s="982"/>
      <c r="L29" s="982"/>
      <c r="M29" s="982"/>
      <c r="N29" s="982"/>
      <c r="O29" s="983"/>
      <c r="P29" s="953">
        <f>AK13</f>
        <v>524</v>
      </c>
      <c r="Q29" s="954"/>
      <c r="R29" s="954"/>
      <c r="S29" s="954"/>
      <c r="T29" s="954"/>
      <c r="U29" s="954"/>
      <c r="V29" s="955"/>
      <c r="W29" s="953">
        <f>AR13</f>
        <v>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489</v>
      </c>
      <c r="B30" s="883"/>
      <c r="C30" s="883"/>
      <c r="D30" s="883"/>
      <c r="E30" s="883"/>
      <c r="F30" s="884"/>
      <c r="G30" s="786" t="s">
        <v>265</v>
      </c>
      <c r="H30" s="787"/>
      <c r="I30" s="787"/>
      <c r="J30" s="787"/>
      <c r="K30" s="787"/>
      <c r="L30" s="787"/>
      <c r="M30" s="787"/>
      <c r="N30" s="787"/>
      <c r="O30" s="788"/>
      <c r="P30" s="878" t="s">
        <v>59</v>
      </c>
      <c r="Q30" s="787"/>
      <c r="R30" s="787"/>
      <c r="S30" s="787"/>
      <c r="T30" s="787"/>
      <c r="U30" s="787"/>
      <c r="V30" s="787"/>
      <c r="W30" s="787"/>
      <c r="X30" s="788"/>
      <c r="Y30" s="875"/>
      <c r="Z30" s="876"/>
      <c r="AA30" s="877"/>
      <c r="AB30" s="879" t="s">
        <v>11</v>
      </c>
      <c r="AC30" s="880"/>
      <c r="AD30" s="881"/>
      <c r="AE30" s="879" t="s">
        <v>357</v>
      </c>
      <c r="AF30" s="880"/>
      <c r="AG30" s="880"/>
      <c r="AH30" s="881"/>
      <c r="AI30" s="879" t="s">
        <v>363</v>
      </c>
      <c r="AJ30" s="880"/>
      <c r="AK30" s="880"/>
      <c r="AL30" s="881"/>
      <c r="AM30" s="935" t="s">
        <v>470</v>
      </c>
      <c r="AN30" s="935"/>
      <c r="AO30" s="935"/>
      <c r="AP30" s="879"/>
      <c r="AQ30" s="780" t="s">
        <v>355</v>
      </c>
      <c r="AR30" s="781"/>
      <c r="AS30" s="781"/>
      <c r="AT30" s="782"/>
      <c r="AU30" s="787" t="s">
        <v>253</v>
      </c>
      <c r="AV30" s="787"/>
      <c r="AW30" s="787"/>
      <c r="AX30" s="936"/>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3"/>
      <c r="AC31" s="244"/>
      <c r="AD31" s="245"/>
      <c r="AE31" s="243"/>
      <c r="AF31" s="244"/>
      <c r="AG31" s="244"/>
      <c r="AH31" s="245"/>
      <c r="AI31" s="243"/>
      <c r="AJ31" s="244"/>
      <c r="AK31" s="244"/>
      <c r="AL31" s="245"/>
      <c r="AM31" s="247"/>
      <c r="AN31" s="247"/>
      <c r="AO31" s="247"/>
      <c r="AP31" s="243"/>
      <c r="AQ31" s="603"/>
      <c r="AR31" s="196"/>
      <c r="AS31" s="129" t="s">
        <v>356</v>
      </c>
      <c r="AT31" s="130"/>
      <c r="AU31" s="195">
        <v>37</v>
      </c>
      <c r="AV31" s="195"/>
      <c r="AW31" s="406" t="s">
        <v>300</v>
      </c>
      <c r="AX31" s="407"/>
    </row>
    <row r="32" spans="1:50" ht="23.25" customHeight="1" x14ac:dyDescent="0.15">
      <c r="A32" s="411"/>
      <c r="B32" s="409"/>
      <c r="C32" s="409"/>
      <c r="D32" s="409"/>
      <c r="E32" s="409"/>
      <c r="F32" s="410"/>
      <c r="G32" s="574" t="s">
        <v>553</v>
      </c>
      <c r="H32" s="575"/>
      <c r="I32" s="575"/>
      <c r="J32" s="575"/>
      <c r="K32" s="575"/>
      <c r="L32" s="575"/>
      <c r="M32" s="575"/>
      <c r="N32" s="575"/>
      <c r="O32" s="576"/>
      <c r="P32" s="101" t="s">
        <v>659</v>
      </c>
      <c r="Q32" s="101"/>
      <c r="R32" s="101"/>
      <c r="S32" s="101"/>
      <c r="T32" s="101"/>
      <c r="U32" s="101"/>
      <c r="V32" s="101"/>
      <c r="W32" s="101"/>
      <c r="X32" s="102"/>
      <c r="Y32" s="479" t="s">
        <v>12</v>
      </c>
      <c r="Z32" s="542"/>
      <c r="AA32" s="543"/>
      <c r="AB32" s="469" t="s">
        <v>654</v>
      </c>
      <c r="AC32" s="469"/>
      <c r="AD32" s="469"/>
      <c r="AE32" s="214">
        <v>19</v>
      </c>
      <c r="AF32" s="215"/>
      <c r="AG32" s="215"/>
      <c r="AH32" s="215"/>
      <c r="AI32" s="214">
        <v>20</v>
      </c>
      <c r="AJ32" s="215"/>
      <c r="AK32" s="215"/>
      <c r="AL32" s="215"/>
      <c r="AM32" s="214">
        <v>19</v>
      </c>
      <c r="AN32" s="215"/>
      <c r="AO32" s="215"/>
      <c r="AP32" s="215"/>
      <c r="AQ32" s="336" t="s">
        <v>652</v>
      </c>
      <c r="AR32" s="203"/>
      <c r="AS32" s="203"/>
      <c r="AT32" s="337"/>
      <c r="AU32" s="215" t="s">
        <v>652</v>
      </c>
      <c r="AV32" s="215"/>
      <c r="AW32" s="215"/>
      <c r="AX32" s="217"/>
    </row>
    <row r="33" spans="1:50" ht="23.25" customHeight="1" x14ac:dyDescent="0.15">
      <c r="A33" s="412"/>
      <c r="B33" s="413"/>
      <c r="C33" s="413"/>
      <c r="D33" s="413"/>
      <c r="E33" s="413"/>
      <c r="F33" s="414"/>
      <c r="G33" s="577"/>
      <c r="H33" s="578"/>
      <c r="I33" s="578"/>
      <c r="J33" s="578"/>
      <c r="K33" s="578"/>
      <c r="L33" s="578"/>
      <c r="M33" s="578"/>
      <c r="N33" s="578"/>
      <c r="O33" s="579"/>
      <c r="P33" s="104"/>
      <c r="Q33" s="104"/>
      <c r="R33" s="104"/>
      <c r="S33" s="104"/>
      <c r="T33" s="104"/>
      <c r="U33" s="104"/>
      <c r="V33" s="104"/>
      <c r="W33" s="104"/>
      <c r="X33" s="105"/>
      <c r="Y33" s="423" t="s">
        <v>54</v>
      </c>
      <c r="Z33" s="424"/>
      <c r="AA33" s="425"/>
      <c r="AB33" s="534"/>
      <c r="AC33" s="534"/>
      <c r="AD33" s="534"/>
      <c r="AE33" s="214" t="s">
        <v>552</v>
      </c>
      <c r="AF33" s="215"/>
      <c r="AG33" s="215"/>
      <c r="AH33" s="215"/>
      <c r="AI33" s="214" t="s">
        <v>552</v>
      </c>
      <c r="AJ33" s="215"/>
      <c r="AK33" s="215"/>
      <c r="AL33" s="215"/>
      <c r="AM33" s="214" t="s">
        <v>652</v>
      </c>
      <c r="AN33" s="215"/>
      <c r="AO33" s="215"/>
      <c r="AP33" s="215"/>
      <c r="AQ33" s="336" t="s">
        <v>652</v>
      </c>
      <c r="AR33" s="203"/>
      <c r="AS33" s="203"/>
      <c r="AT33" s="337"/>
      <c r="AU33" s="215">
        <v>30</v>
      </c>
      <c r="AV33" s="215"/>
      <c r="AW33" s="215"/>
      <c r="AX33" s="217"/>
    </row>
    <row r="34" spans="1:50" ht="23.25" customHeight="1" x14ac:dyDescent="0.15">
      <c r="A34" s="411"/>
      <c r="B34" s="409"/>
      <c r="C34" s="409"/>
      <c r="D34" s="409"/>
      <c r="E34" s="409"/>
      <c r="F34" s="410"/>
      <c r="G34" s="580"/>
      <c r="H34" s="581"/>
      <c r="I34" s="581"/>
      <c r="J34" s="581"/>
      <c r="K34" s="581"/>
      <c r="L34" s="581"/>
      <c r="M34" s="581"/>
      <c r="N34" s="581"/>
      <c r="O34" s="582"/>
      <c r="P34" s="107"/>
      <c r="Q34" s="107"/>
      <c r="R34" s="107"/>
      <c r="S34" s="107"/>
      <c r="T34" s="107"/>
      <c r="U34" s="107"/>
      <c r="V34" s="107"/>
      <c r="W34" s="107"/>
      <c r="X34" s="108"/>
      <c r="Y34" s="423" t="s">
        <v>13</v>
      </c>
      <c r="Z34" s="424"/>
      <c r="AA34" s="425"/>
      <c r="AB34" s="566" t="s">
        <v>301</v>
      </c>
      <c r="AC34" s="566"/>
      <c r="AD34" s="566"/>
      <c r="AE34" s="214">
        <v>63.3</v>
      </c>
      <c r="AF34" s="215"/>
      <c r="AG34" s="215"/>
      <c r="AH34" s="215"/>
      <c r="AI34" s="214">
        <v>66.7</v>
      </c>
      <c r="AJ34" s="215"/>
      <c r="AK34" s="215"/>
      <c r="AL34" s="215"/>
      <c r="AM34" s="214">
        <v>63.3</v>
      </c>
      <c r="AN34" s="215"/>
      <c r="AO34" s="215"/>
      <c r="AP34" s="215"/>
      <c r="AQ34" s="336" t="s">
        <v>652</v>
      </c>
      <c r="AR34" s="203"/>
      <c r="AS34" s="203"/>
      <c r="AT34" s="337"/>
      <c r="AU34" s="215" t="s">
        <v>652</v>
      </c>
      <c r="AV34" s="215"/>
      <c r="AW34" s="215"/>
      <c r="AX34" s="217"/>
    </row>
    <row r="35" spans="1:50" ht="23.25" customHeight="1" x14ac:dyDescent="0.15">
      <c r="A35" s="222" t="s">
        <v>524</v>
      </c>
      <c r="B35" s="223"/>
      <c r="C35" s="223"/>
      <c r="D35" s="223"/>
      <c r="E35" s="223"/>
      <c r="F35" s="224"/>
      <c r="G35" s="228" t="s">
        <v>560</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83" t="s">
        <v>489</v>
      </c>
      <c r="B37" s="784"/>
      <c r="C37" s="784"/>
      <c r="D37" s="784"/>
      <c r="E37" s="784"/>
      <c r="F37" s="785"/>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0" t="s">
        <v>11</v>
      </c>
      <c r="AC37" s="241"/>
      <c r="AD37" s="242"/>
      <c r="AE37" s="240" t="s">
        <v>357</v>
      </c>
      <c r="AF37" s="241"/>
      <c r="AG37" s="241"/>
      <c r="AH37" s="242"/>
      <c r="AI37" s="240" t="s">
        <v>363</v>
      </c>
      <c r="AJ37" s="241"/>
      <c r="AK37" s="241"/>
      <c r="AL37" s="242"/>
      <c r="AM37" s="246" t="s">
        <v>470</v>
      </c>
      <c r="AN37" s="246"/>
      <c r="AO37" s="246"/>
      <c r="AP37" s="240"/>
      <c r="AQ37" s="147" t="s">
        <v>355</v>
      </c>
      <c r="AR37" s="148"/>
      <c r="AS37" s="148"/>
      <c r="AT37" s="149"/>
      <c r="AU37" s="419" t="s">
        <v>253</v>
      </c>
      <c r="AV37" s="419"/>
      <c r="AW37" s="419"/>
      <c r="AX37" s="930"/>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3"/>
      <c r="AC38" s="244"/>
      <c r="AD38" s="245"/>
      <c r="AE38" s="243"/>
      <c r="AF38" s="244"/>
      <c r="AG38" s="244"/>
      <c r="AH38" s="245"/>
      <c r="AI38" s="243"/>
      <c r="AJ38" s="244"/>
      <c r="AK38" s="244"/>
      <c r="AL38" s="245"/>
      <c r="AM38" s="247"/>
      <c r="AN38" s="247"/>
      <c r="AO38" s="247"/>
      <c r="AP38" s="243"/>
      <c r="AQ38" s="603"/>
      <c r="AR38" s="196"/>
      <c r="AS38" s="129" t="s">
        <v>356</v>
      </c>
      <c r="AT38" s="130"/>
      <c r="AU38" s="195"/>
      <c r="AV38" s="195"/>
      <c r="AW38" s="406" t="s">
        <v>300</v>
      </c>
      <c r="AX38" s="407"/>
    </row>
    <row r="39" spans="1:50" ht="23.25" hidden="1" customHeight="1" x14ac:dyDescent="0.15">
      <c r="A39" s="411"/>
      <c r="B39" s="409"/>
      <c r="C39" s="409"/>
      <c r="D39" s="409"/>
      <c r="E39" s="409"/>
      <c r="F39" s="410"/>
      <c r="G39" s="574"/>
      <c r="H39" s="575"/>
      <c r="I39" s="575"/>
      <c r="J39" s="575"/>
      <c r="K39" s="575"/>
      <c r="L39" s="575"/>
      <c r="M39" s="575"/>
      <c r="N39" s="575"/>
      <c r="O39" s="576"/>
      <c r="P39" s="101"/>
      <c r="Q39" s="101"/>
      <c r="R39" s="101"/>
      <c r="S39" s="101"/>
      <c r="T39" s="101"/>
      <c r="U39" s="101"/>
      <c r="V39" s="101"/>
      <c r="W39" s="101"/>
      <c r="X39" s="102"/>
      <c r="Y39" s="479" t="s">
        <v>12</v>
      </c>
      <c r="Z39" s="542"/>
      <c r="AA39" s="543"/>
      <c r="AB39" s="469"/>
      <c r="AC39" s="469"/>
      <c r="AD39" s="469"/>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12"/>
      <c r="B40" s="413"/>
      <c r="C40" s="413"/>
      <c r="D40" s="413"/>
      <c r="E40" s="413"/>
      <c r="F40" s="414"/>
      <c r="G40" s="577"/>
      <c r="H40" s="578"/>
      <c r="I40" s="578"/>
      <c r="J40" s="578"/>
      <c r="K40" s="578"/>
      <c r="L40" s="578"/>
      <c r="M40" s="578"/>
      <c r="N40" s="578"/>
      <c r="O40" s="579"/>
      <c r="P40" s="104"/>
      <c r="Q40" s="104"/>
      <c r="R40" s="104"/>
      <c r="S40" s="104"/>
      <c r="T40" s="104"/>
      <c r="U40" s="104"/>
      <c r="V40" s="104"/>
      <c r="W40" s="104"/>
      <c r="X40" s="105"/>
      <c r="Y40" s="423" t="s">
        <v>54</v>
      </c>
      <c r="Z40" s="424"/>
      <c r="AA40" s="425"/>
      <c r="AB40" s="534"/>
      <c r="AC40" s="534"/>
      <c r="AD40" s="534"/>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15"/>
      <c r="B41" s="416"/>
      <c r="C41" s="416"/>
      <c r="D41" s="416"/>
      <c r="E41" s="416"/>
      <c r="F41" s="417"/>
      <c r="G41" s="580"/>
      <c r="H41" s="581"/>
      <c r="I41" s="581"/>
      <c r="J41" s="581"/>
      <c r="K41" s="581"/>
      <c r="L41" s="581"/>
      <c r="M41" s="581"/>
      <c r="N41" s="581"/>
      <c r="O41" s="582"/>
      <c r="P41" s="107"/>
      <c r="Q41" s="107"/>
      <c r="R41" s="107"/>
      <c r="S41" s="107"/>
      <c r="T41" s="107"/>
      <c r="U41" s="107"/>
      <c r="V41" s="107"/>
      <c r="W41" s="107"/>
      <c r="X41" s="108"/>
      <c r="Y41" s="423" t="s">
        <v>13</v>
      </c>
      <c r="Z41" s="424"/>
      <c r="AA41" s="425"/>
      <c r="AB41" s="566" t="s">
        <v>301</v>
      </c>
      <c r="AC41" s="566"/>
      <c r="AD41" s="566"/>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83" t="s">
        <v>489</v>
      </c>
      <c r="B44" s="784"/>
      <c r="C44" s="784"/>
      <c r="D44" s="784"/>
      <c r="E44" s="784"/>
      <c r="F44" s="785"/>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0" t="s">
        <v>11</v>
      </c>
      <c r="AC44" s="241"/>
      <c r="AD44" s="242"/>
      <c r="AE44" s="240" t="s">
        <v>357</v>
      </c>
      <c r="AF44" s="241"/>
      <c r="AG44" s="241"/>
      <c r="AH44" s="242"/>
      <c r="AI44" s="240" t="s">
        <v>363</v>
      </c>
      <c r="AJ44" s="241"/>
      <c r="AK44" s="241"/>
      <c r="AL44" s="242"/>
      <c r="AM44" s="246" t="s">
        <v>470</v>
      </c>
      <c r="AN44" s="246"/>
      <c r="AO44" s="246"/>
      <c r="AP44" s="240"/>
      <c r="AQ44" s="147" t="s">
        <v>355</v>
      </c>
      <c r="AR44" s="148"/>
      <c r="AS44" s="148"/>
      <c r="AT44" s="149"/>
      <c r="AU44" s="419" t="s">
        <v>253</v>
      </c>
      <c r="AV44" s="419"/>
      <c r="AW44" s="419"/>
      <c r="AX44" s="930"/>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3"/>
      <c r="AC45" s="244"/>
      <c r="AD45" s="245"/>
      <c r="AE45" s="243"/>
      <c r="AF45" s="244"/>
      <c r="AG45" s="244"/>
      <c r="AH45" s="245"/>
      <c r="AI45" s="243"/>
      <c r="AJ45" s="244"/>
      <c r="AK45" s="244"/>
      <c r="AL45" s="245"/>
      <c r="AM45" s="247"/>
      <c r="AN45" s="247"/>
      <c r="AO45" s="247"/>
      <c r="AP45" s="243"/>
      <c r="AQ45" s="603"/>
      <c r="AR45" s="196"/>
      <c r="AS45" s="129" t="s">
        <v>356</v>
      </c>
      <c r="AT45" s="130"/>
      <c r="AU45" s="195"/>
      <c r="AV45" s="195"/>
      <c r="AW45" s="406" t="s">
        <v>300</v>
      </c>
      <c r="AX45" s="407"/>
    </row>
    <row r="46" spans="1:50" ht="23.25" hidden="1" customHeight="1" x14ac:dyDescent="0.15">
      <c r="A46" s="411"/>
      <c r="B46" s="409"/>
      <c r="C46" s="409"/>
      <c r="D46" s="409"/>
      <c r="E46" s="409"/>
      <c r="F46" s="410"/>
      <c r="G46" s="574"/>
      <c r="H46" s="575"/>
      <c r="I46" s="575"/>
      <c r="J46" s="575"/>
      <c r="K46" s="575"/>
      <c r="L46" s="575"/>
      <c r="M46" s="575"/>
      <c r="N46" s="575"/>
      <c r="O46" s="576"/>
      <c r="P46" s="101"/>
      <c r="Q46" s="101"/>
      <c r="R46" s="101"/>
      <c r="S46" s="101"/>
      <c r="T46" s="101"/>
      <c r="U46" s="101"/>
      <c r="V46" s="101"/>
      <c r="W46" s="101"/>
      <c r="X46" s="102"/>
      <c r="Y46" s="479" t="s">
        <v>12</v>
      </c>
      <c r="Z46" s="542"/>
      <c r="AA46" s="543"/>
      <c r="AB46" s="469"/>
      <c r="AC46" s="469"/>
      <c r="AD46" s="469"/>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12"/>
      <c r="B47" s="413"/>
      <c r="C47" s="413"/>
      <c r="D47" s="413"/>
      <c r="E47" s="413"/>
      <c r="F47" s="414"/>
      <c r="G47" s="577"/>
      <c r="H47" s="578"/>
      <c r="I47" s="578"/>
      <c r="J47" s="578"/>
      <c r="K47" s="578"/>
      <c r="L47" s="578"/>
      <c r="M47" s="578"/>
      <c r="N47" s="578"/>
      <c r="O47" s="579"/>
      <c r="P47" s="104"/>
      <c r="Q47" s="104"/>
      <c r="R47" s="104"/>
      <c r="S47" s="104"/>
      <c r="T47" s="104"/>
      <c r="U47" s="104"/>
      <c r="V47" s="104"/>
      <c r="W47" s="104"/>
      <c r="X47" s="105"/>
      <c r="Y47" s="423" t="s">
        <v>54</v>
      </c>
      <c r="Z47" s="424"/>
      <c r="AA47" s="425"/>
      <c r="AB47" s="534"/>
      <c r="AC47" s="534"/>
      <c r="AD47" s="534"/>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15"/>
      <c r="B48" s="416"/>
      <c r="C48" s="416"/>
      <c r="D48" s="416"/>
      <c r="E48" s="416"/>
      <c r="F48" s="417"/>
      <c r="G48" s="580"/>
      <c r="H48" s="581"/>
      <c r="I48" s="581"/>
      <c r="J48" s="581"/>
      <c r="K48" s="581"/>
      <c r="L48" s="581"/>
      <c r="M48" s="581"/>
      <c r="N48" s="581"/>
      <c r="O48" s="582"/>
      <c r="P48" s="107"/>
      <c r="Q48" s="107"/>
      <c r="R48" s="107"/>
      <c r="S48" s="107"/>
      <c r="T48" s="107"/>
      <c r="U48" s="107"/>
      <c r="V48" s="107"/>
      <c r="W48" s="107"/>
      <c r="X48" s="108"/>
      <c r="Y48" s="423" t="s">
        <v>13</v>
      </c>
      <c r="Z48" s="424"/>
      <c r="AA48" s="425"/>
      <c r="AB48" s="566" t="s">
        <v>301</v>
      </c>
      <c r="AC48" s="566"/>
      <c r="AD48" s="566"/>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08" t="s">
        <v>489</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0" t="s">
        <v>11</v>
      </c>
      <c r="AC51" s="241"/>
      <c r="AD51" s="242"/>
      <c r="AE51" s="240" t="s">
        <v>357</v>
      </c>
      <c r="AF51" s="241"/>
      <c r="AG51" s="241"/>
      <c r="AH51" s="242"/>
      <c r="AI51" s="240" t="s">
        <v>363</v>
      </c>
      <c r="AJ51" s="241"/>
      <c r="AK51" s="241"/>
      <c r="AL51" s="242"/>
      <c r="AM51" s="246" t="s">
        <v>470</v>
      </c>
      <c r="AN51" s="246"/>
      <c r="AO51" s="246"/>
      <c r="AP51" s="240"/>
      <c r="AQ51" s="147" t="s">
        <v>355</v>
      </c>
      <c r="AR51" s="148"/>
      <c r="AS51" s="148"/>
      <c r="AT51" s="149"/>
      <c r="AU51" s="944" t="s">
        <v>253</v>
      </c>
      <c r="AV51" s="944"/>
      <c r="AW51" s="944"/>
      <c r="AX51" s="945"/>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3"/>
      <c r="AC52" s="244"/>
      <c r="AD52" s="245"/>
      <c r="AE52" s="243"/>
      <c r="AF52" s="244"/>
      <c r="AG52" s="244"/>
      <c r="AH52" s="245"/>
      <c r="AI52" s="243"/>
      <c r="AJ52" s="244"/>
      <c r="AK52" s="244"/>
      <c r="AL52" s="245"/>
      <c r="AM52" s="247"/>
      <c r="AN52" s="247"/>
      <c r="AO52" s="247"/>
      <c r="AP52" s="243"/>
      <c r="AQ52" s="603"/>
      <c r="AR52" s="196"/>
      <c r="AS52" s="129" t="s">
        <v>356</v>
      </c>
      <c r="AT52" s="130"/>
      <c r="AU52" s="195"/>
      <c r="AV52" s="195"/>
      <c r="AW52" s="406" t="s">
        <v>300</v>
      </c>
      <c r="AX52" s="407"/>
    </row>
    <row r="53" spans="1:50" ht="23.25" hidden="1" customHeight="1" x14ac:dyDescent="0.15">
      <c r="A53" s="411"/>
      <c r="B53" s="409"/>
      <c r="C53" s="409"/>
      <c r="D53" s="409"/>
      <c r="E53" s="409"/>
      <c r="F53" s="410"/>
      <c r="G53" s="574"/>
      <c r="H53" s="575"/>
      <c r="I53" s="575"/>
      <c r="J53" s="575"/>
      <c r="K53" s="575"/>
      <c r="L53" s="575"/>
      <c r="M53" s="575"/>
      <c r="N53" s="575"/>
      <c r="O53" s="576"/>
      <c r="P53" s="101"/>
      <c r="Q53" s="101"/>
      <c r="R53" s="101"/>
      <c r="S53" s="101"/>
      <c r="T53" s="101"/>
      <c r="U53" s="101"/>
      <c r="V53" s="101"/>
      <c r="W53" s="101"/>
      <c r="X53" s="102"/>
      <c r="Y53" s="479" t="s">
        <v>12</v>
      </c>
      <c r="Z53" s="542"/>
      <c r="AA53" s="543"/>
      <c r="AB53" s="469"/>
      <c r="AC53" s="469"/>
      <c r="AD53" s="469"/>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12"/>
      <c r="B54" s="413"/>
      <c r="C54" s="413"/>
      <c r="D54" s="413"/>
      <c r="E54" s="413"/>
      <c r="F54" s="414"/>
      <c r="G54" s="577"/>
      <c r="H54" s="578"/>
      <c r="I54" s="578"/>
      <c r="J54" s="578"/>
      <c r="K54" s="578"/>
      <c r="L54" s="578"/>
      <c r="M54" s="578"/>
      <c r="N54" s="578"/>
      <c r="O54" s="579"/>
      <c r="P54" s="104"/>
      <c r="Q54" s="104"/>
      <c r="R54" s="104"/>
      <c r="S54" s="104"/>
      <c r="T54" s="104"/>
      <c r="U54" s="104"/>
      <c r="V54" s="104"/>
      <c r="W54" s="104"/>
      <c r="X54" s="105"/>
      <c r="Y54" s="423" t="s">
        <v>54</v>
      </c>
      <c r="Z54" s="424"/>
      <c r="AA54" s="425"/>
      <c r="AB54" s="534"/>
      <c r="AC54" s="534"/>
      <c r="AD54" s="534"/>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15"/>
      <c r="B55" s="416"/>
      <c r="C55" s="416"/>
      <c r="D55" s="416"/>
      <c r="E55" s="416"/>
      <c r="F55" s="417"/>
      <c r="G55" s="580"/>
      <c r="H55" s="581"/>
      <c r="I55" s="581"/>
      <c r="J55" s="581"/>
      <c r="K55" s="581"/>
      <c r="L55" s="581"/>
      <c r="M55" s="581"/>
      <c r="N55" s="581"/>
      <c r="O55" s="582"/>
      <c r="P55" s="107"/>
      <c r="Q55" s="107"/>
      <c r="R55" s="107"/>
      <c r="S55" s="107"/>
      <c r="T55" s="107"/>
      <c r="U55" s="107"/>
      <c r="V55" s="107"/>
      <c r="W55" s="107"/>
      <c r="X55" s="108"/>
      <c r="Y55" s="423" t="s">
        <v>13</v>
      </c>
      <c r="Z55" s="424"/>
      <c r="AA55" s="425"/>
      <c r="AB55" s="607" t="s">
        <v>14</v>
      </c>
      <c r="AC55" s="607"/>
      <c r="AD55" s="607"/>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08" t="s">
        <v>489</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0" t="s">
        <v>11</v>
      </c>
      <c r="AC58" s="241"/>
      <c r="AD58" s="242"/>
      <c r="AE58" s="240" t="s">
        <v>357</v>
      </c>
      <c r="AF58" s="241"/>
      <c r="AG58" s="241"/>
      <c r="AH58" s="242"/>
      <c r="AI58" s="240" t="s">
        <v>363</v>
      </c>
      <c r="AJ58" s="241"/>
      <c r="AK58" s="241"/>
      <c r="AL58" s="242"/>
      <c r="AM58" s="246" t="s">
        <v>470</v>
      </c>
      <c r="AN58" s="246"/>
      <c r="AO58" s="246"/>
      <c r="AP58" s="240"/>
      <c r="AQ58" s="147" t="s">
        <v>355</v>
      </c>
      <c r="AR58" s="148"/>
      <c r="AS58" s="148"/>
      <c r="AT58" s="149"/>
      <c r="AU58" s="944" t="s">
        <v>253</v>
      </c>
      <c r="AV58" s="944"/>
      <c r="AW58" s="944"/>
      <c r="AX58" s="945"/>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3"/>
      <c r="AC59" s="244"/>
      <c r="AD59" s="245"/>
      <c r="AE59" s="243"/>
      <c r="AF59" s="244"/>
      <c r="AG59" s="244"/>
      <c r="AH59" s="245"/>
      <c r="AI59" s="243"/>
      <c r="AJ59" s="244"/>
      <c r="AK59" s="244"/>
      <c r="AL59" s="245"/>
      <c r="AM59" s="247"/>
      <c r="AN59" s="247"/>
      <c r="AO59" s="247"/>
      <c r="AP59" s="243"/>
      <c r="AQ59" s="603"/>
      <c r="AR59" s="196"/>
      <c r="AS59" s="129" t="s">
        <v>356</v>
      </c>
      <c r="AT59" s="130"/>
      <c r="AU59" s="195"/>
      <c r="AV59" s="195"/>
      <c r="AW59" s="406" t="s">
        <v>300</v>
      </c>
      <c r="AX59" s="407"/>
    </row>
    <row r="60" spans="1:50" ht="23.25" hidden="1" customHeight="1" x14ac:dyDescent="0.15">
      <c r="A60" s="411"/>
      <c r="B60" s="409"/>
      <c r="C60" s="409"/>
      <c r="D60" s="409"/>
      <c r="E60" s="409"/>
      <c r="F60" s="410"/>
      <c r="G60" s="574"/>
      <c r="H60" s="575"/>
      <c r="I60" s="575"/>
      <c r="J60" s="575"/>
      <c r="K60" s="575"/>
      <c r="L60" s="575"/>
      <c r="M60" s="575"/>
      <c r="N60" s="575"/>
      <c r="O60" s="576"/>
      <c r="P60" s="101"/>
      <c r="Q60" s="101"/>
      <c r="R60" s="101"/>
      <c r="S60" s="101"/>
      <c r="T60" s="101"/>
      <c r="U60" s="101"/>
      <c r="V60" s="101"/>
      <c r="W60" s="101"/>
      <c r="X60" s="102"/>
      <c r="Y60" s="479" t="s">
        <v>12</v>
      </c>
      <c r="Z60" s="542"/>
      <c r="AA60" s="543"/>
      <c r="AB60" s="469"/>
      <c r="AC60" s="469"/>
      <c r="AD60" s="469"/>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12"/>
      <c r="B61" s="413"/>
      <c r="C61" s="413"/>
      <c r="D61" s="413"/>
      <c r="E61" s="413"/>
      <c r="F61" s="414"/>
      <c r="G61" s="577"/>
      <c r="H61" s="578"/>
      <c r="I61" s="578"/>
      <c r="J61" s="578"/>
      <c r="K61" s="578"/>
      <c r="L61" s="578"/>
      <c r="M61" s="578"/>
      <c r="N61" s="578"/>
      <c r="O61" s="579"/>
      <c r="P61" s="104"/>
      <c r="Q61" s="104"/>
      <c r="R61" s="104"/>
      <c r="S61" s="104"/>
      <c r="T61" s="104"/>
      <c r="U61" s="104"/>
      <c r="V61" s="104"/>
      <c r="W61" s="104"/>
      <c r="X61" s="105"/>
      <c r="Y61" s="423" t="s">
        <v>54</v>
      </c>
      <c r="Z61" s="424"/>
      <c r="AA61" s="425"/>
      <c r="AB61" s="534"/>
      <c r="AC61" s="534"/>
      <c r="AD61" s="534"/>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12"/>
      <c r="B62" s="413"/>
      <c r="C62" s="413"/>
      <c r="D62" s="413"/>
      <c r="E62" s="413"/>
      <c r="F62" s="414"/>
      <c r="G62" s="580"/>
      <c r="H62" s="581"/>
      <c r="I62" s="581"/>
      <c r="J62" s="581"/>
      <c r="K62" s="581"/>
      <c r="L62" s="581"/>
      <c r="M62" s="581"/>
      <c r="N62" s="581"/>
      <c r="O62" s="582"/>
      <c r="P62" s="107"/>
      <c r="Q62" s="107"/>
      <c r="R62" s="107"/>
      <c r="S62" s="107"/>
      <c r="T62" s="107"/>
      <c r="U62" s="107"/>
      <c r="V62" s="107"/>
      <c r="W62" s="107"/>
      <c r="X62" s="108"/>
      <c r="Y62" s="423" t="s">
        <v>13</v>
      </c>
      <c r="Z62" s="424"/>
      <c r="AA62" s="425"/>
      <c r="AB62" s="566" t="s">
        <v>14</v>
      </c>
      <c r="AC62" s="566"/>
      <c r="AD62" s="566"/>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90" t="s">
        <v>490</v>
      </c>
      <c r="B65" s="491"/>
      <c r="C65" s="491"/>
      <c r="D65" s="491"/>
      <c r="E65" s="491"/>
      <c r="F65" s="492"/>
      <c r="G65" s="493"/>
      <c r="H65" s="235" t="s">
        <v>265</v>
      </c>
      <c r="I65" s="235"/>
      <c r="J65" s="235"/>
      <c r="K65" s="235"/>
      <c r="L65" s="235"/>
      <c r="M65" s="235"/>
      <c r="N65" s="235"/>
      <c r="O65" s="236"/>
      <c r="P65" s="234" t="s">
        <v>59</v>
      </c>
      <c r="Q65" s="235"/>
      <c r="R65" s="235"/>
      <c r="S65" s="235"/>
      <c r="T65" s="235"/>
      <c r="U65" s="235"/>
      <c r="V65" s="236"/>
      <c r="W65" s="495" t="s">
        <v>485</v>
      </c>
      <c r="X65" s="496"/>
      <c r="Y65" s="499"/>
      <c r="Z65" s="499"/>
      <c r="AA65" s="500"/>
      <c r="AB65" s="234" t="s">
        <v>11</v>
      </c>
      <c r="AC65" s="235"/>
      <c r="AD65" s="236"/>
      <c r="AE65" s="240" t="s">
        <v>357</v>
      </c>
      <c r="AF65" s="241"/>
      <c r="AG65" s="241"/>
      <c r="AH65" s="242"/>
      <c r="AI65" s="240" t="s">
        <v>363</v>
      </c>
      <c r="AJ65" s="241"/>
      <c r="AK65" s="241"/>
      <c r="AL65" s="242"/>
      <c r="AM65" s="246" t="s">
        <v>470</v>
      </c>
      <c r="AN65" s="246"/>
      <c r="AO65" s="246"/>
      <c r="AP65" s="240"/>
      <c r="AQ65" s="234" t="s">
        <v>355</v>
      </c>
      <c r="AR65" s="235"/>
      <c r="AS65" s="235"/>
      <c r="AT65" s="236"/>
      <c r="AU65" s="248" t="s">
        <v>253</v>
      </c>
      <c r="AV65" s="248"/>
      <c r="AW65" s="248"/>
      <c r="AX65" s="249"/>
    </row>
    <row r="66" spans="1:50" ht="18.75" hidden="1" customHeight="1" x14ac:dyDescent="0.15">
      <c r="A66" s="483"/>
      <c r="B66" s="484"/>
      <c r="C66" s="484"/>
      <c r="D66" s="484"/>
      <c r="E66" s="484"/>
      <c r="F66" s="485"/>
      <c r="G66" s="494"/>
      <c r="H66" s="238"/>
      <c r="I66" s="238"/>
      <c r="J66" s="238"/>
      <c r="K66" s="238"/>
      <c r="L66" s="238"/>
      <c r="M66" s="238"/>
      <c r="N66" s="238"/>
      <c r="O66" s="239"/>
      <c r="P66" s="237"/>
      <c r="Q66" s="238"/>
      <c r="R66" s="238"/>
      <c r="S66" s="238"/>
      <c r="T66" s="238"/>
      <c r="U66" s="238"/>
      <c r="V66" s="239"/>
      <c r="W66" s="497"/>
      <c r="X66" s="498"/>
      <c r="Y66" s="501"/>
      <c r="Z66" s="501"/>
      <c r="AA66" s="502"/>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488</v>
      </c>
      <c r="AX66" s="250"/>
    </row>
    <row r="67" spans="1:50" ht="23.25" hidden="1" customHeight="1" x14ac:dyDescent="0.15">
      <c r="A67" s="483"/>
      <c r="B67" s="484"/>
      <c r="C67" s="484"/>
      <c r="D67" s="484"/>
      <c r="E67" s="484"/>
      <c r="F67" s="485"/>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514</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83"/>
      <c r="B68" s="484"/>
      <c r="C68" s="484"/>
      <c r="D68" s="484"/>
      <c r="E68" s="484"/>
      <c r="F68" s="485"/>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514</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83"/>
      <c r="B69" s="484"/>
      <c r="C69" s="484"/>
      <c r="D69" s="484"/>
      <c r="E69" s="484"/>
      <c r="F69" s="485"/>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515</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83" t="s">
        <v>496</v>
      </c>
      <c r="B70" s="484"/>
      <c r="C70" s="484"/>
      <c r="D70" s="484"/>
      <c r="E70" s="484"/>
      <c r="F70" s="485"/>
      <c r="G70" s="252" t="s">
        <v>365</v>
      </c>
      <c r="H70" s="303"/>
      <c r="I70" s="303"/>
      <c r="J70" s="303"/>
      <c r="K70" s="303"/>
      <c r="L70" s="303"/>
      <c r="M70" s="303"/>
      <c r="N70" s="303"/>
      <c r="O70" s="303"/>
      <c r="P70" s="303"/>
      <c r="Q70" s="303"/>
      <c r="R70" s="303"/>
      <c r="S70" s="303"/>
      <c r="T70" s="303"/>
      <c r="U70" s="303"/>
      <c r="V70" s="303"/>
      <c r="W70" s="306" t="s">
        <v>513</v>
      </c>
      <c r="X70" s="307"/>
      <c r="Y70" s="266" t="s">
        <v>12</v>
      </c>
      <c r="Z70" s="266"/>
      <c r="AA70" s="267"/>
      <c r="AB70" s="268" t="s">
        <v>514</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83"/>
      <c r="B71" s="484"/>
      <c r="C71" s="484"/>
      <c r="D71" s="484"/>
      <c r="E71" s="484"/>
      <c r="F71" s="485"/>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514</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86"/>
      <c r="B72" s="487"/>
      <c r="C72" s="487"/>
      <c r="D72" s="487"/>
      <c r="E72" s="487"/>
      <c r="F72" s="488"/>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515</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17" t="s">
        <v>490</v>
      </c>
      <c r="B73" s="518"/>
      <c r="C73" s="518"/>
      <c r="D73" s="518"/>
      <c r="E73" s="518"/>
      <c r="F73" s="519"/>
      <c r="G73" s="595"/>
      <c r="H73" s="126" t="s">
        <v>265</v>
      </c>
      <c r="I73" s="126"/>
      <c r="J73" s="126"/>
      <c r="K73" s="126"/>
      <c r="L73" s="126"/>
      <c r="M73" s="126"/>
      <c r="N73" s="126"/>
      <c r="O73" s="127"/>
      <c r="P73" s="155" t="s">
        <v>59</v>
      </c>
      <c r="Q73" s="126"/>
      <c r="R73" s="126"/>
      <c r="S73" s="126"/>
      <c r="T73" s="126"/>
      <c r="U73" s="126"/>
      <c r="V73" s="126"/>
      <c r="W73" s="126"/>
      <c r="X73" s="127"/>
      <c r="Y73" s="597"/>
      <c r="Z73" s="598"/>
      <c r="AA73" s="599"/>
      <c r="AB73" s="155" t="s">
        <v>11</v>
      </c>
      <c r="AC73" s="126"/>
      <c r="AD73" s="127"/>
      <c r="AE73" s="240" t="s">
        <v>357</v>
      </c>
      <c r="AF73" s="241"/>
      <c r="AG73" s="241"/>
      <c r="AH73" s="242"/>
      <c r="AI73" s="240" t="s">
        <v>363</v>
      </c>
      <c r="AJ73" s="241"/>
      <c r="AK73" s="241"/>
      <c r="AL73" s="242"/>
      <c r="AM73" s="246" t="s">
        <v>470</v>
      </c>
      <c r="AN73" s="246"/>
      <c r="AO73" s="246"/>
      <c r="AP73" s="240"/>
      <c r="AQ73" s="155" t="s">
        <v>355</v>
      </c>
      <c r="AR73" s="126"/>
      <c r="AS73" s="126"/>
      <c r="AT73" s="127"/>
      <c r="AU73" s="131" t="s">
        <v>253</v>
      </c>
      <c r="AV73" s="132"/>
      <c r="AW73" s="132"/>
      <c r="AX73" s="133"/>
    </row>
    <row r="74" spans="1:50" ht="18.75" hidden="1" customHeight="1" x14ac:dyDescent="0.15">
      <c r="A74" s="520"/>
      <c r="B74" s="521"/>
      <c r="C74" s="521"/>
      <c r="D74" s="521"/>
      <c r="E74" s="521"/>
      <c r="F74" s="522"/>
      <c r="G74" s="596"/>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603"/>
      <c r="AR74" s="196"/>
      <c r="AS74" s="129" t="s">
        <v>356</v>
      </c>
      <c r="AT74" s="130"/>
      <c r="AU74" s="603"/>
      <c r="AV74" s="196"/>
      <c r="AW74" s="129" t="s">
        <v>300</v>
      </c>
      <c r="AX74" s="191"/>
    </row>
    <row r="75" spans="1:50" ht="23.25" hidden="1" customHeight="1" x14ac:dyDescent="0.15">
      <c r="A75" s="520"/>
      <c r="B75" s="521"/>
      <c r="C75" s="521"/>
      <c r="D75" s="521"/>
      <c r="E75" s="521"/>
      <c r="F75" s="522"/>
      <c r="G75" s="622"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20"/>
      <c r="B76" s="521"/>
      <c r="C76" s="521"/>
      <c r="D76" s="521"/>
      <c r="E76" s="521"/>
      <c r="F76" s="522"/>
      <c r="G76" s="623"/>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20"/>
      <c r="B77" s="521"/>
      <c r="C77" s="521"/>
      <c r="D77" s="521"/>
      <c r="E77" s="521"/>
      <c r="F77" s="522"/>
      <c r="G77" s="624"/>
      <c r="H77" s="107"/>
      <c r="I77" s="107"/>
      <c r="J77" s="107"/>
      <c r="K77" s="107"/>
      <c r="L77" s="107"/>
      <c r="M77" s="107"/>
      <c r="N77" s="107"/>
      <c r="O77" s="108"/>
      <c r="P77" s="104"/>
      <c r="Q77" s="104"/>
      <c r="R77" s="104"/>
      <c r="S77" s="104"/>
      <c r="T77" s="104"/>
      <c r="U77" s="104"/>
      <c r="V77" s="104"/>
      <c r="W77" s="104"/>
      <c r="X77" s="105"/>
      <c r="Y77" s="155" t="s">
        <v>13</v>
      </c>
      <c r="Z77" s="126"/>
      <c r="AA77" s="127"/>
      <c r="AB77" s="589" t="s">
        <v>14</v>
      </c>
      <c r="AC77" s="589"/>
      <c r="AD77" s="589"/>
      <c r="AE77" s="911"/>
      <c r="AF77" s="912"/>
      <c r="AG77" s="912"/>
      <c r="AH77" s="912"/>
      <c r="AI77" s="911"/>
      <c r="AJ77" s="912"/>
      <c r="AK77" s="912"/>
      <c r="AL77" s="912"/>
      <c r="AM77" s="911"/>
      <c r="AN77" s="912"/>
      <c r="AO77" s="912"/>
      <c r="AP77" s="912"/>
      <c r="AQ77" s="336"/>
      <c r="AR77" s="203"/>
      <c r="AS77" s="203"/>
      <c r="AT77" s="337"/>
      <c r="AU77" s="215"/>
      <c r="AV77" s="215"/>
      <c r="AW77" s="215"/>
      <c r="AX77" s="217"/>
    </row>
    <row r="78" spans="1:50" ht="69.75" hidden="1" customHeight="1" x14ac:dyDescent="0.15">
      <c r="A78" s="331" t="s">
        <v>527</v>
      </c>
      <c r="B78" s="332"/>
      <c r="C78" s="332"/>
      <c r="D78" s="332"/>
      <c r="E78" s="329" t="s">
        <v>463</v>
      </c>
      <c r="F78" s="330"/>
      <c r="G78" s="57" t="s">
        <v>365</v>
      </c>
      <c r="H78" s="600"/>
      <c r="I78" s="601"/>
      <c r="J78" s="601"/>
      <c r="K78" s="601"/>
      <c r="L78" s="601"/>
      <c r="M78" s="601"/>
      <c r="N78" s="601"/>
      <c r="O78" s="602"/>
      <c r="P78" s="143"/>
      <c r="Q78" s="143"/>
      <c r="R78" s="143"/>
      <c r="S78" s="143"/>
      <c r="T78" s="143"/>
      <c r="U78" s="143"/>
      <c r="V78" s="143"/>
      <c r="W78" s="143"/>
      <c r="X78" s="14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4" t="s">
        <v>484</v>
      </c>
      <c r="AP79" s="275"/>
      <c r="AQ79" s="275"/>
      <c r="AR79" s="81" t="s">
        <v>482</v>
      </c>
      <c r="AS79" s="274"/>
      <c r="AT79" s="275"/>
      <c r="AU79" s="275"/>
      <c r="AV79" s="275"/>
      <c r="AW79" s="275"/>
      <c r="AX79" s="967"/>
    </row>
    <row r="80" spans="1:50" ht="18.75" hidden="1" customHeight="1" x14ac:dyDescent="0.15">
      <c r="A80" s="885" t="s">
        <v>266</v>
      </c>
      <c r="B80" s="535" t="s">
        <v>481</v>
      </c>
      <c r="C80" s="536"/>
      <c r="D80" s="536"/>
      <c r="E80" s="536"/>
      <c r="F80" s="537"/>
      <c r="G80" s="441" t="s">
        <v>258</v>
      </c>
      <c r="H80" s="441"/>
      <c r="I80" s="441"/>
      <c r="J80" s="441"/>
      <c r="K80" s="441"/>
      <c r="L80" s="441"/>
      <c r="M80" s="441"/>
      <c r="N80" s="441"/>
      <c r="O80" s="441"/>
      <c r="P80" s="441"/>
      <c r="Q80" s="441"/>
      <c r="R80" s="441"/>
      <c r="S80" s="441"/>
      <c r="T80" s="441"/>
      <c r="U80" s="441"/>
      <c r="V80" s="441"/>
      <c r="W80" s="441"/>
      <c r="X80" s="441"/>
      <c r="Y80" s="441"/>
      <c r="Z80" s="441"/>
      <c r="AA80" s="524"/>
      <c r="AB80" s="440" t="s">
        <v>545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86"/>
      <c r="B81" s="538"/>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86"/>
      <c r="B82" s="538"/>
      <c r="C82" s="436"/>
      <c r="D82" s="436"/>
      <c r="E82" s="436"/>
      <c r="F82" s="437"/>
      <c r="G82" s="689"/>
      <c r="H82" s="689"/>
      <c r="I82" s="689"/>
      <c r="J82" s="689"/>
      <c r="K82" s="689"/>
      <c r="L82" s="689"/>
      <c r="M82" s="689"/>
      <c r="N82" s="689"/>
      <c r="O82" s="689"/>
      <c r="P82" s="689"/>
      <c r="Q82" s="689"/>
      <c r="R82" s="689"/>
      <c r="S82" s="689"/>
      <c r="T82" s="689"/>
      <c r="U82" s="689"/>
      <c r="V82" s="689"/>
      <c r="W82" s="689"/>
      <c r="X82" s="689"/>
      <c r="Y82" s="689"/>
      <c r="Z82" s="689"/>
      <c r="AA82" s="690"/>
      <c r="AB82" s="905"/>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6"/>
    </row>
    <row r="83" spans="1:60" ht="22.5" hidden="1" customHeight="1" x14ac:dyDescent="0.15">
      <c r="A83" s="886"/>
      <c r="B83" s="538"/>
      <c r="C83" s="436"/>
      <c r="D83" s="436"/>
      <c r="E83" s="436"/>
      <c r="F83" s="437"/>
      <c r="G83" s="691"/>
      <c r="H83" s="691"/>
      <c r="I83" s="691"/>
      <c r="J83" s="691"/>
      <c r="K83" s="691"/>
      <c r="L83" s="691"/>
      <c r="M83" s="691"/>
      <c r="N83" s="691"/>
      <c r="O83" s="691"/>
      <c r="P83" s="691"/>
      <c r="Q83" s="691"/>
      <c r="R83" s="691"/>
      <c r="S83" s="691"/>
      <c r="T83" s="691"/>
      <c r="U83" s="691"/>
      <c r="V83" s="691"/>
      <c r="W83" s="691"/>
      <c r="X83" s="691"/>
      <c r="Y83" s="691"/>
      <c r="Z83" s="691"/>
      <c r="AA83" s="692"/>
      <c r="AB83" s="907"/>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8"/>
    </row>
    <row r="84" spans="1:60" ht="19.5" hidden="1" customHeight="1" x14ac:dyDescent="0.15">
      <c r="A84" s="886"/>
      <c r="B84" s="539"/>
      <c r="C84" s="540"/>
      <c r="D84" s="540"/>
      <c r="E84" s="540"/>
      <c r="F84" s="541"/>
      <c r="G84" s="693"/>
      <c r="H84" s="693"/>
      <c r="I84" s="693"/>
      <c r="J84" s="693"/>
      <c r="K84" s="693"/>
      <c r="L84" s="693"/>
      <c r="M84" s="693"/>
      <c r="N84" s="693"/>
      <c r="O84" s="693"/>
      <c r="P84" s="693"/>
      <c r="Q84" s="693"/>
      <c r="R84" s="693"/>
      <c r="S84" s="693"/>
      <c r="T84" s="693"/>
      <c r="U84" s="693"/>
      <c r="V84" s="693"/>
      <c r="W84" s="693"/>
      <c r="X84" s="693"/>
      <c r="Y84" s="693"/>
      <c r="Z84" s="693"/>
      <c r="AA84" s="694"/>
      <c r="AB84" s="909"/>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10"/>
    </row>
    <row r="85" spans="1:60" ht="18.75" hidden="1" customHeight="1" x14ac:dyDescent="0.15">
      <c r="A85" s="886"/>
      <c r="B85" s="436" t="s">
        <v>264</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0"/>
      <c r="Z85" s="161"/>
      <c r="AA85" s="162"/>
      <c r="AB85" s="567" t="s">
        <v>11</v>
      </c>
      <c r="AC85" s="568"/>
      <c r="AD85" s="569"/>
      <c r="AE85" s="240" t="s">
        <v>357</v>
      </c>
      <c r="AF85" s="241"/>
      <c r="AG85" s="241"/>
      <c r="AH85" s="242"/>
      <c r="AI85" s="240" t="s">
        <v>363</v>
      </c>
      <c r="AJ85" s="241"/>
      <c r="AK85" s="241"/>
      <c r="AL85" s="242"/>
      <c r="AM85" s="246" t="s">
        <v>470</v>
      </c>
      <c r="AN85" s="246"/>
      <c r="AO85" s="246"/>
      <c r="AP85" s="240"/>
      <c r="AQ85" s="155" t="s">
        <v>355</v>
      </c>
      <c r="AR85" s="126"/>
      <c r="AS85" s="126"/>
      <c r="AT85" s="127"/>
      <c r="AU85" s="544" t="s">
        <v>253</v>
      </c>
      <c r="AV85" s="544"/>
      <c r="AW85" s="544"/>
      <c r="AX85" s="545"/>
      <c r="AY85" s="10"/>
      <c r="AZ85" s="10"/>
      <c r="BA85" s="10"/>
      <c r="BB85" s="10"/>
      <c r="BC85" s="10"/>
    </row>
    <row r="86" spans="1:60" ht="18.75" hidden="1" customHeight="1" x14ac:dyDescent="0.15">
      <c r="A86" s="88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406" t="s">
        <v>300</v>
      </c>
      <c r="AX86" s="407"/>
      <c r="AY86" s="10"/>
      <c r="AZ86" s="10"/>
      <c r="BA86" s="10"/>
      <c r="BB86" s="10"/>
      <c r="BC86" s="10"/>
      <c r="BD86" s="10"/>
      <c r="BE86" s="10"/>
      <c r="BF86" s="10"/>
      <c r="BG86" s="10"/>
      <c r="BH86" s="10"/>
    </row>
    <row r="87" spans="1:60" ht="23.25" hidden="1" customHeight="1" x14ac:dyDescent="0.15">
      <c r="A87" s="886"/>
      <c r="B87" s="436"/>
      <c r="C87" s="436"/>
      <c r="D87" s="436"/>
      <c r="E87" s="436"/>
      <c r="F87" s="437"/>
      <c r="G87" s="100"/>
      <c r="H87" s="101"/>
      <c r="I87" s="101"/>
      <c r="J87" s="101"/>
      <c r="K87" s="101"/>
      <c r="L87" s="101"/>
      <c r="M87" s="101"/>
      <c r="N87" s="101"/>
      <c r="O87" s="102"/>
      <c r="P87" s="101"/>
      <c r="Q87" s="525"/>
      <c r="R87" s="525"/>
      <c r="S87" s="525"/>
      <c r="T87" s="525"/>
      <c r="U87" s="525"/>
      <c r="V87" s="525"/>
      <c r="W87" s="525"/>
      <c r="X87" s="526"/>
      <c r="Y87" s="571" t="s">
        <v>62</v>
      </c>
      <c r="Z87" s="572"/>
      <c r="AA87" s="573"/>
      <c r="AB87" s="469"/>
      <c r="AC87" s="469"/>
      <c r="AD87" s="469"/>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86"/>
      <c r="B88" s="436"/>
      <c r="C88" s="436"/>
      <c r="D88" s="436"/>
      <c r="E88" s="436"/>
      <c r="F88" s="437"/>
      <c r="G88" s="103"/>
      <c r="H88" s="104"/>
      <c r="I88" s="104"/>
      <c r="J88" s="104"/>
      <c r="K88" s="104"/>
      <c r="L88" s="104"/>
      <c r="M88" s="104"/>
      <c r="N88" s="104"/>
      <c r="O88" s="105"/>
      <c r="P88" s="527"/>
      <c r="Q88" s="527"/>
      <c r="R88" s="527"/>
      <c r="S88" s="527"/>
      <c r="T88" s="527"/>
      <c r="U88" s="527"/>
      <c r="V88" s="527"/>
      <c r="W88" s="527"/>
      <c r="X88" s="528"/>
      <c r="Y88" s="466" t="s">
        <v>54</v>
      </c>
      <c r="Z88" s="467"/>
      <c r="AA88" s="468"/>
      <c r="AB88" s="534"/>
      <c r="AC88" s="534"/>
      <c r="AD88" s="534"/>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86"/>
      <c r="B89" s="540"/>
      <c r="C89" s="540"/>
      <c r="D89" s="540"/>
      <c r="E89" s="540"/>
      <c r="F89" s="541"/>
      <c r="G89" s="106"/>
      <c r="H89" s="107"/>
      <c r="I89" s="107"/>
      <c r="J89" s="107"/>
      <c r="K89" s="107"/>
      <c r="L89" s="107"/>
      <c r="M89" s="107"/>
      <c r="N89" s="107"/>
      <c r="O89" s="108"/>
      <c r="P89" s="172"/>
      <c r="Q89" s="172"/>
      <c r="R89" s="172"/>
      <c r="S89" s="172"/>
      <c r="T89" s="172"/>
      <c r="U89" s="172"/>
      <c r="V89" s="172"/>
      <c r="W89" s="172"/>
      <c r="X89" s="570"/>
      <c r="Y89" s="466" t="s">
        <v>13</v>
      </c>
      <c r="Z89" s="467"/>
      <c r="AA89" s="468"/>
      <c r="AB89" s="607" t="s">
        <v>14</v>
      </c>
      <c r="AC89" s="607"/>
      <c r="AD89" s="607"/>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86"/>
      <c r="B90" s="436" t="s">
        <v>264</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0"/>
      <c r="Z90" s="161"/>
      <c r="AA90" s="162"/>
      <c r="AB90" s="567" t="s">
        <v>11</v>
      </c>
      <c r="AC90" s="568"/>
      <c r="AD90" s="569"/>
      <c r="AE90" s="240" t="s">
        <v>357</v>
      </c>
      <c r="AF90" s="241"/>
      <c r="AG90" s="241"/>
      <c r="AH90" s="242"/>
      <c r="AI90" s="240" t="s">
        <v>363</v>
      </c>
      <c r="AJ90" s="241"/>
      <c r="AK90" s="241"/>
      <c r="AL90" s="242"/>
      <c r="AM90" s="246" t="s">
        <v>470</v>
      </c>
      <c r="AN90" s="246"/>
      <c r="AO90" s="246"/>
      <c r="AP90" s="240"/>
      <c r="AQ90" s="155" t="s">
        <v>355</v>
      </c>
      <c r="AR90" s="126"/>
      <c r="AS90" s="126"/>
      <c r="AT90" s="127"/>
      <c r="AU90" s="544" t="s">
        <v>253</v>
      </c>
      <c r="AV90" s="544"/>
      <c r="AW90" s="544"/>
      <c r="AX90" s="545"/>
    </row>
    <row r="91" spans="1:60" ht="18.75" hidden="1" customHeight="1" x14ac:dyDescent="0.15">
      <c r="A91" s="88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406" t="s">
        <v>300</v>
      </c>
      <c r="AX91" s="407"/>
      <c r="AY91" s="10"/>
      <c r="AZ91" s="10"/>
      <c r="BA91" s="10"/>
      <c r="BB91" s="10"/>
      <c r="BC91" s="10"/>
    </row>
    <row r="92" spans="1:60" ht="23.25" hidden="1" customHeight="1" x14ac:dyDescent="0.15">
      <c r="A92" s="886"/>
      <c r="B92" s="436"/>
      <c r="C92" s="436"/>
      <c r="D92" s="436"/>
      <c r="E92" s="436"/>
      <c r="F92" s="437"/>
      <c r="G92" s="100"/>
      <c r="H92" s="101"/>
      <c r="I92" s="101"/>
      <c r="J92" s="101"/>
      <c r="K92" s="101"/>
      <c r="L92" s="101"/>
      <c r="M92" s="101"/>
      <c r="N92" s="101"/>
      <c r="O92" s="102"/>
      <c r="P92" s="101"/>
      <c r="Q92" s="525"/>
      <c r="R92" s="525"/>
      <c r="S92" s="525"/>
      <c r="T92" s="525"/>
      <c r="U92" s="525"/>
      <c r="V92" s="525"/>
      <c r="W92" s="525"/>
      <c r="X92" s="526"/>
      <c r="Y92" s="571" t="s">
        <v>62</v>
      </c>
      <c r="Z92" s="572"/>
      <c r="AA92" s="573"/>
      <c r="AB92" s="469"/>
      <c r="AC92" s="469"/>
      <c r="AD92" s="469"/>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86"/>
      <c r="B93" s="436"/>
      <c r="C93" s="436"/>
      <c r="D93" s="436"/>
      <c r="E93" s="436"/>
      <c r="F93" s="437"/>
      <c r="G93" s="103"/>
      <c r="H93" s="104"/>
      <c r="I93" s="104"/>
      <c r="J93" s="104"/>
      <c r="K93" s="104"/>
      <c r="L93" s="104"/>
      <c r="M93" s="104"/>
      <c r="N93" s="104"/>
      <c r="O93" s="105"/>
      <c r="P93" s="527"/>
      <c r="Q93" s="527"/>
      <c r="R93" s="527"/>
      <c r="S93" s="527"/>
      <c r="T93" s="527"/>
      <c r="U93" s="527"/>
      <c r="V93" s="527"/>
      <c r="W93" s="527"/>
      <c r="X93" s="528"/>
      <c r="Y93" s="466" t="s">
        <v>54</v>
      </c>
      <c r="Z93" s="467"/>
      <c r="AA93" s="468"/>
      <c r="AB93" s="534"/>
      <c r="AC93" s="534"/>
      <c r="AD93" s="534"/>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86"/>
      <c r="B94" s="540"/>
      <c r="C94" s="540"/>
      <c r="D94" s="540"/>
      <c r="E94" s="540"/>
      <c r="F94" s="541"/>
      <c r="G94" s="106"/>
      <c r="H94" s="107"/>
      <c r="I94" s="107"/>
      <c r="J94" s="107"/>
      <c r="K94" s="107"/>
      <c r="L94" s="107"/>
      <c r="M94" s="107"/>
      <c r="N94" s="107"/>
      <c r="O94" s="108"/>
      <c r="P94" s="172"/>
      <c r="Q94" s="172"/>
      <c r="R94" s="172"/>
      <c r="S94" s="172"/>
      <c r="T94" s="172"/>
      <c r="U94" s="172"/>
      <c r="V94" s="172"/>
      <c r="W94" s="172"/>
      <c r="X94" s="570"/>
      <c r="Y94" s="466" t="s">
        <v>13</v>
      </c>
      <c r="Z94" s="467"/>
      <c r="AA94" s="468"/>
      <c r="AB94" s="607" t="s">
        <v>14</v>
      </c>
      <c r="AC94" s="607"/>
      <c r="AD94" s="607"/>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86"/>
      <c r="B95" s="436" t="s">
        <v>264</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0"/>
      <c r="Z95" s="161"/>
      <c r="AA95" s="162"/>
      <c r="AB95" s="567" t="s">
        <v>11</v>
      </c>
      <c r="AC95" s="568"/>
      <c r="AD95" s="569"/>
      <c r="AE95" s="240" t="s">
        <v>357</v>
      </c>
      <c r="AF95" s="241"/>
      <c r="AG95" s="241"/>
      <c r="AH95" s="242"/>
      <c r="AI95" s="240" t="s">
        <v>363</v>
      </c>
      <c r="AJ95" s="241"/>
      <c r="AK95" s="241"/>
      <c r="AL95" s="242"/>
      <c r="AM95" s="246" t="s">
        <v>470</v>
      </c>
      <c r="AN95" s="246"/>
      <c r="AO95" s="246"/>
      <c r="AP95" s="240"/>
      <c r="AQ95" s="155" t="s">
        <v>355</v>
      </c>
      <c r="AR95" s="126"/>
      <c r="AS95" s="126"/>
      <c r="AT95" s="127"/>
      <c r="AU95" s="544" t="s">
        <v>253</v>
      </c>
      <c r="AV95" s="544"/>
      <c r="AW95" s="544"/>
      <c r="AX95" s="545"/>
      <c r="AY95" s="10"/>
      <c r="AZ95" s="10"/>
      <c r="BA95" s="10"/>
      <c r="BB95" s="10"/>
      <c r="BC95" s="10"/>
      <c r="BD95" s="10"/>
      <c r="BE95" s="10"/>
      <c r="BF95" s="10"/>
      <c r="BG95" s="10"/>
      <c r="BH95" s="10"/>
    </row>
    <row r="96" spans="1:60" ht="18.75" hidden="1" customHeight="1" x14ac:dyDescent="0.15">
      <c r="A96" s="88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406" t="s">
        <v>300</v>
      </c>
      <c r="AX96" s="407"/>
    </row>
    <row r="97" spans="1:60" ht="23.25" hidden="1" customHeight="1" x14ac:dyDescent="0.15">
      <c r="A97" s="886"/>
      <c r="B97" s="436"/>
      <c r="C97" s="436"/>
      <c r="D97" s="436"/>
      <c r="E97" s="436"/>
      <c r="F97" s="437"/>
      <c r="G97" s="100"/>
      <c r="H97" s="101"/>
      <c r="I97" s="101"/>
      <c r="J97" s="101"/>
      <c r="K97" s="101"/>
      <c r="L97" s="101"/>
      <c r="M97" s="101"/>
      <c r="N97" s="101"/>
      <c r="O97" s="102"/>
      <c r="P97" s="101"/>
      <c r="Q97" s="525"/>
      <c r="R97" s="525"/>
      <c r="S97" s="525"/>
      <c r="T97" s="525"/>
      <c r="U97" s="525"/>
      <c r="V97" s="525"/>
      <c r="W97" s="525"/>
      <c r="X97" s="526"/>
      <c r="Y97" s="571" t="s">
        <v>62</v>
      </c>
      <c r="Z97" s="572"/>
      <c r="AA97" s="573"/>
      <c r="AB97" s="476"/>
      <c r="AC97" s="477"/>
      <c r="AD97" s="478"/>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86"/>
      <c r="B98" s="436"/>
      <c r="C98" s="436"/>
      <c r="D98" s="436"/>
      <c r="E98" s="436"/>
      <c r="F98" s="437"/>
      <c r="G98" s="103"/>
      <c r="H98" s="104"/>
      <c r="I98" s="104"/>
      <c r="J98" s="104"/>
      <c r="K98" s="104"/>
      <c r="L98" s="104"/>
      <c r="M98" s="104"/>
      <c r="N98" s="104"/>
      <c r="O98" s="105"/>
      <c r="P98" s="527"/>
      <c r="Q98" s="527"/>
      <c r="R98" s="527"/>
      <c r="S98" s="527"/>
      <c r="T98" s="527"/>
      <c r="U98" s="527"/>
      <c r="V98" s="527"/>
      <c r="W98" s="527"/>
      <c r="X98" s="528"/>
      <c r="Y98" s="466" t="s">
        <v>54</v>
      </c>
      <c r="Z98" s="467"/>
      <c r="AA98" s="468"/>
      <c r="AB98" s="590"/>
      <c r="AC98" s="591"/>
      <c r="AD98" s="592"/>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87"/>
      <c r="B99" s="438"/>
      <c r="C99" s="438"/>
      <c r="D99" s="438"/>
      <c r="E99" s="438"/>
      <c r="F99" s="439"/>
      <c r="G99" s="593"/>
      <c r="H99" s="211"/>
      <c r="I99" s="211"/>
      <c r="J99" s="211"/>
      <c r="K99" s="211"/>
      <c r="L99" s="211"/>
      <c r="M99" s="211"/>
      <c r="N99" s="211"/>
      <c r="O99" s="594"/>
      <c r="P99" s="529"/>
      <c r="Q99" s="529"/>
      <c r="R99" s="529"/>
      <c r="S99" s="529"/>
      <c r="T99" s="529"/>
      <c r="U99" s="529"/>
      <c r="V99" s="529"/>
      <c r="W99" s="529"/>
      <c r="X99" s="530"/>
      <c r="Y99" s="916" t="s">
        <v>13</v>
      </c>
      <c r="Z99" s="917"/>
      <c r="AA99" s="918"/>
      <c r="AB99" s="913" t="s">
        <v>14</v>
      </c>
      <c r="AC99" s="914"/>
      <c r="AD99" s="915"/>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5"/>
      <c r="Z100" s="876"/>
      <c r="AA100" s="877"/>
      <c r="AB100" s="489" t="s">
        <v>11</v>
      </c>
      <c r="AC100" s="489"/>
      <c r="AD100" s="489"/>
      <c r="AE100" s="550" t="s">
        <v>357</v>
      </c>
      <c r="AF100" s="551"/>
      <c r="AG100" s="551"/>
      <c r="AH100" s="552"/>
      <c r="AI100" s="550" t="s">
        <v>363</v>
      </c>
      <c r="AJ100" s="551"/>
      <c r="AK100" s="551"/>
      <c r="AL100" s="552"/>
      <c r="AM100" s="550" t="s">
        <v>470</v>
      </c>
      <c r="AN100" s="551"/>
      <c r="AO100" s="551"/>
      <c r="AP100" s="552"/>
      <c r="AQ100" s="316" t="s">
        <v>492</v>
      </c>
      <c r="AR100" s="317"/>
      <c r="AS100" s="317"/>
      <c r="AT100" s="318"/>
      <c r="AU100" s="316" t="s">
        <v>537</v>
      </c>
      <c r="AV100" s="317"/>
      <c r="AW100" s="317"/>
      <c r="AX100" s="319"/>
    </row>
    <row r="101" spans="1:60" ht="23.25" customHeight="1" x14ac:dyDescent="0.15">
      <c r="A101" s="430"/>
      <c r="B101" s="431"/>
      <c r="C101" s="431"/>
      <c r="D101" s="431"/>
      <c r="E101" s="431"/>
      <c r="F101" s="432"/>
      <c r="G101" s="101" t="s">
        <v>576</v>
      </c>
      <c r="H101" s="101"/>
      <c r="I101" s="101"/>
      <c r="J101" s="101"/>
      <c r="K101" s="101"/>
      <c r="L101" s="101"/>
      <c r="M101" s="101"/>
      <c r="N101" s="101"/>
      <c r="O101" s="101"/>
      <c r="P101" s="101"/>
      <c r="Q101" s="101"/>
      <c r="R101" s="101"/>
      <c r="S101" s="101"/>
      <c r="T101" s="101"/>
      <c r="U101" s="101"/>
      <c r="V101" s="101"/>
      <c r="W101" s="101"/>
      <c r="X101" s="102"/>
      <c r="Y101" s="503" t="s">
        <v>55</v>
      </c>
      <c r="Z101" s="504"/>
      <c r="AA101" s="505"/>
      <c r="AB101" s="469" t="s">
        <v>655</v>
      </c>
      <c r="AC101" s="469"/>
      <c r="AD101" s="469"/>
      <c r="AE101" s="214"/>
      <c r="AF101" s="215"/>
      <c r="AG101" s="215"/>
      <c r="AH101" s="216"/>
      <c r="AI101" s="214">
        <v>9</v>
      </c>
      <c r="AJ101" s="215"/>
      <c r="AK101" s="215"/>
      <c r="AL101" s="216"/>
      <c r="AM101" s="214">
        <v>26</v>
      </c>
      <c r="AN101" s="215"/>
      <c r="AO101" s="215"/>
      <c r="AP101" s="216"/>
      <c r="AQ101" s="214"/>
      <c r="AR101" s="215"/>
      <c r="AS101" s="215"/>
      <c r="AT101" s="216"/>
      <c r="AU101" s="214"/>
      <c r="AV101" s="215"/>
      <c r="AW101" s="215"/>
      <c r="AX101" s="216"/>
    </row>
    <row r="102" spans="1:60" ht="23.25" customHeight="1" x14ac:dyDescent="0.15">
      <c r="A102" s="433"/>
      <c r="B102" s="434"/>
      <c r="C102" s="434"/>
      <c r="D102" s="434"/>
      <c r="E102" s="434"/>
      <c r="F102" s="435"/>
      <c r="G102" s="107"/>
      <c r="H102" s="107"/>
      <c r="I102" s="107"/>
      <c r="J102" s="107"/>
      <c r="K102" s="107"/>
      <c r="L102" s="107"/>
      <c r="M102" s="107"/>
      <c r="N102" s="107"/>
      <c r="O102" s="107"/>
      <c r="P102" s="107"/>
      <c r="Q102" s="107"/>
      <c r="R102" s="107"/>
      <c r="S102" s="107"/>
      <c r="T102" s="107"/>
      <c r="U102" s="107"/>
      <c r="V102" s="107"/>
      <c r="W102" s="107"/>
      <c r="X102" s="108"/>
      <c r="Y102" s="453" t="s">
        <v>56</v>
      </c>
      <c r="Z102" s="454"/>
      <c r="AA102" s="455"/>
      <c r="AB102" s="469" t="s">
        <v>655</v>
      </c>
      <c r="AC102" s="469"/>
      <c r="AD102" s="469"/>
      <c r="AE102" s="426"/>
      <c r="AF102" s="426"/>
      <c r="AG102" s="426"/>
      <c r="AH102" s="426"/>
      <c r="AI102" s="426">
        <v>11</v>
      </c>
      <c r="AJ102" s="426"/>
      <c r="AK102" s="426"/>
      <c r="AL102" s="426"/>
      <c r="AM102" s="426">
        <v>20</v>
      </c>
      <c r="AN102" s="426"/>
      <c r="AO102" s="426"/>
      <c r="AP102" s="426"/>
      <c r="AQ102" s="269">
        <v>26</v>
      </c>
      <c r="AR102" s="270"/>
      <c r="AS102" s="270"/>
      <c r="AT102" s="315"/>
      <c r="AU102" s="269"/>
      <c r="AV102" s="270"/>
      <c r="AW102" s="270"/>
      <c r="AX102" s="315"/>
    </row>
    <row r="103" spans="1:60" ht="31.5" hidden="1" customHeight="1" x14ac:dyDescent="0.15">
      <c r="A103" s="427" t="s">
        <v>491</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470</v>
      </c>
      <c r="AN103" s="424"/>
      <c r="AO103" s="424"/>
      <c r="AP103" s="425"/>
      <c r="AQ103" s="280" t="s">
        <v>492</v>
      </c>
      <c r="AR103" s="281"/>
      <c r="AS103" s="281"/>
      <c r="AT103" s="320"/>
      <c r="AU103" s="280" t="s">
        <v>537</v>
      </c>
      <c r="AV103" s="281"/>
      <c r="AW103" s="281"/>
      <c r="AX103" s="282"/>
    </row>
    <row r="104" spans="1:60" ht="23.25" hidden="1" customHeight="1" x14ac:dyDescent="0.15">
      <c r="A104" s="430"/>
      <c r="B104" s="431"/>
      <c r="C104" s="431"/>
      <c r="D104" s="431"/>
      <c r="E104" s="431"/>
      <c r="F104" s="432"/>
      <c r="G104" s="101"/>
      <c r="H104" s="101"/>
      <c r="I104" s="101"/>
      <c r="J104" s="101"/>
      <c r="K104" s="101"/>
      <c r="L104" s="101"/>
      <c r="M104" s="101"/>
      <c r="N104" s="101"/>
      <c r="O104" s="101"/>
      <c r="P104" s="101"/>
      <c r="Q104" s="101"/>
      <c r="R104" s="101"/>
      <c r="S104" s="101"/>
      <c r="T104" s="101"/>
      <c r="U104" s="101"/>
      <c r="V104" s="101"/>
      <c r="W104" s="101"/>
      <c r="X104" s="102"/>
      <c r="Y104" s="473" t="s">
        <v>55</v>
      </c>
      <c r="Z104" s="474"/>
      <c r="AA104" s="475"/>
      <c r="AB104" s="553"/>
      <c r="AC104" s="554"/>
      <c r="AD104" s="555"/>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33"/>
      <c r="B105" s="434"/>
      <c r="C105" s="434"/>
      <c r="D105" s="434"/>
      <c r="E105" s="434"/>
      <c r="F105" s="435"/>
      <c r="G105" s="107"/>
      <c r="H105" s="107"/>
      <c r="I105" s="107"/>
      <c r="J105" s="107"/>
      <c r="K105" s="107"/>
      <c r="L105" s="107"/>
      <c r="M105" s="107"/>
      <c r="N105" s="107"/>
      <c r="O105" s="107"/>
      <c r="P105" s="107"/>
      <c r="Q105" s="107"/>
      <c r="R105" s="107"/>
      <c r="S105" s="107"/>
      <c r="T105" s="107"/>
      <c r="U105" s="107"/>
      <c r="V105" s="107"/>
      <c r="W105" s="107"/>
      <c r="X105" s="108"/>
      <c r="Y105" s="453" t="s">
        <v>56</v>
      </c>
      <c r="Z105" s="556"/>
      <c r="AA105" s="557"/>
      <c r="AB105" s="476"/>
      <c r="AC105" s="477"/>
      <c r="AD105" s="478"/>
      <c r="AE105" s="426"/>
      <c r="AF105" s="426"/>
      <c r="AG105" s="426"/>
      <c r="AH105" s="426"/>
      <c r="AI105" s="426"/>
      <c r="AJ105" s="426"/>
      <c r="AK105" s="426"/>
      <c r="AL105" s="426"/>
      <c r="AM105" s="426"/>
      <c r="AN105" s="426"/>
      <c r="AO105" s="426"/>
      <c r="AP105" s="426"/>
      <c r="AQ105" s="214"/>
      <c r="AR105" s="215"/>
      <c r="AS105" s="215"/>
      <c r="AT105" s="216"/>
      <c r="AU105" s="269"/>
      <c r="AV105" s="270"/>
      <c r="AW105" s="270"/>
      <c r="AX105" s="315"/>
    </row>
    <row r="106" spans="1:60" ht="31.5" hidden="1" customHeight="1" x14ac:dyDescent="0.15">
      <c r="A106" s="427" t="s">
        <v>491</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470</v>
      </c>
      <c r="AN106" s="424"/>
      <c r="AO106" s="424"/>
      <c r="AP106" s="425"/>
      <c r="AQ106" s="280" t="s">
        <v>492</v>
      </c>
      <c r="AR106" s="281"/>
      <c r="AS106" s="281"/>
      <c r="AT106" s="320"/>
      <c r="AU106" s="280" t="s">
        <v>537</v>
      </c>
      <c r="AV106" s="281"/>
      <c r="AW106" s="281"/>
      <c r="AX106" s="282"/>
    </row>
    <row r="107" spans="1:60" ht="23.25" hidden="1" customHeight="1" x14ac:dyDescent="0.15">
      <c r="A107" s="430"/>
      <c r="B107" s="431"/>
      <c r="C107" s="431"/>
      <c r="D107" s="431"/>
      <c r="E107" s="431"/>
      <c r="F107" s="432"/>
      <c r="G107" s="101"/>
      <c r="H107" s="101"/>
      <c r="I107" s="101"/>
      <c r="J107" s="101"/>
      <c r="K107" s="101"/>
      <c r="L107" s="101"/>
      <c r="M107" s="101"/>
      <c r="N107" s="101"/>
      <c r="O107" s="101"/>
      <c r="P107" s="101"/>
      <c r="Q107" s="101"/>
      <c r="R107" s="101"/>
      <c r="S107" s="101"/>
      <c r="T107" s="101"/>
      <c r="U107" s="101"/>
      <c r="V107" s="101"/>
      <c r="W107" s="101"/>
      <c r="X107" s="102"/>
      <c r="Y107" s="473" t="s">
        <v>55</v>
      </c>
      <c r="Z107" s="474"/>
      <c r="AA107" s="475"/>
      <c r="AB107" s="469"/>
      <c r="AC107" s="469"/>
      <c r="AD107" s="469"/>
      <c r="AE107" s="426"/>
      <c r="AF107" s="426"/>
      <c r="AG107" s="426"/>
      <c r="AH107" s="426"/>
      <c r="AI107" s="426"/>
      <c r="AJ107" s="426"/>
      <c r="AK107" s="426"/>
      <c r="AL107" s="426"/>
      <c r="AM107" s="214"/>
      <c r="AN107" s="215"/>
      <c r="AO107" s="215"/>
      <c r="AP107" s="216"/>
      <c r="AQ107" s="214"/>
      <c r="AR107" s="215"/>
      <c r="AS107" s="215"/>
      <c r="AT107" s="216"/>
      <c r="AU107" s="214"/>
      <c r="AV107" s="215"/>
      <c r="AW107" s="215"/>
      <c r="AX107" s="216"/>
    </row>
    <row r="108" spans="1:60" ht="23.25" hidden="1" customHeight="1" x14ac:dyDescent="0.15">
      <c r="A108" s="433"/>
      <c r="B108" s="434"/>
      <c r="C108" s="434"/>
      <c r="D108" s="434"/>
      <c r="E108" s="434"/>
      <c r="F108" s="435"/>
      <c r="G108" s="107"/>
      <c r="H108" s="107"/>
      <c r="I108" s="107"/>
      <c r="J108" s="107"/>
      <c r="K108" s="107"/>
      <c r="L108" s="107"/>
      <c r="M108" s="107"/>
      <c r="N108" s="107"/>
      <c r="O108" s="107"/>
      <c r="P108" s="107"/>
      <c r="Q108" s="107"/>
      <c r="R108" s="107"/>
      <c r="S108" s="107"/>
      <c r="T108" s="107"/>
      <c r="U108" s="107"/>
      <c r="V108" s="107"/>
      <c r="W108" s="107"/>
      <c r="X108" s="108"/>
      <c r="Y108" s="453" t="s">
        <v>56</v>
      </c>
      <c r="Z108" s="556"/>
      <c r="AA108" s="557"/>
      <c r="AB108" s="469"/>
      <c r="AC108" s="469"/>
      <c r="AD108" s="469"/>
      <c r="AE108" s="426"/>
      <c r="AF108" s="426"/>
      <c r="AG108" s="426"/>
      <c r="AH108" s="426"/>
      <c r="AI108" s="426"/>
      <c r="AJ108" s="426"/>
      <c r="AK108" s="426"/>
      <c r="AL108" s="426"/>
      <c r="AM108" s="426"/>
      <c r="AN108" s="426"/>
      <c r="AO108" s="426"/>
      <c r="AP108" s="426"/>
      <c r="AQ108" s="214"/>
      <c r="AR108" s="215"/>
      <c r="AS108" s="215"/>
      <c r="AT108" s="216"/>
      <c r="AU108" s="269"/>
      <c r="AV108" s="270"/>
      <c r="AW108" s="270"/>
      <c r="AX108" s="315"/>
    </row>
    <row r="109" spans="1:60" ht="31.5" hidden="1" customHeight="1" x14ac:dyDescent="0.15">
      <c r="A109" s="427" t="s">
        <v>491</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470</v>
      </c>
      <c r="AN109" s="424"/>
      <c r="AO109" s="424"/>
      <c r="AP109" s="425"/>
      <c r="AQ109" s="280" t="s">
        <v>492</v>
      </c>
      <c r="AR109" s="281"/>
      <c r="AS109" s="281"/>
      <c r="AT109" s="320"/>
      <c r="AU109" s="280" t="s">
        <v>537</v>
      </c>
      <c r="AV109" s="281"/>
      <c r="AW109" s="281"/>
      <c r="AX109" s="282"/>
    </row>
    <row r="110" spans="1:60" ht="23.25" hidden="1" customHeight="1" x14ac:dyDescent="0.15">
      <c r="A110" s="430"/>
      <c r="B110" s="431"/>
      <c r="C110" s="431"/>
      <c r="D110" s="431"/>
      <c r="E110" s="431"/>
      <c r="F110" s="432"/>
      <c r="G110" s="101"/>
      <c r="H110" s="101"/>
      <c r="I110" s="101"/>
      <c r="J110" s="101"/>
      <c r="K110" s="101"/>
      <c r="L110" s="101"/>
      <c r="M110" s="101"/>
      <c r="N110" s="101"/>
      <c r="O110" s="101"/>
      <c r="P110" s="101"/>
      <c r="Q110" s="101"/>
      <c r="R110" s="101"/>
      <c r="S110" s="101"/>
      <c r="T110" s="101"/>
      <c r="U110" s="101"/>
      <c r="V110" s="101"/>
      <c r="W110" s="101"/>
      <c r="X110" s="102"/>
      <c r="Y110" s="473" t="s">
        <v>55</v>
      </c>
      <c r="Z110" s="474"/>
      <c r="AA110" s="475"/>
      <c r="AB110" s="553"/>
      <c r="AC110" s="554"/>
      <c r="AD110" s="555"/>
      <c r="AE110" s="426"/>
      <c r="AF110" s="426"/>
      <c r="AG110" s="426"/>
      <c r="AH110" s="426"/>
      <c r="AI110" s="426"/>
      <c r="AJ110" s="426"/>
      <c r="AK110" s="426"/>
      <c r="AL110" s="426"/>
      <c r="AM110" s="426"/>
      <c r="AN110" s="426"/>
      <c r="AO110" s="426"/>
      <c r="AP110" s="426"/>
      <c r="AQ110" s="214"/>
      <c r="AR110" s="215"/>
      <c r="AS110" s="215"/>
      <c r="AT110" s="216"/>
      <c r="AU110" s="214"/>
      <c r="AV110" s="215"/>
      <c r="AW110" s="215"/>
      <c r="AX110" s="216"/>
    </row>
    <row r="111" spans="1:60" ht="23.25" hidden="1" customHeight="1" x14ac:dyDescent="0.15">
      <c r="A111" s="433"/>
      <c r="B111" s="434"/>
      <c r="C111" s="434"/>
      <c r="D111" s="434"/>
      <c r="E111" s="434"/>
      <c r="F111" s="435"/>
      <c r="G111" s="107"/>
      <c r="H111" s="107"/>
      <c r="I111" s="107"/>
      <c r="J111" s="107"/>
      <c r="K111" s="107"/>
      <c r="L111" s="107"/>
      <c r="M111" s="107"/>
      <c r="N111" s="107"/>
      <c r="O111" s="107"/>
      <c r="P111" s="107"/>
      <c r="Q111" s="107"/>
      <c r="R111" s="107"/>
      <c r="S111" s="107"/>
      <c r="T111" s="107"/>
      <c r="U111" s="107"/>
      <c r="V111" s="107"/>
      <c r="W111" s="107"/>
      <c r="X111" s="108"/>
      <c r="Y111" s="453" t="s">
        <v>56</v>
      </c>
      <c r="Z111" s="556"/>
      <c r="AA111" s="557"/>
      <c r="AB111" s="476"/>
      <c r="AC111" s="477"/>
      <c r="AD111" s="478"/>
      <c r="AE111" s="426"/>
      <c r="AF111" s="426"/>
      <c r="AG111" s="426"/>
      <c r="AH111" s="426"/>
      <c r="AI111" s="426"/>
      <c r="AJ111" s="426"/>
      <c r="AK111" s="426"/>
      <c r="AL111" s="426"/>
      <c r="AM111" s="426"/>
      <c r="AN111" s="426"/>
      <c r="AO111" s="426"/>
      <c r="AP111" s="426"/>
      <c r="AQ111" s="214"/>
      <c r="AR111" s="215"/>
      <c r="AS111" s="215"/>
      <c r="AT111" s="216"/>
      <c r="AU111" s="269"/>
      <c r="AV111" s="270"/>
      <c r="AW111" s="270"/>
      <c r="AX111" s="315"/>
    </row>
    <row r="112" spans="1:60" ht="31.5" hidden="1" customHeight="1" x14ac:dyDescent="0.15">
      <c r="A112" s="427" t="s">
        <v>491</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470</v>
      </c>
      <c r="AN112" s="424"/>
      <c r="AO112" s="424"/>
      <c r="AP112" s="425"/>
      <c r="AQ112" s="280" t="s">
        <v>492</v>
      </c>
      <c r="AR112" s="281"/>
      <c r="AS112" s="281"/>
      <c r="AT112" s="320"/>
      <c r="AU112" s="280" t="s">
        <v>537</v>
      </c>
      <c r="AV112" s="281"/>
      <c r="AW112" s="281"/>
      <c r="AX112" s="282"/>
    </row>
    <row r="113" spans="1:50" ht="23.25" hidden="1" customHeight="1" x14ac:dyDescent="0.15">
      <c r="A113" s="430"/>
      <c r="B113" s="431"/>
      <c r="C113" s="431"/>
      <c r="D113" s="431"/>
      <c r="E113" s="431"/>
      <c r="F113" s="432"/>
      <c r="G113" s="101"/>
      <c r="H113" s="101"/>
      <c r="I113" s="101"/>
      <c r="J113" s="101"/>
      <c r="K113" s="101"/>
      <c r="L113" s="101"/>
      <c r="M113" s="101"/>
      <c r="N113" s="101"/>
      <c r="O113" s="101"/>
      <c r="P113" s="101"/>
      <c r="Q113" s="101"/>
      <c r="R113" s="101"/>
      <c r="S113" s="101"/>
      <c r="T113" s="101"/>
      <c r="U113" s="101"/>
      <c r="V113" s="101"/>
      <c r="W113" s="101"/>
      <c r="X113" s="102"/>
      <c r="Y113" s="473" t="s">
        <v>55</v>
      </c>
      <c r="Z113" s="474"/>
      <c r="AA113" s="475"/>
      <c r="AB113" s="553"/>
      <c r="AC113" s="554"/>
      <c r="AD113" s="555"/>
      <c r="AE113" s="426"/>
      <c r="AF113" s="426"/>
      <c r="AG113" s="426"/>
      <c r="AH113" s="426"/>
      <c r="AI113" s="426"/>
      <c r="AJ113" s="426"/>
      <c r="AK113" s="426"/>
      <c r="AL113" s="426"/>
      <c r="AM113" s="426"/>
      <c r="AN113" s="426"/>
      <c r="AO113" s="426"/>
      <c r="AP113" s="426"/>
      <c r="AQ113" s="214"/>
      <c r="AR113" s="215"/>
      <c r="AS113" s="215"/>
      <c r="AT113" s="216"/>
      <c r="AU113" s="214"/>
      <c r="AV113" s="215"/>
      <c r="AW113" s="215"/>
      <c r="AX113" s="216"/>
    </row>
    <row r="114" spans="1:50" ht="23.25" hidden="1" customHeight="1" x14ac:dyDescent="0.15">
      <c r="A114" s="433"/>
      <c r="B114" s="434"/>
      <c r="C114" s="434"/>
      <c r="D114" s="434"/>
      <c r="E114" s="434"/>
      <c r="F114" s="435"/>
      <c r="G114" s="107"/>
      <c r="H114" s="107"/>
      <c r="I114" s="107"/>
      <c r="J114" s="107"/>
      <c r="K114" s="107"/>
      <c r="L114" s="107"/>
      <c r="M114" s="107"/>
      <c r="N114" s="107"/>
      <c r="O114" s="107"/>
      <c r="P114" s="107"/>
      <c r="Q114" s="107"/>
      <c r="R114" s="107"/>
      <c r="S114" s="107"/>
      <c r="T114" s="107"/>
      <c r="U114" s="107"/>
      <c r="V114" s="107"/>
      <c r="W114" s="107"/>
      <c r="X114" s="108"/>
      <c r="Y114" s="453" t="s">
        <v>56</v>
      </c>
      <c r="Z114" s="556"/>
      <c r="AA114" s="557"/>
      <c r="AB114" s="476"/>
      <c r="AC114" s="477"/>
      <c r="AD114" s="478"/>
      <c r="AE114" s="426"/>
      <c r="AF114" s="426"/>
      <c r="AG114" s="426"/>
      <c r="AH114" s="426"/>
      <c r="AI114" s="426"/>
      <c r="AJ114" s="426"/>
      <c r="AK114" s="426"/>
      <c r="AL114" s="426"/>
      <c r="AM114" s="426"/>
      <c r="AN114" s="426"/>
      <c r="AO114" s="426"/>
      <c r="AP114" s="426"/>
      <c r="AQ114" s="214"/>
      <c r="AR114" s="215"/>
      <c r="AS114" s="215"/>
      <c r="AT114" s="216"/>
      <c r="AU114" s="214"/>
      <c r="AV114" s="215"/>
      <c r="AW114" s="215"/>
      <c r="AX114" s="216"/>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357</v>
      </c>
      <c r="AF115" s="424"/>
      <c r="AG115" s="424"/>
      <c r="AH115" s="425"/>
      <c r="AI115" s="423" t="s">
        <v>363</v>
      </c>
      <c r="AJ115" s="424"/>
      <c r="AK115" s="424"/>
      <c r="AL115" s="425"/>
      <c r="AM115" s="423" t="s">
        <v>470</v>
      </c>
      <c r="AN115" s="424"/>
      <c r="AO115" s="424"/>
      <c r="AP115" s="425"/>
      <c r="AQ115" s="604" t="s">
        <v>538</v>
      </c>
      <c r="AR115" s="605"/>
      <c r="AS115" s="605"/>
      <c r="AT115" s="605"/>
      <c r="AU115" s="605"/>
      <c r="AV115" s="605"/>
      <c r="AW115" s="605"/>
      <c r="AX115" s="606"/>
    </row>
    <row r="116" spans="1:50" ht="23.25" customHeight="1" x14ac:dyDescent="0.15">
      <c r="A116" s="447"/>
      <c r="B116" s="448"/>
      <c r="C116" s="448"/>
      <c r="D116" s="448"/>
      <c r="E116" s="448"/>
      <c r="F116" s="449"/>
      <c r="G116" s="558" t="s">
        <v>561</v>
      </c>
      <c r="H116" s="558"/>
      <c r="I116" s="558"/>
      <c r="J116" s="558"/>
      <c r="K116" s="558"/>
      <c r="L116" s="558"/>
      <c r="M116" s="558"/>
      <c r="N116" s="558"/>
      <c r="O116" s="558"/>
      <c r="P116" s="558"/>
      <c r="Q116" s="558"/>
      <c r="R116" s="558"/>
      <c r="S116" s="558"/>
      <c r="T116" s="558"/>
      <c r="U116" s="558"/>
      <c r="V116" s="558"/>
      <c r="W116" s="558"/>
      <c r="X116" s="558"/>
      <c r="Y116" s="463" t="s">
        <v>15</v>
      </c>
      <c r="Z116" s="464"/>
      <c r="AA116" s="465"/>
      <c r="AB116" s="470" t="s">
        <v>656</v>
      </c>
      <c r="AC116" s="471"/>
      <c r="AD116" s="472"/>
      <c r="AE116" s="426"/>
      <c r="AF116" s="426"/>
      <c r="AG116" s="426"/>
      <c r="AH116" s="426"/>
      <c r="AI116" s="426">
        <v>9</v>
      </c>
      <c r="AJ116" s="426"/>
      <c r="AK116" s="426"/>
      <c r="AL116" s="426"/>
      <c r="AM116" s="426">
        <v>15</v>
      </c>
      <c r="AN116" s="426"/>
      <c r="AO116" s="426"/>
      <c r="AP116" s="426"/>
      <c r="AQ116" s="214"/>
      <c r="AR116" s="215"/>
      <c r="AS116" s="215"/>
      <c r="AT116" s="215"/>
      <c r="AU116" s="215"/>
      <c r="AV116" s="215"/>
      <c r="AW116" s="215"/>
      <c r="AX116" s="217"/>
    </row>
    <row r="117" spans="1:50" ht="46.5" customHeight="1" thickBot="1" x14ac:dyDescent="0.2">
      <c r="A117" s="450"/>
      <c r="B117" s="451"/>
      <c r="C117" s="451"/>
      <c r="D117" s="451"/>
      <c r="E117" s="451"/>
      <c r="F117" s="452"/>
      <c r="G117" s="559"/>
      <c r="H117" s="559"/>
      <c r="I117" s="559"/>
      <c r="J117" s="559"/>
      <c r="K117" s="559"/>
      <c r="L117" s="559"/>
      <c r="M117" s="559"/>
      <c r="N117" s="559"/>
      <c r="O117" s="559"/>
      <c r="P117" s="559"/>
      <c r="Q117" s="559"/>
      <c r="R117" s="559"/>
      <c r="S117" s="559"/>
      <c r="T117" s="559"/>
      <c r="U117" s="559"/>
      <c r="V117" s="559"/>
      <c r="W117" s="559"/>
      <c r="X117" s="559"/>
      <c r="Y117" s="479" t="s">
        <v>49</v>
      </c>
      <c r="Z117" s="454"/>
      <c r="AA117" s="455"/>
      <c r="AB117" s="480" t="s">
        <v>653</v>
      </c>
      <c r="AC117" s="481"/>
      <c r="AD117" s="482"/>
      <c r="AE117" s="561"/>
      <c r="AF117" s="561"/>
      <c r="AG117" s="561"/>
      <c r="AH117" s="561"/>
      <c r="AI117" s="561" t="s">
        <v>562</v>
      </c>
      <c r="AJ117" s="561"/>
      <c r="AK117" s="561"/>
      <c r="AL117" s="561"/>
      <c r="AM117" s="561" t="s">
        <v>660</v>
      </c>
      <c r="AN117" s="561"/>
      <c r="AO117" s="561"/>
      <c r="AP117" s="561"/>
      <c r="AQ117" s="561"/>
      <c r="AR117" s="561"/>
      <c r="AS117" s="561"/>
      <c r="AT117" s="561"/>
      <c r="AU117" s="561"/>
      <c r="AV117" s="561"/>
      <c r="AW117" s="561"/>
      <c r="AX117" s="562"/>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357</v>
      </c>
      <c r="AF118" s="424"/>
      <c r="AG118" s="424"/>
      <c r="AH118" s="425"/>
      <c r="AI118" s="423" t="s">
        <v>363</v>
      </c>
      <c r="AJ118" s="424"/>
      <c r="AK118" s="424"/>
      <c r="AL118" s="425"/>
      <c r="AM118" s="423" t="s">
        <v>470</v>
      </c>
      <c r="AN118" s="424"/>
      <c r="AO118" s="424"/>
      <c r="AP118" s="425"/>
      <c r="AQ118" s="604" t="s">
        <v>538</v>
      </c>
      <c r="AR118" s="605"/>
      <c r="AS118" s="605"/>
      <c r="AT118" s="605"/>
      <c r="AU118" s="605"/>
      <c r="AV118" s="605"/>
      <c r="AW118" s="605"/>
      <c r="AX118" s="606"/>
    </row>
    <row r="119" spans="1:50" ht="23.25" hidden="1" customHeight="1" x14ac:dyDescent="0.15">
      <c r="A119" s="447"/>
      <c r="B119" s="448"/>
      <c r="C119" s="448"/>
      <c r="D119" s="448"/>
      <c r="E119" s="448"/>
      <c r="F119" s="449"/>
      <c r="G119" s="558" t="s">
        <v>501</v>
      </c>
      <c r="H119" s="558"/>
      <c r="I119" s="558"/>
      <c r="J119" s="558"/>
      <c r="K119" s="558"/>
      <c r="L119" s="558"/>
      <c r="M119" s="558"/>
      <c r="N119" s="558"/>
      <c r="O119" s="558"/>
      <c r="P119" s="558"/>
      <c r="Q119" s="558"/>
      <c r="R119" s="558"/>
      <c r="S119" s="558"/>
      <c r="T119" s="558"/>
      <c r="U119" s="558"/>
      <c r="V119" s="558"/>
      <c r="W119" s="558"/>
      <c r="X119" s="558"/>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0"/>
    </row>
    <row r="120" spans="1:50" ht="46.5" hidden="1" customHeight="1" x14ac:dyDescent="0.15">
      <c r="A120" s="450"/>
      <c r="B120" s="451"/>
      <c r="C120" s="451"/>
      <c r="D120" s="451"/>
      <c r="E120" s="451"/>
      <c r="F120" s="452"/>
      <c r="G120" s="559"/>
      <c r="H120" s="559"/>
      <c r="I120" s="559"/>
      <c r="J120" s="559"/>
      <c r="K120" s="559"/>
      <c r="L120" s="559"/>
      <c r="M120" s="559"/>
      <c r="N120" s="559"/>
      <c r="O120" s="559"/>
      <c r="P120" s="559"/>
      <c r="Q120" s="559"/>
      <c r="R120" s="559"/>
      <c r="S120" s="559"/>
      <c r="T120" s="559"/>
      <c r="U120" s="559"/>
      <c r="V120" s="559"/>
      <c r="W120" s="559"/>
      <c r="X120" s="559"/>
      <c r="Y120" s="479" t="s">
        <v>49</v>
      </c>
      <c r="Z120" s="454"/>
      <c r="AA120" s="455"/>
      <c r="AB120" s="480" t="s">
        <v>500</v>
      </c>
      <c r="AC120" s="481"/>
      <c r="AD120" s="482"/>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357</v>
      </c>
      <c r="AF121" s="424"/>
      <c r="AG121" s="424"/>
      <c r="AH121" s="425"/>
      <c r="AI121" s="423" t="s">
        <v>363</v>
      </c>
      <c r="AJ121" s="424"/>
      <c r="AK121" s="424"/>
      <c r="AL121" s="425"/>
      <c r="AM121" s="423" t="s">
        <v>470</v>
      </c>
      <c r="AN121" s="424"/>
      <c r="AO121" s="424"/>
      <c r="AP121" s="425"/>
      <c r="AQ121" s="604" t="s">
        <v>538</v>
      </c>
      <c r="AR121" s="605"/>
      <c r="AS121" s="605"/>
      <c r="AT121" s="605"/>
      <c r="AU121" s="605"/>
      <c r="AV121" s="605"/>
      <c r="AW121" s="605"/>
      <c r="AX121" s="606"/>
    </row>
    <row r="122" spans="1:50" ht="23.25" hidden="1" customHeight="1" x14ac:dyDescent="0.15">
      <c r="A122" s="447"/>
      <c r="B122" s="448"/>
      <c r="C122" s="448"/>
      <c r="D122" s="448"/>
      <c r="E122" s="448"/>
      <c r="F122" s="449"/>
      <c r="G122" s="558"/>
      <c r="H122" s="558"/>
      <c r="I122" s="558"/>
      <c r="J122" s="558"/>
      <c r="K122" s="558"/>
      <c r="L122" s="558"/>
      <c r="M122" s="558"/>
      <c r="N122" s="558"/>
      <c r="O122" s="558"/>
      <c r="P122" s="558"/>
      <c r="Q122" s="558"/>
      <c r="R122" s="558"/>
      <c r="S122" s="558"/>
      <c r="T122" s="558"/>
      <c r="U122" s="558"/>
      <c r="V122" s="558"/>
      <c r="W122" s="558"/>
      <c r="X122" s="55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0"/>
    </row>
    <row r="123" spans="1:50" ht="46.5" hidden="1" customHeight="1" thickBot="1" x14ac:dyDescent="0.2">
      <c r="A123" s="450"/>
      <c r="B123" s="451"/>
      <c r="C123" s="451"/>
      <c r="D123" s="451"/>
      <c r="E123" s="451"/>
      <c r="F123" s="452"/>
      <c r="G123" s="559"/>
      <c r="H123" s="559"/>
      <c r="I123" s="559"/>
      <c r="J123" s="559"/>
      <c r="K123" s="559"/>
      <c r="L123" s="559"/>
      <c r="M123" s="559"/>
      <c r="N123" s="559"/>
      <c r="O123" s="559"/>
      <c r="P123" s="559"/>
      <c r="Q123" s="559"/>
      <c r="R123" s="559"/>
      <c r="S123" s="559"/>
      <c r="T123" s="559"/>
      <c r="U123" s="559"/>
      <c r="V123" s="559"/>
      <c r="W123" s="559"/>
      <c r="X123" s="559"/>
      <c r="Y123" s="479" t="s">
        <v>49</v>
      </c>
      <c r="Z123" s="454"/>
      <c r="AA123" s="455"/>
      <c r="AB123" s="480"/>
      <c r="AC123" s="481"/>
      <c r="AD123" s="482"/>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357</v>
      </c>
      <c r="AF124" s="424"/>
      <c r="AG124" s="424"/>
      <c r="AH124" s="425"/>
      <c r="AI124" s="423" t="s">
        <v>363</v>
      </c>
      <c r="AJ124" s="424"/>
      <c r="AK124" s="424"/>
      <c r="AL124" s="425"/>
      <c r="AM124" s="423" t="s">
        <v>470</v>
      </c>
      <c r="AN124" s="424"/>
      <c r="AO124" s="424"/>
      <c r="AP124" s="425"/>
      <c r="AQ124" s="604" t="s">
        <v>538</v>
      </c>
      <c r="AR124" s="605"/>
      <c r="AS124" s="605"/>
      <c r="AT124" s="605"/>
      <c r="AU124" s="605"/>
      <c r="AV124" s="605"/>
      <c r="AW124" s="605"/>
      <c r="AX124" s="606"/>
    </row>
    <row r="125" spans="1:50" ht="23.25" hidden="1" customHeight="1" x14ac:dyDescent="0.15">
      <c r="A125" s="447"/>
      <c r="B125" s="448"/>
      <c r="C125" s="448"/>
      <c r="D125" s="448"/>
      <c r="E125" s="448"/>
      <c r="F125" s="449"/>
      <c r="G125" s="558" t="s">
        <v>502</v>
      </c>
      <c r="H125" s="558"/>
      <c r="I125" s="558"/>
      <c r="J125" s="558"/>
      <c r="K125" s="558"/>
      <c r="L125" s="558"/>
      <c r="M125" s="558"/>
      <c r="N125" s="558"/>
      <c r="O125" s="558"/>
      <c r="P125" s="558"/>
      <c r="Q125" s="558"/>
      <c r="R125" s="558"/>
      <c r="S125" s="558"/>
      <c r="T125" s="558"/>
      <c r="U125" s="558"/>
      <c r="V125" s="558"/>
      <c r="W125" s="558"/>
      <c r="X125" s="949"/>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0"/>
    </row>
    <row r="126" spans="1:50" ht="46.5" hidden="1" customHeight="1" x14ac:dyDescent="0.15">
      <c r="A126" s="450"/>
      <c r="B126" s="451"/>
      <c r="C126" s="451"/>
      <c r="D126" s="451"/>
      <c r="E126" s="451"/>
      <c r="F126" s="452"/>
      <c r="G126" s="559"/>
      <c r="H126" s="559"/>
      <c r="I126" s="559"/>
      <c r="J126" s="559"/>
      <c r="K126" s="559"/>
      <c r="L126" s="559"/>
      <c r="M126" s="559"/>
      <c r="N126" s="559"/>
      <c r="O126" s="559"/>
      <c r="P126" s="559"/>
      <c r="Q126" s="559"/>
      <c r="R126" s="559"/>
      <c r="S126" s="559"/>
      <c r="T126" s="559"/>
      <c r="U126" s="559"/>
      <c r="V126" s="559"/>
      <c r="W126" s="559"/>
      <c r="X126" s="950"/>
      <c r="Y126" s="479" t="s">
        <v>49</v>
      </c>
      <c r="Z126" s="454"/>
      <c r="AA126" s="455"/>
      <c r="AB126" s="480" t="s">
        <v>500</v>
      </c>
      <c r="AC126" s="481"/>
      <c r="AD126" s="482"/>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48"/>
      <c r="C127" s="448"/>
      <c r="D127" s="448"/>
      <c r="E127" s="448"/>
      <c r="F127" s="449"/>
      <c r="G127" s="244" t="s">
        <v>16</v>
      </c>
      <c r="H127" s="244"/>
      <c r="I127" s="244"/>
      <c r="J127" s="244"/>
      <c r="K127" s="244"/>
      <c r="L127" s="244"/>
      <c r="M127" s="244"/>
      <c r="N127" s="244"/>
      <c r="O127" s="244"/>
      <c r="P127" s="244"/>
      <c r="Q127" s="244"/>
      <c r="R127" s="244"/>
      <c r="S127" s="244"/>
      <c r="T127" s="244"/>
      <c r="U127" s="244"/>
      <c r="V127" s="244"/>
      <c r="W127" s="244"/>
      <c r="X127" s="245"/>
      <c r="Y127" s="946"/>
      <c r="Z127" s="947"/>
      <c r="AA127" s="948"/>
      <c r="AB127" s="243" t="s">
        <v>11</v>
      </c>
      <c r="AC127" s="244"/>
      <c r="AD127" s="245"/>
      <c r="AE127" s="423" t="s">
        <v>357</v>
      </c>
      <c r="AF127" s="424"/>
      <c r="AG127" s="424"/>
      <c r="AH127" s="425"/>
      <c r="AI127" s="423" t="s">
        <v>363</v>
      </c>
      <c r="AJ127" s="424"/>
      <c r="AK127" s="424"/>
      <c r="AL127" s="425"/>
      <c r="AM127" s="423" t="s">
        <v>470</v>
      </c>
      <c r="AN127" s="424"/>
      <c r="AO127" s="424"/>
      <c r="AP127" s="425"/>
      <c r="AQ127" s="604" t="s">
        <v>538</v>
      </c>
      <c r="AR127" s="605"/>
      <c r="AS127" s="605"/>
      <c r="AT127" s="605"/>
      <c r="AU127" s="605"/>
      <c r="AV127" s="605"/>
      <c r="AW127" s="605"/>
      <c r="AX127" s="606"/>
    </row>
    <row r="128" spans="1:50" ht="23.25" hidden="1" customHeight="1" x14ac:dyDescent="0.15">
      <c r="A128" s="447"/>
      <c r="B128" s="448"/>
      <c r="C128" s="448"/>
      <c r="D128" s="448"/>
      <c r="E128" s="448"/>
      <c r="F128" s="449"/>
      <c r="G128" s="558" t="s">
        <v>502</v>
      </c>
      <c r="H128" s="558"/>
      <c r="I128" s="558"/>
      <c r="J128" s="558"/>
      <c r="K128" s="558"/>
      <c r="L128" s="558"/>
      <c r="M128" s="558"/>
      <c r="N128" s="558"/>
      <c r="O128" s="558"/>
      <c r="P128" s="558"/>
      <c r="Q128" s="558"/>
      <c r="R128" s="558"/>
      <c r="S128" s="558"/>
      <c r="T128" s="558"/>
      <c r="U128" s="558"/>
      <c r="V128" s="558"/>
      <c r="W128" s="558"/>
      <c r="X128" s="55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0"/>
    </row>
    <row r="129" spans="1:50" ht="46.5" hidden="1" customHeight="1" thickBot="1" x14ac:dyDescent="0.2">
      <c r="A129" s="450"/>
      <c r="B129" s="451"/>
      <c r="C129" s="451"/>
      <c r="D129" s="451"/>
      <c r="E129" s="451"/>
      <c r="F129" s="452"/>
      <c r="G129" s="559"/>
      <c r="H129" s="559"/>
      <c r="I129" s="559"/>
      <c r="J129" s="559"/>
      <c r="K129" s="559"/>
      <c r="L129" s="559"/>
      <c r="M129" s="559"/>
      <c r="N129" s="559"/>
      <c r="O129" s="559"/>
      <c r="P129" s="559"/>
      <c r="Q129" s="559"/>
      <c r="R129" s="559"/>
      <c r="S129" s="559"/>
      <c r="T129" s="559"/>
      <c r="U129" s="559"/>
      <c r="V129" s="559"/>
      <c r="W129" s="559"/>
      <c r="X129" s="559"/>
      <c r="Y129" s="479" t="s">
        <v>49</v>
      </c>
      <c r="Z129" s="454"/>
      <c r="AA129" s="455"/>
      <c r="AB129" s="480" t="s">
        <v>500</v>
      </c>
      <c r="AC129" s="481"/>
      <c r="AD129" s="482"/>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4" t="s">
        <v>369</v>
      </c>
      <c r="B130" s="181"/>
      <c r="C130" s="180" t="s">
        <v>366</v>
      </c>
      <c r="D130" s="181"/>
      <c r="E130" s="165" t="s">
        <v>399</v>
      </c>
      <c r="F130" s="166"/>
      <c r="G130" s="167" t="s">
        <v>563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564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470</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c r="AR133" s="195"/>
      <c r="AS133" s="129" t="s">
        <v>356</v>
      </c>
      <c r="AT133" s="130"/>
      <c r="AU133" s="196">
        <v>37</v>
      </c>
      <c r="AV133" s="196"/>
      <c r="AW133" s="129" t="s">
        <v>300</v>
      </c>
      <c r="AX133" s="191"/>
    </row>
    <row r="134" spans="1:50" ht="39.75" customHeight="1" x14ac:dyDescent="0.15">
      <c r="A134" s="185"/>
      <c r="B134" s="182"/>
      <c r="C134" s="176"/>
      <c r="D134" s="182"/>
      <c r="E134" s="176"/>
      <c r="F134" s="177"/>
      <c r="G134" s="100" t="s">
        <v>554</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565</v>
      </c>
      <c r="AC134" s="201"/>
      <c r="AD134" s="201"/>
      <c r="AE134" s="202">
        <v>19</v>
      </c>
      <c r="AF134" s="203"/>
      <c r="AG134" s="203"/>
      <c r="AH134" s="203"/>
      <c r="AI134" s="202">
        <v>20</v>
      </c>
      <c r="AJ134" s="203"/>
      <c r="AK134" s="203"/>
      <c r="AL134" s="203"/>
      <c r="AM134" s="202">
        <v>19</v>
      </c>
      <c r="AN134" s="203"/>
      <c r="AO134" s="203"/>
      <c r="AP134" s="203"/>
      <c r="AQ134" s="202" t="s">
        <v>652</v>
      </c>
      <c r="AR134" s="203"/>
      <c r="AS134" s="203"/>
      <c r="AT134" s="203"/>
      <c r="AU134" s="202" t="s">
        <v>652</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565</v>
      </c>
      <c r="AC135" s="209"/>
      <c r="AD135" s="209"/>
      <c r="AE135" s="202" t="s">
        <v>552</v>
      </c>
      <c r="AF135" s="203"/>
      <c r="AG135" s="203"/>
      <c r="AH135" s="203"/>
      <c r="AI135" s="202" t="s">
        <v>552</v>
      </c>
      <c r="AJ135" s="203"/>
      <c r="AK135" s="203"/>
      <c r="AL135" s="203"/>
      <c r="AM135" s="202" t="s">
        <v>552</v>
      </c>
      <c r="AN135" s="203"/>
      <c r="AO135" s="203"/>
      <c r="AP135" s="203"/>
      <c r="AQ135" s="202" t="s">
        <v>652</v>
      </c>
      <c r="AR135" s="203"/>
      <c r="AS135" s="203"/>
      <c r="AT135" s="203"/>
      <c r="AU135" s="202">
        <v>30</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470</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470</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470</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470</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474</v>
      </c>
      <c r="R152" s="126"/>
      <c r="S152" s="126"/>
      <c r="T152" s="126"/>
      <c r="U152" s="126"/>
      <c r="V152" s="126"/>
      <c r="W152" s="126"/>
      <c r="X152" s="126"/>
      <c r="Y152" s="126"/>
      <c r="Z152" s="126"/>
      <c r="AA152" s="126"/>
      <c r="AB152" s="125" t="s">
        <v>475</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474</v>
      </c>
      <c r="R159" s="126"/>
      <c r="S159" s="126"/>
      <c r="T159" s="126"/>
      <c r="U159" s="126"/>
      <c r="V159" s="126"/>
      <c r="W159" s="126"/>
      <c r="X159" s="126"/>
      <c r="Y159" s="126"/>
      <c r="Z159" s="126"/>
      <c r="AA159" s="126"/>
      <c r="AB159" s="125" t="s">
        <v>475</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474</v>
      </c>
      <c r="R166" s="126"/>
      <c r="S166" s="126"/>
      <c r="T166" s="126"/>
      <c r="U166" s="126"/>
      <c r="V166" s="126"/>
      <c r="W166" s="126"/>
      <c r="X166" s="126"/>
      <c r="Y166" s="126"/>
      <c r="Z166" s="126"/>
      <c r="AA166" s="126"/>
      <c r="AB166" s="125" t="s">
        <v>475</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474</v>
      </c>
      <c r="R173" s="126"/>
      <c r="S173" s="126"/>
      <c r="T173" s="126"/>
      <c r="U173" s="126"/>
      <c r="V173" s="126"/>
      <c r="W173" s="126"/>
      <c r="X173" s="126"/>
      <c r="Y173" s="126"/>
      <c r="Z173" s="126"/>
      <c r="AA173" s="126"/>
      <c r="AB173" s="125" t="s">
        <v>475</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474</v>
      </c>
      <c r="R180" s="126"/>
      <c r="S180" s="126"/>
      <c r="T180" s="126"/>
      <c r="U180" s="126"/>
      <c r="V180" s="126"/>
      <c r="W180" s="126"/>
      <c r="X180" s="126"/>
      <c r="Y180" s="126"/>
      <c r="Z180" s="126"/>
      <c r="AA180" s="126"/>
      <c r="AB180" s="125" t="s">
        <v>475</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668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470</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470</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470</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470</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470</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474</v>
      </c>
      <c r="R212" s="126"/>
      <c r="S212" s="126"/>
      <c r="T212" s="126"/>
      <c r="U212" s="126"/>
      <c r="V212" s="126"/>
      <c r="W212" s="126"/>
      <c r="X212" s="126"/>
      <c r="Y212" s="126"/>
      <c r="Z212" s="126"/>
      <c r="AA212" s="126"/>
      <c r="AB212" s="125" t="s">
        <v>475</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474</v>
      </c>
      <c r="R219" s="126"/>
      <c r="S219" s="126"/>
      <c r="T219" s="126"/>
      <c r="U219" s="126"/>
      <c r="V219" s="126"/>
      <c r="W219" s="126"/>
      <c r="X219" s="126"/>
      <c r="Y219" s="126"/>
      <c r="Z219" s="126"/>
      <c r="AA219" s="126"/>
      <c r="AB219" s="125" t="s">
        <v>475</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474</v>
      </c>
      <c r="R226" s="126"/>
      <c r="S226" s="126"/>
      <c r="T226" s="126"/>
      <c r="U226" s="126"/>
      <c r="V226" s="126"/>
      <c r="W226" s="126"/>
      <c r="X226" s="126"/>
      <c r="Y226" s="126"/>
      <c r="Z226" s="126"/>
      <c r="AA226" s="126"/>
      <c r="AB226" s="125" t="s">
        <v>475</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474</v>
      </c>
      <c r="R233" s="126"/>
      <c r="S233" s="126"/>
      <c r="T233" s="126"/>
      <c r="U233" s="126"/>
      <c r="V233" s="126"/>
      <c r="W233" s="126"/>
      <c r="X233" s="126"/>
      <c r="Y233" s="126"/>
      <c r="Z233" s="126"/>
      <c r="AA233" s="126"/>
      <c r="AB233" s="125" t="s">
        <v>475</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474</v>
      </c>
      <c r="R240" s="126"/>
      <c r="S240" s="126"/>
      <c r="T240" s="126"/>
      <c r="U240" s="126"/>
      <c r="V240" s="126"/>
      <c r="W240" s="126"/>
      <c r="X240" s="126"/>
      <c r="Y240" s="126"/>
      <c r="Z240" s="126"/>
      <c r="AA240" s="126"/>
      <c r="AB240" s="125" t="s">
        <v>475</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470</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470</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470</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470</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470</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474</v>
      </c>
      <c r="R272" s="126"/>
      <c r="S272" s="126"/>
      <c r="T272" s="126"/>
      <c r="U272" s="126"/>
      <c r="V272" s="126"/>
      <c r="W272" s="126"/>
      <c r="X272" s="126"/>
      <c r="Y272" s="126"/>
      <c r="Z272" s="126"/>
      <c r="AA272" s="126"/>
      <c r="AB272" s="125" t="s">
        <v>475</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474</v>
      </c>
      <c r="R279" s="126"/>
      <c r="S279" s="126"/>
      <c r="T279" s="126"/>
      <c r="U279" s="126"/>
      <c r="V279" s="126"/>
      <c r="W279" s="126"/>
      <c r="X279" s="126"/>
      <c r="Y279" s="126"/>
      <c r="Z279" s="126"/>
      <c r="AA279" s="126"/>
      <c r="AB279" s="125" t="s">
        <v>475</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474</v>
      </c>
      <c r="R286" s="126"/>
      <c r="S286" s="126"/>
      <c r="T286" s="126"/>
      <c r="U286" s="126"/>
      <c r="V286" s="126"/>
      <c r="W286" s="126"/>
      <c r="X286" s="126"/>
      <c r="Y286" s="126"/>
      <c r="Z286" s="126"/>
      <c r="AA286" s="126"/>
      <c r="AB286" s="125" t="s">
        <v>475</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474</v>
      </c>
      <c r="R293" s="126"/>
      <c r="S293" s="126"/>
      <c r="T293" s="126"/>
      <c r="U293" s="126"/>
      <c r="V293" s="126"/>
      <c r="W293" s="126"/>
      <c r="X293" s="126"/>
      <c r="Y293" s="126"/>
      <c r="Z293" s="126"/>
      <c r="AA293" s="126"/>
      <c r="AB293" s="125" t="s">
        <v>475</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474</v>
      </c>
      <c r="R300" s="126"/>
      <c r="S300" s="126"/>
      <c r="T300" s="126"/>
      <c r="U300" s="126"/>
      <c r="V300" s="126"/>
      <c r="W300" s="126"/>
      <c r="X300" s="126"/>
      <c r="Y300" s="126"/>
      <c r="Z300" s="126"/>
      <c r="AA300" s="126"/>
      <c r="AB300" s="125" t="s">
        <v>475</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470</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470</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470</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470</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470</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474</v>
      </c>
      <c r="R332" s="126"/>
      <c r="S332" s="126"/>
      <c r="T332" s="126"/>
      <c r="U332" s="126"/>
      <c r="V332" s="126"/>
      <c r="W332" s="126"/>
      <c r="X332" s="126"/>
      <c r="Y332" s="126"/>
      <c r="Z332" s="126"/>
      <c r="AA332" s="126"/>
      <c r="AB332" s="125" t="s">
        <v>475</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474</v>
      </c>
      <c r="R339" s="126"/>
      <c r="S339" s="126"/>
      <c r="T339" s="126"/>
      <c r="U339" s="126"/>
      <c r="V339" s="126"/>
      <c r="W339" s="126"/>
      <c r="X339" s="126"/>
      <c r="Y339" s="126"/>
      <c r="Z339" s="126"/>
      <c r="AA339" s="126"/>
      <c r="AB339" s="125" t="s">
        <v>475</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474</v>
      </c>
      <c r="R346" s="126"/>
      <c r="S346" s="126"/>
      <c r="T346" s="126"/>
      <c r="U346" s="126"/>
      <c r="V346" s="126"/>
      <c r="W346" s="126"/>
      <c r="X346" s="126"/>
      <c r="Y346" s="126"/>
      <c r="Z346" s="126"/>
      <c r="AA346" s="126"/>
      <c r="AB346" s="125" t="s">
        <v>475</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474</v>
      </c>
      <c r="R353" s="126"/>
      <c r="S353" s="126"/>
      <c r="T353" s="126"/>
      <c r="U353" s="126"/>
      <c r="V353" s="126"/>
      <c r="W353" s="126"/>
      <c r="X353" s="126"/>
      <c r="Y353" s="126"/>
      <c r="Z353" s="126"/>
      <c r="AA353" s="126"/>
      <c r="AB353" s="125" t="s">
        <v>475</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474</v>
      </c>
      <c r="R360" s="126"/>
      <c r="S360" s="126"/>
      <c r="T360" s="126"/>
      <c r="U360" s="126"/>
      <c r="V360" s="126"/>
      <c r="W360" s="126"/>
      <c r="X360" s="126"/>
      <c r="Y360" s="126"/>
      <c r="Z360" s="126"/>
      <c r="AA360" s="126"/>
      <c r="AB360" s="125" t="s">
        <v>475</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470</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470</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470</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470</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470</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474</v>
      </c>
      <c r="R392" s="126"/>
      <c r="S392" s="126"/>
      <c r="T392" s="126"/>
      <c r="U392" s="126"/>
      <c r="V392" s="126"/>
      <c r="W392" s="126"/>
      <c r="X392" s="126"/>
      <c r="Y392" s="126"/>
      <c r="Z392" s="126"/>
      <c r="AA392" s="126"/>
      <c r="AB392" s="125" t="s">
        <v>475</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474</v>
      </c>
      <c r="R399" s="126"/>
      <c r="S399" s="126"/>
      <c r="T399" s="126"/>
      <c r="U399" s="126"/>
      <c r="V399" s="126"/>
      <c r="W399" s="126"/>
      <c r="X399" s="126"/>
      <c r="Y399" s="126"/>
      <c r="Z399" s="126"/>
      <c r="AA399" s="126"/>
      <c r="AB399" s="125" t="s">
        <v>475</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474</v>
      </c>
      <c r="R406" s="126"/>
      <c r="S406" s="126"/>
      <c r="T406" s="126"/>
      <c r="U406" s="126"/>
      <c r="V406" s="126"/>
      <c r="W406" s="126"/>
      <c r="X406" s="126"/>
      <c r="Y406" s="126"/>
      <c r="Z406" s="126"/>
      <c r="AA406" s="126"/>
      <c r="AB406" s="125" t="s">
        <v>475</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474</v>
      </c>
      <c r="R413" s="126"/>
      <c r="S413" s="126"/>
      <c r="T413" s="126"/>
      <c r="U413" s="126"/>
      <c r="V413" s="126"/>
      <c r="W413" s="126"/>
      <c r="X413" s="126"/>
      <c r="Y413" s="126"/>
      <c r="Z413" s="126"/>
      <c r="AA413" s="126"/>
      <c r="AB413" s="125" t="s">
        <v>475</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474</v>
      </c>
      <c r="R420" s="126"/>
      <c r="S420" s="126"/>
      <c r="T420" s="126"/>
      <c r="U420" s="126"/>
      <c r="V420" s="126"/>
      <c r="W420" s="126"/>
      <c r="X420" s="126"/>
      <c r="Y420" s="126"/>
      <c r="Z420" s="126"/>
      <c r="AA420" s="126"/>
      <c r="AB420" s="125" t="s">
        <v>475</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51"/>
      <c r="E430" s="170" t="s">
        <v>388</v>
      </c>
      <c r="F430" s="171"/>
      <c r="G430" s="919" t="s">
        <v>384</v>
      </c>
      <c r="H430" s="119"/>
      <c r="I430" s="119"/>
      <c r="J430" s="920"/>
      <c r="K430" s="921"/>
      <c r="L430" s="921"/>
      <c r="M430" s="921"/>
      <c r="N430" s="921"/>
      <c r="O430" s="921"/>
      <c r="P430" s="921"/>
      <c r="Q430" s="921"/>
      <c r="R430" s="921"/>
      <c r="S430" s="921"/>
      <c r="T430" s="92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3"/>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470</v>
      </c>
      <c r="AJ431" s="213"/>
      <c r="AK431" s="213"/>
      <c r="AL431" s="155"/>
      <c r="AM431" s="213" t="s">
        <v>532</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603"/>
      <c r="AR432" s="196"/>
      <c r="AS432" s="129" t="s">
        <v>356</v>
      </c>
      <c r="AT432" s="130"/>
      <c r="AU432" s="196"/>
      <c r="AV432" s="196"/>
      <c r="AW432" s="129" t="s">
        <v>300</v>
      </c>
      <c r="AX432" s="191"/>
    </row>
    <row r="433" spans="1:50" ht="23.25" customHeight="1" x14ac:dyDescent="0.15">
      <c r="A433" s="185"/>
      <c r="B433" s="182"/>
      <c r="C433" s="176"/>
      <c r="D433" s="182"/>
      <c r="E433" s="338"/>
      <c r="F433" s="339"/>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89" t="s">
        <v>301</v>
      </c>
      <c r="AC435" s="589"/>
      <c r="AD435" s="589"/>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470</v>
      </c>
      <c r="AJ436" s="213"/>
      <c r="AK436" s="213"/>
      <c r="AL436" s="155"/>
      <c r="AM436" s="213" t="s">
        <v>532</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603"/>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89" t="s">
        <v>301</v>
      </c>
      <c r="AC440" s="589"/>
      <c r="AD440" s="589"/>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470</v>
      </c>
      <c r="AJ441" s="213"/>
      <c r="AK441" s="213"/>
      <c r="AL441" s="155"/>
      <c r="AM441" s="213" t="s">
        <v>532</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603"/>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89" t="s">
        <v>301</v>
      </c>
      <c r="AC445" s="589"/>
      <c r="AD445" s="589"/>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470</v>
      </c>
      <c r="AJ446" s="213"/>
      <c r="AK446" s="213"/>
      <c r="AL446" s="155"/>
      <c r="AM446" s="213" t="s">
        <v>532</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603"/>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89" t="s">
        <v>301</v>
      </c>
      <c r="AC450" s="589"/>
      <c r="AD450" s="589"/>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470</v>
      </c>
      <c r="AJ451" s="213"/>
      <c r="AK451" s="213"/>
      <c r="AL451" s="155"/>
      <c r="AM451" s="213" t="s">
        <v>532</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603"/>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89" t="s">
        <v>301</v>
      </c>
      <c r="AC455" s="589"/>
      <c r="AD455" s="589"/>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470</v>
      </c>
      <c r="AJ456" s="213"/>
      <c r="AK456" s="213"/>
      <c r="AL456" s="155"/>
      <c r="AM456" s="213" t="s">
        <v>532</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603"/>
      <c r="AR457" s="196"/>
      <c r="AS457" s="129" t="s">
        <v>356</v>
      </c>
      <c r="AT457" s="130"/>
      <c r="AU457" s="196"/>
      <c r="AV457" s="196"/>
      <c r="AW457" s="129" t="s">
        <v>300</v>
      </c>
      <c r="AX457" s="191"/>
    </row>
    <row r="458" spans="1:50" ht="23.25" customHeight="1" x14ac:dyDescent="0.15">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89" t="s">
        <v>14</v>
      </c>
      <c r="AC460" s="589"/>
      <c r="AD460" s="589"/>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470</v>
      </c>
      <c r="AJ461" s="213"/>
      <c r="AK461" s="213"/>
      <c r="AL461" s="155"/>
      <c r="AM461" s="213" t="s">
        <v>532</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603"/>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89" t="s">
        <v>14</v>
      </c>
      <c r="AC465" s="589"/>
      <c r="AD465" s="589"/>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470</v>
      </c>
      <c r="AJ466" s="213"/>
      <c r="AK466" s="213"/>
      <c r="AL466" s="155"/>
      <c r="AM466" s="213" t="s">
        <v>532</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603"/>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89" t="s">
        <v>14</v>
      </c>
      <c r="AC470" s="589"/>
      <c r="AD470" s="589"/>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470</v>
      </c>
      <c r="AJ471" s="213"/>
      <c r="AK471" s="213"/>
      <c r="AL471" s="155"/>
      <c r="AM471" s="213" t="s">
        <v>532</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603"/>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89" t="s">
        <v>14</v>
      </c>
      <c r="AC475" s="589"/>
      <c r="AD475" s="589"/>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470</v>
      </c>
      <c r="AJ476" s="213"/>
      <c r="AK476" s="213"/>
      <c r="AL476" s="155"/>
      <c r="AM476" s="213" t="s">
        <v>532</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603"/>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89" t="s">
        <v>14</v>
      </c>
      <c r="AC480" s="589"/>
      <c r="AD480" s="589"/>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19" t="s">
        <v>384</v>
      </c>
      <c r="H484" s="119"/>
      <c r="I484" s="119"/>
      <c r="J484" s="920"/>
      <c r="K484" s="921"/>
      <c r="L484" s="921"/>
      <c r="M484" s="921"/>
      <c r="N484" s="921"/>
      <c r="O484" s="921"/>
      <c r="P484" s="921"/>
      <c r="Q484" s="921"/>
      <c r="R484" s="921"/>
      <c r="S484" s="921"/>
      <c r="T484" s="92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3"/>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470</v>
      </c>
      <c r="AJ485" s="213"/>
      <c r="AK485" s="213"/>
      <c r="AL485" s="155"/>
      <c r="AM485" s="213" t="s">
        <v>532</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603"/>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89" t="s">
        <v>301</v>
      </c>
      <c r="AC489" s="589"/>
      <c r="AD489" s="589"/>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470</v>
      </c>
      <c r="AJ490" s="213"/>
      <c r="AK490" s="213"/>
      <c r="AL490" s="155"/>
      <c r="AM490" s="213" t="s">
        <v>532</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603"/>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89" t="s">
        <v>301</v>
      </c>
      <c r="AC494" s="589"/>
      <c r="AD494" s="589"/>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470</v>
      </c>
      <c r="AJ495" s="213"/>
      <c r="AK495" s="213"/>
      <c r="AL495" s="155"/>
      <c r="AM495" s="213" t="s">
        <v>532</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603"/>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89" t="s">
        <v>301</v>
      </c>
      <c r="AC499" s="589"/>
      <c r="AD499" s="589"/>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470</v>
      </c>
      <c r="AJ500" s="213"/>
      <c r="AK500" s="213"/>
      <c r="AL500" s="155"/>
      <c r="AM500" s="213" t="s">
        <v>532</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603"/>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89" t="s">
        <v>301</v>
      </c>
      <c r="AC504" s="589"/>
      <c r="AD504" s="589"/>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470</v>
      </c>
      <c r="AJ505" s="213"/>
      <c r="AK505" s="213"/>
      <c r="AL505" s="155"/>
      <c r="AM505" s="213" t="s">
        <v>532</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603"/>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89" t="s">
        <v>301</v>
      </c>
      <c r="AC509" s="589"/>
      <c r="AD509" s="589"/>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470</v>
      </c>
      <c r="AJ510" s="213"/>
      <c r="AK510" s="213"/>
      <c r="AL510" s="155"/>
      <c r="AM510" s="213" t="s">
        <v>532</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603"/>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89" t="s">
        <v>14</v>
      </c>
      <c r="AC514" s="589"/>
      <c r="AD514" s="589"/>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470</v>
      </c>
      <c r="AJ515" s="213"/>
      <c r="AK515" s="213"/>
      <c r="AL515" s="155"/>
      <c r="AM515" s="213" t="s">
        <v>532</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603"/>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89" t="s">
        <v>14</v>
      </c>
      <c r="AC519" s="589"/>
      <c r="AD519" s="589"/>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470</v>
      </c>
      <c r="AJ520" s="213"/>
      <c r="AK520" s="213"/>
      <c r="AL520" s="155"/>
      <c r="AM520" s="213" t="s">
        <v>532</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603"/>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89" t="s">
        <v>14</v>
      </c>
      <c r="AC524" s="589"/>
      <c r="AD524" s="589"/>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470</v>
      </c>
      <c r="AJ525" s="213"/>
      <c r="AK525" s="213"/>
      <c r="AL525" s="155"/>
      <c r="AM525" s="213" t="s">
        <v>532</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603"/>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89" t="s">
        <v>14</v>
      </c>
      <c r="AC529" s="589"/>
      <c r="AD529" s="589"/>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470</v>
      </c>
      <c r="AJ530" s="213"/>
      <c r="AK530" s="213"/>
      <c r="AL530" s="155"/>
      <c r="AM530" s="213" t="s">
        <v>532</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603"/>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89" t="s">
        <v>14</v>
      </c>
      <c r="AC534" s="589"/>
      <c r="AD534" s="589"/>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19" t="s">
        <v>384</v>
      </c>
      <c r="H538" s="119"/>
      <c r="I538" s="119"/>
      <c r="J538" s="920"/>
      <c r="K538" s="921"/>
      <c r="L538" s="921"/>
      <c r="M538" s="921"/>
      <c r="N538" s="921"/>
      <c r="O538" s="921"/>
      <c r="P538" s="921"/>
      <c r="Q538" s="921"/>
      <c r="R538" s="921"/>
      <c r="S538" s="921"/>
      <c r="T538" s="92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3"/>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470</v>
      </c>
      <c r="AJ539" s="213"/>
      <c r="AK539" s="213"/>
      <c r="AL539" s="155"/>
      <c r="AM539" s="213" t="s">
        <v>532</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603"/>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89" t="s">
        <v>301</v>
      </c>
      <c r="AC543" s="589"/>
      <c r="AD543" s="589"/>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470</v>
      </c>
      <c r="AJ544" s="213"/>
      <c r="AK544" s="213"/>
      <c r="AL544" s="155"/>
      <c r="AM544" s="213" t="s">
        <v>532</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603"/>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89" t="s">
        <v>301</v>
      </c>
      <c r="AC548" s="589"/>
      <c r="AD548" s="589"/>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470</v>
      </c>
      <c r="AJ549" s="213"/>
      <c r="AK549" s="213"/>
      <c r="AL549" s="155"/>
      <c r="AM549" s="213" t="s">
        <v>532</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603"/>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89" t="s">
        <v>301</v>
      </c>
      <c r="AC553" s="589"/>
      <c r="AD553" s="589"/>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470</v>
      </c>
      <c r="AJ554" s="213"/>
      <c r="AK554" s="213"/>
      <c r="AL554" s="155"/>
      <c r="AM554" s="213" t="s">
        <v>532</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603"/>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89" t="s">
        <v>301</v>
      </c>
      <c r="AC558" s="589"/>
      <c r="AD558" s="589"/>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470</v>
      </c>
      <c r="AJ559" s="213"/>
      <c r="AK559" s="213"/>
      <c r="AL559" s="155"/>
      <c r="AM559" s="213" t="s">
        <v>532</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603"/>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89" t="s">
        <v>301</v>
      </c>
      <c r="AC563" s="589"/>
      <c r="AD563" s="589"/>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470</v>
      </c>
      <c r="AJ564" s="213"/>
      <c r="AK564" s="213"/>
      <c r="AL564" s="155"/>
      <c r="AM564" s="213" t="s">
        <v>532</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603"/>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89" t="s">
        <v>14</v>
      </c>
      <c r="AC568" s="589"/>
      <c r="AD568" s="589"/>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470</v>
      </c>
      <c r="AJ569" s="213"/>
      <c r="AK569" s="213"/>
      <c r="AL569" s="155"/>
      <c r="AM569" s="213" t="s">
        <v>532</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603"/>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89" t="s">
        <v>14</v>
      </c>
      <c r="AC573" s="589"/>
      <c r="AD573" s="589"/>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470</v>
      </c>
      <c r="AJ574" s="213"/>
      <c r="AK574" s="213"/>
      <c r="AL574" s="155"/>
      <c r="AM574" s="213" t="s">
        <v>532</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603"/>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89" t="s">
        <v>14</v>
      </c>
      <c r="AC578" s="589"/>
      <c r="AD578" s="589"/>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470</v>
      </c>
      <c r="AJ579" s="213"/>
      <c r="AK579" s="213"/>
      <c r="AL579" s="155"/>
      <c r="AM579" s="213" t="s">
        <v>532</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603"/>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89" t="s">
        <v>14</v>
      </c>
      <c r="AC583" s="589"/>
      <c r="AD583" s="589"/>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470</v>
      </c>
      <c r="AJ584" s="213"/>
      <c r="AK584" s="213"/>
      <c r="AL584" s="155"/>
      <c r="AM584" s="213" t="s">
        <v>532</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603"/>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89" t="s">
        <v>14</v>
      </c>
      <c r="AC588" s="589"/>
      <c r="AD588" s="589"/>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19" t="s">
        <v>384</v>
      </c>
      <c r="H592" s="119"/>
      <c r="I592" s="119"/>
      <c r="J592" s="920"/>
      <c r="K592" s="921"/>
      <c r="L592" s="921"/>
      <c r="M592" s="921"/>
      <c r="N592" s="921"/>
      <c r="O592" s="921"/>
      <c r="P592" s="921"/>
      <c r="Q592" s="921"/>
      <c r="R592" s="921"/>
      <c r="S592" s="921"/>
      <c r="T592" s="92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3"/>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470</v>
      </c>
      <c r="AJ593" s="213"/>
      <c r="AK593" s="213"/>
      <c r="AL593" s="155"/>
      <c r="AM593" s="213" t="s">
        <v>532</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603"/>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89" t="s">
        <v>301</v>
      </c>
      <c r="AC597" s="589"/>
      <c r="AD597" s="589"/>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470</v>
      </c>
      <c r="AJ598" s="213"/>
      <c r="AK598" s="213"/>
      <c r="AL598" s="155"/>
      <c r="AM598" s="213" t="s">
        <v>532</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603"/>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89" t="s">
        <v>301</v>
      </c>
      <c r="AC602" s="589"/>
      <c r="AD602" s="589"/>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470</v>
      </c>
      <c r="AJ603" s="213"/>
      <c r="AK603" s="213"/>
      <c r="AL603" s="155"/>
      <c r="AM603" s="213" t="s">
        <v>532</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603"/>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89" t="s">
        <v>301</v>
      </c>
      <c r="AC607" s="589"/>
      <c r="AD607" s="589"/>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470</v>
      </c>
      <c r="AJ608" s="213"/>
      <c r="AK608" s="213"/>
      <c r="AL608" s="155"/>
      <c r="AM608" s="213" t="s">
        <v>532</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603"/>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89" t="s">
        <v>301</v>
      </c>
      <c r="AC612" s="589"/>
      <c r="AD612" s="589"/>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470</v>
      </c>
      <c r="AJ613" s="213"/>
      <c r="AK613" s="213"/>
      <c r="AL613" s="155"/>
      <c r="AM613" s="213" t="s">
        <v>532</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603"/>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89" t="s">
        <v>301</v>
      </c>
      <c r="AC617" s="589"/>
      <c r="AD617" s="589"/>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470</v>
      </c>
      <c r="AJ618" s="213"/>
      <c r="AK618" s="213"/>
      <c r="AL618" s="155"/>
      <c r="AM618" s="213" t="s">
        <v>532</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603"/>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89" t="s">
        <v>14</v>
      </c>
      <c r="AC622" s="589"/>
      <c r="AD622" s="589"/>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470</v>
      </c>
      <c r="AJ623" s="213"/>
      <c r="AK623" s="213"/>
      <c r="AL623" s="155"/>
      <c r="AM623" s="213" t="s">
        <v>532</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603"/>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89" t="s">
        <v>14</v>
      </c>
      <c r="AC627" s="589"/>
      <c r="AD627" s="589"/>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470</v>
      </c>
      <c r="AJ628" s="213"/>
      <c r="AK628" s="213"/>
      <c r="AL628" s="155"/>
      <c r="AM628" s="213" t="s">
        <v>532</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603"/>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89" t="s">
        <v>14</v>
      </c>
      <c r="AC632" s="589"/>
      <c r="AD632" s="589"/>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470</v>
      </c>
      <c r="AJ633" s="213"/>
      <c r="AK633" s="213"/>
      <c r="AL633" s="155"/>
      <c r="AM633" s="213" t="s">
        <v>532</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603"/>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89" t="s">
        <v>14</v>
      </c>
      <c r="AC637" s="589"/>
      <c r="AD637" s="589"/>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470</v>
      </c>
      <c r="AJ638" s="213"/>
      <c r="AK638" s="213"/>
      <c r="AL638" s="155"/>
      <c r="AM638" s="213" t="s">
        <v>532</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603"/>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89" t="s">
        <v>14</v>
      </c>
      <c r="AC642" s="589"/>
      <c r="AD642" s="589"/>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19" t="s">
        <v>384</v>
      </c>
      <c r="H646" s="119"/>
      <c r="I646" s="119"/>
      <c r="J646" s="920"/>
      <c r="K646" s="921"/>
      <c r="L646" s="921"/>
      <c r="M646" s="921"/>
      <c r="N646" s="921"/>
      <c r="O646" s="921"/>
      <c r="P646" s="921"/>
      <c r="Q646" s="921"/>
      <c r="R646" s="921"/>
      <c r="S646" s="921"/>
      <c r="T646" s="92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3"/>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470</v>
      </c>
      <c r="AJ647" s="213"/>
      <c r="AK647" s="213"/>
      <c r="AL647" s="155"/>
      <c r="AM647" s="213" t="s">
        <v>532</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603"/>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89" t="s">
        <v>301</v>
      </c>
      <c r="AC651" s="589"/>
      <c r="AD651" s="589"/>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470</v>
      </c>
      <c r="AJ652" s="213"/>
      <c r="AK652" s="213"/>
      <c r="AL652" s="155"/>
      <c r="AM652" s="213" t="s">
        <v>532</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603"/>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89" t="s">
        <v>301</v>
      </c>
      <c r="AC656" s="589"/>
      <c r="AD656" s="589"/>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470</v>
      </c>
      <c r="AJ657" s="213"/>
      <c r="AK657" s="213"/>
      <c r="AL657" s="155"/>
      <c r="AM657" s="213" t="s">
        <v>532</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603"/>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89" t="s">
        <v>301</v>
      </c>
      <c r="AC661" s="589"/>
      <c r="AD661" s="589"/>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470</v>
      </c>
      <c r="AJ662" s="213"/>
      <c r="AK662" s="213"/>
      <c r="AL662" s="155"/>
      <c r="AM662" s="213" t="s">
        <v>532</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603"/>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89" t="s">
        <v>301</v>
      </c>
      <c r="AC666" s="589"/>
      <c r="AD666" s="589"/>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470</v>
      </c>
      <c r="AJ667" s="213"/>
      <c r="AK667" s="213"/>
      <c r="AL667" s="155"/>
      <c r="AM667" s="213" t="s">
        <v>532</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603"/>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89" t="s">
        <v>301</v>
      </c>
      <c r="AC671" s="589"/>
      <c r="AD671" s="589"/>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470</v>
      </c>
      <c r="AJ672" s="213"/>
      <c r="AK672" s="213"/>
      <c r="AL672" s="155"/>
      <c r="AM672" s="213" t="s">
        <v>532</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603"/>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89" t="s">
        <v>14</v>
      </c>
      <c r="AC676" s="589"/>
      <c r="AD676" s="589"/>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470</v>
      </c>
      <c r="AJ677" s="213"/>
      <c r="AK677" s="213"/>
      <c r="AL677" s="155"/>
      <c r="AM677" s="213" t="s">
        <v>532</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603"/>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89" t="s">
        <v>14</v>
      </c>
      <c r="AC681" s="589"/>
      <c r="AD681" s="589"/>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470</v>
      </c>
      <c r="AJ682" s="213"/>
      <c r="AK682" s="213"/>
      <c r="AL682" s="155"/>
      <c r="AM682" s="213" t="s">
        <v>532</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603"/>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89" t="s">
        <v>14</v>
      </c>
      <c r="AC686" s="589"/>
      <c r="AD686" s="589"/>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470</v>
      </c>
      <c r="AJ687" s="213"/>
      <c r="AK687" s="213"/>
      <c r="AL687" s="155"/>
      <c r="AM687" s="213" t="s">
        <v>532</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603"/>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89" t="s">
        <v>14</v>
      </c>
      <c r="AC691" s="589"/>
      <c r="AD691" s="589"/>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470</v>
      </c>
      <c r="AJ692" s="213"/>
      <c r="AK692" s="213"/>
      <c r="AL692" s="155"/>
      <c r="AM692" s="213" t="s">
        <v>532</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603"/>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89" t="s">
        <v>14</v>
      </c>
      <c r="AC696" s="589"/>
      <c r="AD696" s="589"/>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52"/>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57" customHeight="1" x14ac:dyDescent="0.15">
      <c r="A702" s="891" t="s">
        <v>259</v>
      </c>
      <c r="B702" s="892"/>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1" t="s">
        <v>551</v>
      </c>
      <c r="AE702" s="342"/>
      <c r="AF702" s="342"/>
      <c r="AG702" s="395" t="s">
        <v>571</v>
      </c>
      <c r="AH702" s="396"/>
      <c r="AI702" s="396"/>
      <c r="AJ702" s="396"/>
      <c r="AK702" s="396"/>
      <c r="AL702" s="396"/>
      <c r="AM702" s="396"/>
      <c r="AN702" s="396"/>
      <c r="AO702" s="396"/>
      <c r="AP702" s="396"/>
      <c r="AQ702" s="396"/>
      <c r="AR702" s="396"/>
      <c r="AS702" s="396"/>
      <c r="AT702" s="396"/>
      <c r="AU702" s="396"/>
      <c r="AV702" s="396"/>
      <c r="AW702" s="396"/>
      <c r="AX702" s="397"/>
    </row>
    <row r="703" spans="1:50" ht="40.5" customHeight="1" x14ac:dyDescent="0.15">
      <c r="A703" s="893"/>
      <c r="B703" s="894"/>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4" t="s">
        <v>551</v>
      </c>
      <c r="AE703" s="325"/>
      <c r="AF703" s="325"/>
      <c r="AG703" s="97" t="s">
        <v>572</v>
      </c>
      <c r="AH703" s="98"/>
      <c r="AI703" s="98"/>
      <c r="AJ703" s="98"/>
      <c r="AK703" s="98"/>
      <c r="AL703" s="98"/>
      <c r="AM703" s="98"/>
      <c r="AN703" s="98"/>
      <c r="AO703" s="98"/>
      <c r="AP703" s="98"/>
      <c r="AQ703" s="98"/>
      <c r="AR703" s="98"/>
      <c r="AS703" s="98"/>
      <c r="AT703" s="98"/>
      <c r="AU703" s="98"/>
      <c r="AV703" s="98"/>
      <c r="AW703" s="98"/>
      <c r="AX703" s="99"/>
    </row>
    <row r="704" spans="1:50" ht="50.25" customHeight="1" x14ac:dyDescent="0.15">
      <c r="A704" s="895"/>
      <c r="B704" s="896"/>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551</v>
      </c>
      <c r="AE704" s="796"/>
      <c r="AF704" s="796"/>
      <c r="AG704" s="163" t="s">
        <v>573</v>
      </c>
      <c r="AH704" s="104"/>
      <c r="AI704" s="104"/>
      <c r="AJ704" s="104"/>
      <c r="AK704" s="104"/>
      <c r="AL704" s="104"/>
      <c r="AM704" s="104"/>
      <c r="AN704" s="104"/>
      <c r="AO704" s="104"/>
      <c r="AP704" s="104"/>
      <c r="AQ704" s="104"/>
      <c r="AR704" s="104"/>
      <c r="AS704" s="104"/>
      <c r="AT704" s="104"/>
      <c r="AU704" s="104"/>
      <c r="AV704" s="104"/>
      <c r="AW704" s="104"/>
      <c r="AX704" s="164"/>
    </row>
    <row r="705" spans="1:50" ht="37.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551</v>
      </c>
      <c r="AE705" s="728"/>
      <c r="AF705" s="728"/>
      <c r="AG705" s="121" t="s">
        <v>657</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55"/>
      <c r="B706" s="656"/>
      <c r="C706" s="807"/>
      <c r="D706" s="808"/>
      <c r="E706" s="743" t="s">
        <v>525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4" t="s">
        <v>602</v>
      </c>
      <c r="AE706" s="325"/>
      <c r="AF706" s="676"/>
      <c r="AG706" s="163"/>
      <c r="AH706" s="104"/>
      <c r="AI706" s="104"/>
      <c r="AJ706" s="104"/>
      <c r="AK706" s="104"/>
      <c r="AL706" s="104"/>
      <c r="AM706" s="104"/>
      <c r="AN706" s="104"/>
      <c r="AO706" s="104"/>
      <c r="AP706" s="104"/>
      <c r="AQ706" s="104"/>
      <c r="AR706" s="104"/>
      <c r="AS706" s="104"/>
      <c r="AT706" s="104"/>
      <c r="AU706" s="104"/>
      <c r="AV706" s="104"/>
      <c r="AW706" s="104"/>
      <c r="AX706" s="164"/>
    </row>
    <row r="707" spans="1:50" ht="34.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2" t="s">
        <v>566</v>
      </c>
      <c r="AE707" s="853"/>
      <c r="AF707" s="853"/>
      <c r="AG707" s="163"/>
      <c r="AH707" s="104"/>
      <c r="AI707" s="104"/>
      <c r="AJ707" s="104"/>
      <c r="AK707" s="104"/>
      <c r="AL707" s="104"/>
      <c r="AM707" s="104"/>
      <c r="AN707" s="104"/>
      <c r="AO707" s="104"/>
      <c r="AP707" s="104"/>
      <c r="AQ707" s="104"/>
      <c r="AR707" s="104"/>
      <c r="AS707" s="104"/>
      <c r="AT707" s="104"/>
      <c r="AU707" s="104"/>
      <c r="AV707" s="104"/>
      <c r="AW707" s="104"/>
      <c r="AX707" s="164"/>
    </row>
    <row r="708" spans="1:50" ht="42"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551</v>
      </c>
      <c r="AE708" s="618"/>
      <c r="AF708" s="618"/>
      <c r="AG708" s="755" t="s">
        <v>617</v>
      </c>
      <c r="AH708" s="756"/>
      <c r="AI708" s="756"/>
      <c r="AJ708" s="756"/>
      <c r="AK708" s="756"/>
      <c r="AL708" s="756"/>
      <c r="AM708" s="756"/>
      <c r="AN708" s="756"/>
      <c r="AO708" s="756"/>
      <c r="AP708" s="756"/>
      <c r="AQ708" s="756"/>
      <c r="AR708" s="756"/>
      <c r="AS708" s="756"/>
      <c r="AT708" s="756"/>
      <c r="AU708" s="756"/>
      <c r="AV708" s="756"/>
      <c r="AW708" s="756"/>
      <c r="AX708" s="757"/>
    </row>
    <row r="709" spans="1:50" ht="82.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4" t="s">
        <v>551</v>
      </c>
      <c r="AE709" s="325"/>
      <c r="AF709" s="325"/>
      <c r="AG709" s="97" t="s">
        <v>614</v>
      </c>
      <c r="AH709" s="98"/>
      <c r="AI709" s="98"/>
      <c r="AJ709" s="98"/>
      <c r="AK709" s="98"/>
      <c r="AL709" s="98"/>
      <c r="AM709" s="98"/>
      <c r="AN709" s="98"/>
      <c r="AO709" s="98"/>
      <c r="AP709" s="98"/>
      <c r="AQ709" s="98"/>
      <c r="AR709" s="98"/>
      <c r="AS709" s="98"/>
      <c r="AT709" s="98"/>
      <c r="AU709" s="98"/>
      <c r="AV709" s="98"/>
      <c r="AW709" s="98"/>
      <c r="AX709" s="99"/>
    </row>
    <row r="710" spans="1:50" ht="36.7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4" t="s">
        <v>551</v>
      </c>
      <c r="AE710" s="325"/>
      <c r="AF710" s="325"/>
      <c r="AG710" s="97" t="s">
        <v>574</v>
      </c>
      <c r="AH710" s="98"/>
      <c r="AI710" s="98"/>
      <c r="AJ710" s="98"/>
      <c r="AK710" s="98"/>
      <c r="AL710" s="98"/>
      <c r="AM710" s="98"/>
      <c r="AN710" s="98"/>
      <c r="AO710" s="98"/>
      <c r="AP710" s="98"/>
      <c r="AQ710" s="98"/>
      <c r="AR710" s="98"/>
      <c r="AS710" s="98"/>
      <c r="AT710" s="98"/>
      <c r="AU710" s="98"/>
      <c r="AV710" s="98"/>
      <c r="AW710" s="98"/>
      <c r="AX710" s="99"/>
    </row>
    <row r="711" spans="1:50" ht="33"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4" t="s">
        <v>567</v>
      </c>
      <c r="AE711" s="325"/>
      <c r="AF711" s="325"/>
      <c r="AG711" s="97"/>
      <c r="AH711" s="98"/>
      <c r="AI711" s="98"/>
      <c r="AJ711" s="98"/>
      <c r="AK711" s="98"/>
      <c r="AL711" s="98"/>
      <c r="AM711" s="98"/>
      <c r="AN711" s="98"/>
      <c r="AO711" s="98"/>
      <c r="AP711" s="98"/>
      <c r="AQ711" s="98"/>
      <c r="AR711" s="98"/>
      <c r="AS711" s="98"/>
      <c r="AT711" s="98"/>
      <c r="AU711" s="98"/>
      <c r="AV711" s="98"/>
      <c r="AW711" s="98"/>
      <c r="AX711" s="99"/>
    </row>
    <row r="712" spans="1:50" ht="33.75" customHeight="1" x14ac:dyDescent="0.15">
      <c r="A712" s="655"/>
      <c r="B712" s="657"/>
      <c r="C712" s="401" t="s">
        <v>486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t="s">
        <v>551</v>
      </c>
      <c r="AE712" s="796"/>
      <c r="AF712" s="796"/>
      <c r="AG712" s="823" t="s">
        <v>618</v>
      </c>
      <c r="AH712" s="824"/>
      <c r="AI712" s="824"/>
      <c r="AJ712" s="824"/>
      <c r="AK712" s="824"/>
      <c r="AL712" s="824"/>
      <c r="AM712" s="824"/>
      <c r="AN712" s="824"/>
      <c r="AO712" s="824"/>
      <c r="AP712" s="824"/>
      <c r="AQ712" s="824"/>
      <c r="AR712" s="824"/>
      <c r="AS712" s="824"/>
      <c r="AT712" s="824"/>
      <c r="AU712" s="824"/>
      <c r="AV712" s="824"/>
      <c r="AW712" s="824"/>
      <c r="AX712" s="825"/>
    </row>
    <row r="713" spans="1:50" ht="36" customHeight="1" x14ac:dyDescent="0.15">
      <c r="A713" s="655"/>
      <c r="B713" s="657"/>
      <c r="C713" s="968" t="s">
        <v>487</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4" t="s">
        <v>567</v>
      </c>
      <c r="AE713" s="325"/>
      <c r="AF713" s="676"/>
      <c r="AG713" s="97"/>
      <c r="AH713" s="98"/>
      <c r="AI713" s="98"/>
      <c r="AJ713" s="98"/>
      <c r="AK713" s="98"/>
      <c r="AL713" s="98"/>
      <c r="AM713" s="98"/>
      <c r="AN713" s="98"/>
      <c r="AO713" s="98"/>
      <c r="AP713" s="98"/>
      <c r="AQ713" s="98"/>
      <c r="AR713" s="98"/>
      <c r="AS713" s="98"/>
      <c r="AT713" s="98"/>
      <c r="AU713" s="98"/>
      <c r="AV713" s="98"/>
      <c r="AW713" s="98"/>
      <c r="AX713" s="99"/>
    </row>
    <row r="714" spans="1:50" ht="41.25" customHeight="1" x14ac:dyDescent="0.15">
      <c r="A714" s="658"/>
      <c r="B714" s="659"/>
      <c r="C714" s="660" t="s">
        <v>459</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551</v>
      </c>
      <c r="AE714" s="821"/>
      <c r="AF714" s="822"/>
      <c r="AG714" s="749" t="s">
        <v>611</v>
      </c>
      <c r="AH714" s="750"/>
      <c r="AI714" s="750"/>
      <c r="AJ714" s="750"/>
      <c r="AK714" s="750"/>
      <c r="AL714" s="750"/>
      <c r="AM714" s="750"/>
      <c r="AN714" s="750"/>
      <c r="AO714" s="750"/>
      <c r="AP714" s="750"/>
      <c r="AQ714" s="750"/>
      <c r="AR714" s="750"/>
      <c r="AS714" s="750"/>
      <c r="AT714" s="750"/>
      <c r="AU714" s="750"/>
      <c r="AV714" s="750"/>
      <c r="AW714" s="750"/>
      <c r="AX714" s="751"/>
    </row>
    <row r="715" spans="1:50" ht="98.25" customHeight="1" x14ac:dyDescent="0.15">
      <c r="A715" s="653" t="s">
        <v>40</v>
      </c>
      <c r="B715" s="797"/>
      <c r="C715" s="798" t="s">
        <v>460</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567</v>
      </c>
      <c r="AE715" s="618"/>
      <c r="AF715" s="669"/>
      <c r="AG715" s="755" t="s">
        <v>658</v>
      </c>
      <c r="AH715" s="756"/>
      <c r="AI715" s="756"/>
      <c r="AJ715" s="756"/>
      <c r="AK715" s="756"/>
      <c r="AL715" s="756"/>
      <c r="AM715" s="756"/>
      <c r="AN715" s="756"/>
      <c r="AO715" s="756"/>
      <c r="AP715" s="756"/>
      <c r="AQ715" s="756"/>
      <c r="AR715" s="756"/>
      <c r="AS715" s="756"/>
      <c r="AT715" s="756"/>
      <c r="AU715" s="756"/>
      <c r="AV715" s="756"/>
      <c r="AW715" s="756"/>
      <c r="AX715" s="757"/>
    </row>
    <row r="716" spans="1:50" ht="47.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551</v>
      </c>
      <c r="AE716" s="640"/>
      <c r="AF716" s="640"/>
      <c r="AG716" s="97" t="s">
        <v>575</v>
      </c>
      <c r="AH716" s="98"/>
      <c r="AI716" s="98"/>
      <c r="AJ716" s="98"/>
      <c r="AK716" s="98"/>
      <c r="AL716" s="98"/>
      <c r="AM716" s="98"/>
      <c r="AN716" s="98"/>
      <c r="AO716" s="98"/>
      <c r="AP716" s="98"/>
      <c r="AQ716" s="98"/>
      <c r="AR716" s="98"/>
      <c r="AS716" s="98"/>
      <c r="AT716" s="98"/>
      <c r="AU716" s="98"/>
      <c r="AV716" s="98"/>
      <c r="AW716" s="98"/>
      <c r="AX716" s="99"/>
    </row>
    <row r="717" spans="1:50" ht="53.25"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4" t="s">
        <v>551</v>
      </c>
      <c r="AE717" s="325"/>
      <c r="AF717" s="325"/>
      <c r="AG717" s="97" t="s">
        <v>603</v>
      </c>
      <c r="AH717" s="98"/>
      <c r="AI717" s="98"/>
      <c r="AJ717" s="98"/>
      <c r="AK717" s="98"/>
      <c r="AL717" s="98"/>
      <c r="AM717" s="98"/>
      <c r="AN717" s="98"/>
      <c r="AO717" s="98"/>
      <c r="AP717" s="98"/>
      <c r="AQ717" s="98"/>
      <c r="AR717" s="98"/>
      <c r="AS717" s="98"/>
      <c r="AT717" s="98"/>
      <c r="AU717" s="98"/>
      <c r="AV717" s="98"/>
      <c r="AW717" s="98"/>
      <c r="AX717" s="99"/>
    </row>
    <row r="718" spans="1:50" ht="54"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4" t="s">
        <v>551</v>
      </c>
      <c r="AE718" s="325"/>
      <c r="AF718" s="325"/>
      <c r="AG718" s="123" t="s">
        <v>662</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567</v>
      </c>
      <c r="AE719" s="618"/>
      <c r="AF719" s="618"/>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91"/>
      <c r="B720" s="792"/>
      <c r="C720" s="298" t="s">
        <v>478</v>
      </c>
      <c r="D720" s="296"/>
      <c r="E720" s="296"/>
      <c r="F720" s="299"/>
      <c r="G720" s="295" t="s">
        <v>479</v>
      </c>
      <c r="H720" s="296"/>
      <c r="I720" s="296"/>
      <c r="J720" s="296"/>
      <c r="K720" s="296"/>
      <c r="L720" s="296"/>
      <c r="M720" s="296"/>
      <c r="N720" s="295" t="s">
        <v>483</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91"/>
      <c r="B721" s="792"/>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91"/>
      <c r="B722" s="792"/>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91"/>
      <c r="B723" s="792"/>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91"/>
      <c r="B724" s="792"/>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93"/>
      <c r="B725" s="794"/>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83.25" customHeight="1" x14ac:dyDescent="0.15">
      <c r="A726" s="653" t="s">
        <v>48</v>
      </c>
      <c r="B726" s="815"/>
      <c r="C726" s="828" t="s">
        <v>53</v>
      </c>
      <c r="D726" s="854"/>
      <c r="E726" s="854"/>
      <c r="F726" s="855"/>
      <c r="G726" s="587" t="s">
        <v>604</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42.75" customHeight="1" thickBot="1" x14ac:dyDescent="0.2">
      <c r="A727" s="816"/>
      <c r="B727" s="817"/>
      <c r="C727" s="761" t="s">
        <v>57</v>
      </c>
      <c r="D727" s="762"/>
      <c r="E727" s="762"/>
      <c r="F727" s="763"/>
      <c r="G727" s="585" t="s">
        <v>568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493</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2" t="s">
        <v>431</v>
      </c>
      <c r="B737" s="206"/>
      <c r="C737" s="206"/>
      <c r="D737" s="207"/>
      <c r="E737" s="1008"/>
      <c r="F737" s="1008"/>
      <c r="G737" s="1008"/>
      <c r="H737" s="1008"/>
      <c r="I737" s="1008"/>
      <c r="J737" s="1008"/>
      <c r="K737" s="1008"/>
      <c r="L737" s="1008"/>
      <c r="M737" s="1008"/>
      <c r="N737" s="361" t="s">
        <v>358</v>
      </c>
      <c r="O737" s="361"/>
      <c r="P737" s="361"/>
      <c r="Q737" s="361"/>
      <c r="R737" s="1008"/>
      <c r="S737" s="1008"/>
      <c r="T737" s="1008"/>
      <c r="U737" s="1008"/>
      <c r="V737" s="1008"/>
      <c r="W737" s="1008"/>
      <c r="X737" s="1008"/>
      <c r="Y737" s="1008"/>
      <c r="Z737" s="1008"/>
      <c r="AA737" s="361" t="s">
        <v>359</v>
      </c>
      <c r="AB737" s="361"/>
      <c r="AC737" s="361"/>
      <c r="AD737" s="361"/>
      <c r="AE737" s="1008"/>
      <c r="AF737" s="1008"/>
      <c r="AG737" s="1008"/>
      <c r="AH737" s="1008"/>
      <c r="AI737" s="1008"/>
      <c r="AJ737" s="1008"/>
      <c r="AK737" s="1008"/>
      <c r="AL737" s="1008"/>
      <c r="AM737" s="1008"/>
      <c r="AN737" s="361" t="s">
        <v>360</v>
      </c>
      <c r="AO737" s="361"/>
      <c r="AP737" s="361"/>
      <c r="AQ737" s="361"/>
      <c r="AR737" s="1009"/>
      <c r="AS737" s="1010"/>
      <c r="AT737" s="1010"/>
      <c r="AU737" s="1010"/>
      <c r="AV737" s="1010"/>
      <c r="AW737" s="1010"/>
      <c r="AX737" s="1011"/>
      <c r="AY737" s="89"/>
      <c r="AZ737" s="89"/>
    </row>
    <row r="738" spans="1:52" ht="24.75" customHeight="1" x14ac:dyDescent="0.15">
      <c r="A738" s="1012" t="s">
        <v>361</v>
      </c>
      <c r="B738" s="206"/>
      <c r="C738" s="206"/>
      <c r="D738" s="207"/>
      <c r="E738" s="1008"/>
      <c r="F738" s="1008"/>
      <c r="G738" s="1008"/>
      <c r="H738" s="1008"/>
      <c r="I738" s="1008"/>
      <c r="J738" s="1008"/>
      <c r="K738" s="1008"/>
      <c r="L738" s="1008"/>
      <c r="M738" s="1008"/>
      <c r="N738" s="361" t="s">
        <v>362</v>
      </c>
      <c r="O738" s="361"/>
      <c r="P738" s="361"/>
      <c r="Q738" s="361"/>
      <c r="R738" s="1008" t="s">
        <v>569</v>
      </c>
      <c r="S738" s="1008"/>
      <c r="T738" s="1008"/>
      <c r="U738" s="1008"/>
      <c r="V738" s="1008"/>
      <c r="W738" s="1008"/>
      <c r="X738" s="1008"/>
      <c r="Y738" s="1008"/>
      <c r="Z738" s="1008"/>
      <c r="AA738" s="361" t="s">
        <v>480</v>
      </c>
      <c r="AB738" s="361"/>
      <c r="AC738" s="361"/>
      <c r="AD738" s="361"/>
      <c r="AE738" s="1008" t="s">
        <v>570</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539</v>
      </c>
      <c r="B739" s="1017"/>
      <c r="C739" s="1017"/>
      <c r="D739" s="1018"/>
      <c r="E739" s="1019" t="s">
        <v>546</v>
      </c>
      <c r="F739" s="1020"/>
      <c r="G739" s="1020"/>
      <c r="H739" s="91" t="str">
        <f>IF(E739="", "", "(")</f>
        <v>(</v>
      </c>
      <c r="I739" s="1003"/>
      <c r="J739" s="1003"/>
      <c r="K739" s="91" t="str">
        <f>IF(OR(I739="　", I739=""), "", "-")</f>
        <v/>
      </c>
      <c r="L739" s="1004">
        <v>373</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27" t="s">
        <v>528</v>
      </c>
      <c r="B740" s="628"/>
      <c r="C740" s="628"/>
      <c r="D740" s="628"/>
      <c r="E740" s="628"/>
      <c r="F740" s="62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530</v>
      </c>
      <c r="B779" s="642"/>
      <c r="C779" s="642"/>
      <c r="D779" s="642"/>
      <c r="E779" s="642"/>
      <c r="F779" s="643"/>
      <c r="G779" s="608" t="s">
        <v>619</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598</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599</v>
      </c>
      <c r="H781" s="684"/>
      <c r="I781" s="684"/>
      <c r="J781" s="684"/>
      <c r="K781" s="685"/>
      <c r="L781" s="677" t="s">
        <v>650</v>
      </c>
      <c r="M781" s="678"/>
      <c r="N781" s="678"/>
      <c r="O781" s="678"/>
      <c r="P781" s="678"/>
      <c r="Q781" s="678"/>
      <c r="R781" s="678"/>
      <c r="S781" s="678"/>
      <c r="T781" s="678"/>
      <c r="U781" s="678"/>
      <c r="V781" s="678"/>
      <c r="W781" s="678"/>
      <c r="X781" s="679"/>
      <c r="Y781" s="398">
        <v>51</v>
      </c>
      <c r="Z781" s="399"/>
      <c r="AA781" s="399"/>
      <c r="AB781" s="818"/>
      <c r="AC781" s="683" t="s">
        <v>599</v>
      </c>
      <c r="AD781" s="684"/>
      <c r="AE781" s="684"/>
      <c r="AF781" s="684"/>
      <c r="AG781" s="685"/>
      <c r="AH781" s="677" t="s">
        <v>601</v>
      </c>
      <c r="AI781" s="678"/>
      <c r="AJ781" s="678"/>
      <c r="AK781" s="678"/>
      <c r="AL781" s="678"/>
      <c r="AM781" s="678"/>
      <c r="AN781" s="678"/>
      <c r="AO781" s="678"/>
      <c r="AP781" s="678"/>
      <c r="AQ781" s="678"/>
      <c r="AR781" s="678"/>
      <c r="AS781" s="678"/>
      <c r="AT781" s="679"/>
      <c r="AU781" s="398">
        <v>12</v>
      </c>
      <c r="AV781" s="399"/>
      <c r="AW781" s="399"/>
      <c r="AX781" s="400"/>
    </row>
    <row r="782" spans="1:50" ht="24.75" customHeight="1" x14ac:dyDescent="0.15">
      <c r="A782" s="644"/>
      <c r="B782" s="645"/>
      <c r="C782" s="645"/>
      <c r="D782" s="645"/>
      <c r="E782" s="645"/>
      <c r="F782" s="646"/>
      <c r="G782" s="619" t="s">
        <v>649</v>
      </c>
      <c r="H782" s="620"/>
      <c r="I782" s="620"/>
      <c r="J782" s="620"/>
      <c r="K782" s="621"/>
      <c r="L782" s="611" t="s">
        <v>651</v>
      </c>
      <c r="M782" s="612"/>
      <c r="N782" s="612"/>
      <c r="O782" s="612"/>
      <c r="P782" s="612"/>
      <c r="Q782" s="612"/>
      <c r="R782" s="612"/>
      <c r="S782" s="612"/>
      <c r="T782" s="612"/>
      <c r="U782" s="612"/>
      <c r="V782" s="612"/>
      <c r="W782" s="612"/>
      <c r="X782" s="613"/>
      <c r="Y782" s="614">
        <v>33</v>
      </c>
      <c r="Z782" s="615"/>
      <c r="AA782" s="615"/>
      <c r="AB782" s="625"/>
      <c r="AC782" s="619" t="s">
        <v>600</v>
      </c>
      <c r="AD782" s="620"/>
      <c r="AE782" s="620"/>
      <c r="AF782" s="620"/>
      <c r="AG782" s="621"/>
      <c r="AH782" s="611" t="s">
        <v>600</v>
      </c>
      <c r="AI782" s="612"/>
      <c r="AJ782" s="612"/>
      <c r="AK782" s="612"/>
      <c r="AL782" s="612"/>
      <c r="AM782" s="612"/>
      <c r="AN782" s="612"/>
      <c r="AO782" s="612"/>
      <c r="AP782" s="612"/>
      <c r="AQ782" s="612"/>
      <c r="AR782" s="612"/>
      <c r="AS782" s="612"/>
      <c r="AT782" s="613"/>
      <c r="AU782" s="614">
        <v>26</v>
      </c>
      <c r="AV782" s="615"/>
      <c r="AW782" s="615"/>
      <c r="AX782" s="616"/>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84</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38</v>
      </c>
      <c r="AV791" s="845"/>
      <c r="AW791" s="845"/>
      <c r="AX791" s="847"/>
    </row>
    <row r="792" spans="1:50" ht="24.75" customHeight="1" x14ac:dyDescent="0.15">
      <c r="A792" s="644"/>
      <c r="B792" s="645"/>
      <c r="C792" s="645"/>
      <c r="D792" s="645"/>
      <c r="E792" s="645"/>
      <c r="F792" s="646"/>
      <c r="G792" s="608" t="s">
        <v>648</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615</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599</v>
      </c>
      <c r="H794" s="684"/>
      <c r="I794" s="684"/>
      <c r="J794" s="684"/>
      <c r="K794" s="685"/>
      <c r="L794" s="677" t="s">
        <v>661</v>
      </c>
      <c r="M794" s="678"/>
      <c r="N794" s="678"/>
      <c r="O794" s="678"/>
      <c r="P794" s="678"/>
      <c r="Q794" s="678"/>
      <c r="R794" s="678"/>
      <c r="S794" s="678"/>
      <c r="T794" s="678"/>
      <c r="U794" s="678"/>
      <c r="V794" s="678"/>
      <c r="W794" s="678"/>
      <c r="X794" s="679"/>
      <c r="Y794" s="398">
        <v>6</v>
      </c>
      <c r="Z794" s="399"/>
      <c r="AA794" s="399"/>
      <c r="AB794" s="818"/>
      <c r="AC794" s="683" t="s">
        <v>599</v>
      </c>
      <c r="AD794" s="848"/>
      <c r="AE794" s="848"/>
      <c r="AF794" s="848"/>
      <c r="AG794" s="849"/>
      <c r="AH794" s="677" t="s">
        <v>605</v>
      </c>
      <c r="AI794" s="850"/>
      <c r="AJ794" s="850"/>
      <c r="AK794" s="850"/>
      <c r="AL794" s="850"/>
      <c r="AM794" s="850"/>
      <c r="AN794" s="850"/>
      <c r="AO794" s="850"/>
      <c r="AP794" s="850"/>
      <c r="AQ794" s="850"/>
      <c r="AR794" s="850"/>
      <c r="AS794" s="850"/>
      <c r="AT794" s="851"/>
      <c r="AU794" s="398">
        <v>1</v>
      </c>
      <c r="AV794" s="399"/>
      <c r="AW794" s="399"/>
      <c r="AX794" s="400"/>
    </row>
    <row r="795" spans="1:50" ht="24.75" customHeight="1" x14ac:dyDescent="0.15">
      <c r="A795" s="644"/>
      <c r="B795" s="645"/>
      <c r="C795" s="645"/>
      <c r="D795" s="645"/>
      <c r="E795" s="645"/>
      <c r="F795" s="646"/>
      <c r="G795" s="619" t="s">
        <v>664</v>
      </c>
      <c r="H795" s="620"/>
      <c r="I795" s="620"/>
      <c r="J795" s="620"/>
      <c r="K795" s="621"/>
      <c r="L795" s="611" t="s">
        <v>665</v>
      </c>
      <c r="M795" s="612"/>
      <c r="N795" s="612"/>
      <c r="O795" s="612"/>
      <c r="P795" s="612"/>
      <c r="Q795" s="612"/>
      <c r="R795" s="612"/>
      <c r="S795" s="612"/>
      <c r="T795" s="612"/>
      <c r="U795" s="612"/>
      <c r="V795" s="612"/>
      <c r="W795" s="612"/>
      <c r="X795" s="613"/>
      <c r="Y795" s="614">
        <v>0.8</v>
      </c>
      <c r="Z795" s="615"/>
      <c r="AA795" s="615"/>
      <c r="AB795" s="625"/>
      <c r="AC795" s="619" t="s">
        <v>606</v>
      </c>
      <c r="AD795" s="856"/>
      <c r="AE795" s="856"/>
      <c r="AF795" s="856"/>
      <c r="AG795" s="857"/>
      <c r="AH795" s="611" t="s">
        <v>607</v>
      </c>
      <c r="AI795" s="858"/>
      <c r="AJ795" s="858"/>
      <c r="AK795" s="858"/>
      <c r="AL795" s="858"/>
      <c r="AM795" s="858"/>
      <c r="AN795" s="858"/>
      <c r="AO795" s="858"/>
      <c r="AP795" s="858"/>
      <c r="AQ795" s="858"/>
      <c r="AR795" s="858"/>
      <c r="AS795" s="858"/>
      <c r="AT795" s="859"/>
      <c r="AU795" s="614">
        <v>1</v>
      </c>
      <c r="AV795" s="615"/>
      <c r="AW795" s="615"/>
      <c r="AX795" s="616"/>
    </row>
    <row r="796" spans="1:50" ht="24.75" customHeight="1" x14ac:dyDescent="0.15">
      <c r="A796" s="644"/>
      <c r="B796" s="645"/>
      <c r="C796" s="645"/>
      <c r="D796" s="645"/>
      <c r="E796" s="645"/>
      <c r="F796" s="646"/>
      <c r="G796" s="619" t="s">
        <v>663</v>
      </c>
      <c r="H796" s="620"/>
      <c r="I796" s="620"/>
      <c r="J796" s="620"/>
      <c r="K796" s="621"/>
      <c r="L796" s="611" t="s">
        <v>663</v>
      </c>
      <c r="M796" s="612"/>
      <c r="N796" s="612"/>
      <c r="O796" s="612"/>
      <c r="P796" s="612"/>
      <c r="Q796" s="612"/>
      <c r="R796" s="612"/>
      <c r="S796" s="612"/>
      <c r="T796" s="612"/>
      <c r="U796" s="612"/>
      <c r="V796" s="612"/>
      <c r="W796" s="612"/>
      <c r="X796" s="613"/>
      <c r="Y796" s="614">
        <v>0.6</v>
      </c>
      <c r="Z796" s="615"/>
      <c r="AA796" s="615"/>
      <c r="AB796" s="625"/>
      <c r="AC796" s="619" t="s">
        <v>600</v>
      </c>
      <c r="AD796" s="620"/>
      <c r="AE796" s="620"/>
      <c r="AF796" s="620"/>
      <c r="AG796" s="621"/>
      <c r="AH796" s="611" t="s">
        <v>608</v>
      </c>
      <c r="AI796" s="858"/>
      <c r="AJ796" s="858"/>
      <c r="AK796" s="858"/>
      <c r="AL796" s="858"/>
      <c r="AM796" s="858"/>
      <c r="AN796" s="858"/>
      <c r="AO796" s="858"/>
      <c r="AP796" s="858"/>
      <c r="AQ796" s="858"/>
      <c r="AR796" s="858"/>
      <c r="AS796" s="858"/>
      <c r="AT796" s="859"/>
      <c r="AU796" s="614">
        <v>1</v>
      </c>
      <c r="AV796" s="615"/>
      <c r="AW796" s="615"/>
      <c r="AX796" s="616"/>
    </row>
    <row r="797" spans="1:50" ht="24.75"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7.3999999999999995</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3</v>
      </c>
      <c r="AV804" s="845"/>
      <c r="AW804" s="845"/>
      <c r="AX804" s="847"/>
    </row>
    <row r="805" spans="1:50" ht="24.75" hidden="1" customHeight="1" x14ac:dyDescent="0.15">
      <c r="A805" s="644"/>
      <c r="B805" s="645"/>
      <c r="C805" s="645"/>
      <c r="D805" s="645"/>
      <c r="E805" s="645"/>
      <c r="F805" s="646"/>
      <c r="G805" s="608" t="s">
        <v>454</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455</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8"/>
      <c r="Z807" s="399"/>
      <c r="AA807" s="399"/>
      <c r="AB807" s="818"/>
      <c r="AC807" s="683"/>
      <c r="AD807" s="684"/>
      <c r="AE807" s="684"/>
      <c r="AF807" s="684"/>
      <c r="AG807" s="685"/>
      <c r="AH807" s="677"/>
      <c r="AI807" s="678"/>
      <c r="AJ807" s="678"/>
      <c r="AK807" s="678"/>
      <c r="AL807" s="678"/>
      <c r="AM807" s="678"/>
      <c r="AN807" s="678"/>
      <c r="AO807" s="678"/>
      <c r="AP807" s="678"/>
      <c r="AQ807" s="678"/>
      <c r="AR807" s="678"/>
      <c r="AS807" s="678"/>
      <c r="AT807" s="679"/>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8"/>
      <c r="Z820" s="399"/>
      <c r="AA820" s="399"/>
      <c r="AB820" s="818"/>
      <c r="AC820" s="683"/>
      <c r="AD820" s="684"/>
      <c r="AE820" s="684"/>
      <c r="AF820" s="684"/>
      <c r="AG820" s="685"/>
      <c r="AH820" s="677"/>
      <c r="AI820" s="678"/>
      <c r="AJ820" s="678"/>
      <c r="AK820" s="678"/>
      <c r="AL820" s="678"/>
      <c r="AM820" s="678"/>
      <c r="AN820" s="678"/>
      <c r="AO820" s="678"/>
      <c r="AP820" s="678"/>
      <c r="AQ820" s="678"/>
      <c r="AR820" s="678"/>
      <c r="AS820" s="678"/>
      <c r="AT820" s="679"/>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6" t="s">
        <v>484</v>
      </c>
      <c r="AM831" s="277"/>
      <c r="AN831" s="27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477</v>
      </c>
      <c r="AD836" s="145"/>
      <c r="AE836" s="145"/>
      <c r="AF836" s="145"/>
      <c r="AG836" s="145"/>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49.5" customHeight="1" x14ac:dyDescent="0.15">
      <c r="A837" s="378">
        <v>1</v>
      </c>
      <c r="B837" s="378">
        <v>1</v>
      </c>
      <c r="C837" s="357" t="s">
        <v>620</v>
      </c>
      <c r="D837" s="343"/>
      <c r="E837" s="343"/>
      <c r="F837" s="343"/>
      <c r="G837" s="343"/>
      <c r="H837" s="343"/>
      <c r="I837" s="343"/>
      <c r="J837" s="344">
        <v>8020001076641</v>
      </c>
      <c r="K837" s="345"/>
      <c r="L837" s="345"/>
      <c r="M837" s="345"/>
      <c r="N837" s="345"/>
      <c r="O837" s="345"/>
      <c r="P837" s="358" t="s">
        <v>633</v>
      </c>
      <c r="Q837" s="346"/>
      <c r="R837" s="346"/>
      <c r="S837" s="346"/>
      <c r="T837" s="346"/>
      <c r="U837" s="346"/>
      <c r="V837" s="346"/>
      <c r="W837" s="346"/>
      <c r="X837" s="346"/>
      <c r="Y837" s="347">
        <v>61</v>
      </c>
      <c r="Z837" s="348"/>
      <c r="AA837" s="348"/>
      <c r="AB837" s="349"/>
      <c r="AC837" s="359" t="s">
        <v>582</v>
      </c>
      <c r="AD837" s="367"/>
      <c r="AE837" s="367"/>
      <c r="AF837" s="367"/>
      <c r="AG837" s="367"/>
      <c r="AH837" s="368" t="s">
        <v>632</v>
      </c>
      <c r="AI837" s="369"/>
      <c r="AJ837" s="369"/>
      <c r="AK837" s="369"/>
      <c r="AL837" s="353" t="s">
        <v>632</v>
      </c>
      <c r="AM837" s="354"/>
      <c r="AN837" s="354"/>
      <c r="AO837" s="355"/>
      <c r="AP837" s="356" t="s">
        <v>632</v>
      </c>
      <c r="AQ837" s="356"/>
      <c r="AR837" s="356"/>
      <c r="AS837" s="356"/>
      <c r="AT837" s="356"/>
      <c r="AU837" s="356"/>
      <c r="AV837" s="356"/>
      <c r="AW837" s="356"/>
      <c r="AX837" s="356"/>
    </row>
    <row r="838" spans="1:50" ht="52.5" customHeight="1" x14ac:dyDescent="0.15">
      <c r="A838" s="378">
        <v>2</v>
      </c>
      <c r="B838" s="378">
        <v>1</v>
      </c>
      <c r="C838" s="357" t="s">
        <v>620</v>
      </c>
      <c r="D838" s="343"/>
      <c r="E838" s="343"/>
      <c r="F838" s="343"/>
      <c r="G838" s="343"/>
      <c r="H838" s="343"/>
      <c r="I838" s="343"/>
      <c r="J838" s="344">
        <v>8020001076641</v>
      </c>
      <c r="K838" s="345"/>
      <c r="L838" s="345"/>
      <c r="M838" s="345"/>
      <c r="N838" s="345"/>
      <c r="O838" s="345"/>
      <c r="P838" s="358" t="s">
        <v>634</v>
      </c>
      <c r="Q838" s="346"/>
      <c r="R838" s="346"/>
      <c r="S838" s="346"/>
      <c r="T838" s="346"/>
      <c r="U838" s="346"/>
      <c r="V838" s="346"/>
      <c r="W838" s="346"/>
      <c r="X838" s="346"/>
      <c r="Y838" s="347">
        <v>20</v>
      </c>
      <c r="Z838" s="348"/>
      <c r="AA838" s="348"/>
      <c r="AB838" s="349"/>
      <c r="AC838" s="359" t="s">
        <v>582</v>
      </c>
      <c r="AD838" s="359"/>
      <c r="AE838" s="359"/>
      <c r="AF838" s="359"/>
      <c r="AG838" s="359"/>
      <c r="AH838" s="368" t="s">
        <v>632</v>
      </c>
      <c r="AI838" s="369"/>
      <c r="AJ838" s="369"/>
      <c r="AK838" s="369"/>
      <c r="AL838" s="370" t="s">
        <v>632</v>
      </c>
      <c r="AM838" s="371"/>
      <c r="AN838" s="371"/>
      <c r="AO838" s="372"/>
      <c r="AP838" s="356" t="s">
        <v>632</v>
      </c>
      <c r="AQ838" s="356"/>
      <c r="AR838" s="356"/>
      <c r="AS838" s="356"/>
      <c r="AT838" s="356"/>
      <c r="AU838" s="356"/>
      <c r="AV838" s="356"/>
      <c r="AW838" s="356"/>
      <c r="AX838" s="356"/>
    </row>
    <row r="839" spans="1:50" ht="48" customHeight="1" x14ac:dyDescent="0.15">
      <c r="A839" s="378">
        <v>3</v>
      </c>
      <c r="B839" s="378">
        <v>1</v>
      </c>
      <c r="C839" s="357" t="s">
        <v>620</v>
      </c>
      <c r="D839" s="343"/>
      <c r="E839" s="343"/>
      <c r="F839" s="343"/>
      <c r="G839" s="343"/>
      <c r="H839" s="343"/>
      <c r="I839" s="343"/>
      <c r="J839" s="344">
        <v>8020001076641</v>
      </c>
      <c r="K839" s="345"/>
      <c r="L839" s="345"/>
      <c r="M839" s="345"/>
      <c r="N839" s="345"/>
      <c r="O839" s="345"/>
      <c r="P839" s="358" t="s">
        <v>635</v>
      </c>
      <c r="Q839" s="346"/>
      <c r="R839" s="346"/>
      <c r="S839" s="346"/>
      <c r="T839" s="346"/>
      <c r="U839" s="346"/>
      <c r="V839" s="346"/>
      <c r="W839" s="346"/>
      <c r="X839" s="346"/>
      <c r="Y839" s="347">
        <v>7</v>
      </c>
      <c r="Z839" s="348"/>
      <c r="AA839" s="348"/>
      <c r="AB839" s="349"/>
      <c r="AC839" s="359" t="s">
        <v>582</v>
      </c>
      <c r="AD839" s="359"/>
      <c r="AE839" s="359"/>
      <c r="AF839" s="359"/>
      <c r="AG839" s="359"/>
      <c r="AH839" s="351" t="s">
        <v>632</v>
      </c>
      <c r="AI839" s="352"/>
      <c r="AJ839" s="352"/>
      <c r="AK839" s="352"/>
      <c r="AL839" s="353" t="s">
        <v>632</v>
      </c>
      <c r="AM839" s="354"/>
      <c r="AN839" s="354"/>
      <c r="AO839" s="355"/>
      <c r="AP839" s="356" t="s">
        <v>632</v>
      </c>
      <c r="AQ839" s="356"/>
      <c r="AR839" s="356"/>
      <c r="AS839" s="356"/>
      <c r="AT839" s="356"/>
      <c r="AU839" s="356"/>
      <c r="AV839" s="356"/>
      <c r="AW839" s="356"/>
      <c r="AX839" s="356"/>
    </row>
    <row r="840" spans="1:50" ht="30" customHeight="1" x14ac:dyDescent="0.15">
      <c r="A840" s="378">
        <v>4</v>
      </c>
      <c r="B840" s="378">
        <v>1</v>
      </c>
      <c r="C840" s="357" t="s">
        <v>626</v>
      </c>
      <c r="D840" s="343"/>
      <c r="E840" s="343"/>
      <c r="F840" s="343"/>
      <c r="G840" s="343"/>
      <c r="H840" s="343"/>
      <c r="I840" s="343"/>
      <c r="J840" s="344">
        <v>7500001011179</v>
      </c>
      <c r="K840" s="345"/>
      <c r="L840" s="345"/>
      <c r="M840" s="345"/>
      <c r="N840" s="345"/>
      <c r="O840" s="345"/>
      <c r="P840" s="358" t="s">
        <v>636</v>
      </c>
      <c r="Q840" s="346"/>
      <c r="R840" s="346"/>
      <c r="S840" s="346"/>
      <c r="T840" s="346"/>
      <c r="U840" s="346"/>
      <c r="V840" s="346"/>
      <c r="W840" s="346"/>
      <c r="X840" s="346"/>
      <c r="Y840" s="347">
        <v>65</v>
      </c>
      <c r="Z840" s="348"/>
      <c r="AA840" s="348"/>
      <c r="AB840" s="349"/>
      <c r="AC840" s="359" t="s">
        <v>582</v>
      </c>
      <c r="AD840" s="359"/>
      <c r="AE840" s="359"/>
      <c r="AF840" s="359"/>
      <c r="AG840" s="359"/>
      <c r="AH840" s="351" t="s">
        <v>632</v>
      </c>
      <c r="AI840" s="352"/>
      <c r="AJ840" s="352"/>
      <c r="AK840" s="352"/>
      <c r="AL840" s="353" t="s">
        <v>632</v>
      </c>
      <c r="AM840" s="354"/>
      <c r="AN840" s="354"/>
      <c r="AO840" s="355"/>
      <c r="AP840" s="356" t="s">
        <v>632</v>
      </c>
      <c r="AQ840" s="356"/>
      <c r="AR840" s="356"/>
      <c r="AS840" s="356"/>
      <c r="AT840" s="356"/>
      <c r="AU840" s="356"/>
      <c r="AV840" s="356"/>
      <c r="AW840" s="356"/>
      <c r="AX840" s="356"/>
    </row>
    <row r="841" spans="1:50" ht="30" customHeight="1" x14ac:dyDescent="0.15">
      <c r="A841" s="378">
        <v>5</v>
      </c>
      <c r="B841" s="378">
        <v>1</v>
      </c>
      <c r="C841" s="357" t="s">
        <v>626</v>
      </c>
      <c r="D841" s="343"/>
      <c r="E841" s="343"/>
      <c r="F841" s="343"/>
      <c r="G841" s="343"/>
      <c r="H841" s="343"/>
      <c r="I841" s="343"/>
      <c r="J841" s="344">
        <v>7500001011179</v>
      </c>
      <c r="K841" s="345"/>
      <c r="L841" s="345"/>
      <c r="M841" s="345"/>
      <c r="N841" s="345"/>
      <c r="O841" s="345"/>
      <c r="P841" s="358" t="s">
        <v>637</v>
      </c>
      <c r="Q841" s="346"/>
      <c r="R841" s="346"/>
      <c r="S841" s="346"/>
      <c r="T841" s="346"/>
      <c r="U841" s="346"/>
      <c r="V841" s="346"/>
      <c r="W841" s="346"/>
      <c r="X841" s="346"/>
      <c r="Y841" s="347">
        <v>7</v>
      </c>
      <c r="Z841" s="348"/>
      <c r="AA841" s="348"/>
      <c r="AB841" s="349"/>
      <c r="AC841" s="350" t="s">
        <v>582</v>
      </c>
      <c r="AD841" s="350"/>
      <c r="AE841" s="350"/>
      <c r="AF841" s="350"/>
      <c r="AG841" s="350"/>
      <c r="AH841" s="351" t="s">
        <v>632</v>
      </c>
      <c r="AI841" s="352"/>
      <c r="AJ841" s="352"/>
      <c r="AK841" s="352"/>
      <c r="AL841" s="353" t="s">
        <v>632</v>
      </c>
      <c r="AM841" s="354"/>
      <c r="AN841" s="354"/>
      <c r="AO841" s="355"/>
      <c r="AP841" s="356" t="s">
        <v>632</v>
      </c>
      <c r="AQ841" s="356"/>
      <c r="AR841" s="356"/>
      <c r="AS841" s="356"/>
      <c r="AT841" s="356"/>
      <c r="AU841" s="356"/>
      <c r="AV841" s="356"/>
      <c r="AW841" s="356"/>
      <c r="AX841" s="356"/>
    </row>
    <row r="842" spans="1:50" ht="64.5" customHeight="1" x14ac:dyDescent="0.15">
      <c r="A842" s="378">
        <v>6</v>
      </c>
      <c r="B842" s="378">
        <v>1</v>
      </c>
      <c r="C842" s="94" t="s">
        <v>629</v>
      </c>
      <c r="D842" s="95"/>
      <c r="E842" s="95"/>
      <c r="F842" s="95"/>
      <c r="G842" s="95"/>
      <c r="H842" s="95"/>
      <c r="I842" s="96"/>
      <c r="J842" s="344">
        <v>7500001011179</v>
      </c>
      <c r="K842" s="345"/>
      <c r="L842" s="345"/>
      <c r="M842" s="345"/>
      <c r="N842" s="345"/>
      <c r="O842" s="345"/>
      <c r="P842" s="358" t="s">
        <v>638</v>
      </c>
      <c r="Q842" s="346"/>
      <c r="R842" s="346"/>
      <c r="S842" s="346"/>
      <c r="T842" s="346"/>
      <c r="U842" s="346"/>
      <c r="V842" s="346"/>
      <c r="W842" s="346"/>
      <c r="X842" s="346"/>
      <c r="Y842" s="347">
        <v>69</v>
      </c>
      <c r="Z842" s="348"/>
      <c r="AA842" s="348"/>
      <c r="AB842" s="349"/>
      <c r="AC842" s="350" t="s">
        <v>582</v>
      </c>
      <c r="AD842" s="350"/>
      <c r="AE842" s="350"/>
      <c r="AF842" s="350"/>
      <c r="AG842" s="350"/>
      <c r="AH842" s="351" t="s">
        <v>632</v>
      </c>
      <c r="AI842" s="352"/>
      <c r="AJ842" s="352"/>
      <c r="AK842" s="352"/>
      <c r="AL842" s="353" t="s">
        <v>632</v>
      </c>
      <c r="AM842" s="354"/>
      <c r="AN842" s="354"/>
      <c r="AO842" s="355"/>
      <c r="AP842" s="356" t="s">
        <v>632</v>
      </c>
      <c r="AQ842" s="356"/>
      <c r="AR842" s="356"/>
      <c r="AS842" s="356"/>
      <c r="AT842" s="356"/>
      <c r="AU842" s="356"/>
      <c r="AV842" s="356"/>
      <c r="AW842" s="356"/>
      <c r="AX842" s="356"/>
    </row>
    <row r="843" spans="1:50" ht="30" customHeight="1" x14ac:dyDescent="0.15">
      <c r="A843" s="378">
        <v>7</v>
      </c>
      <c r="B843" s="378">
        <v>1</v>
      </c>
      <c r="C843" s="94" t="s">
        <v>630</v>
      </c>
      <c r="D843" s="95"/>
      <c r="E843" s="95"/>
      <c r="F843" s="95"/>
      <c r="G843" s="95"/>
      <c r="H843" s="95"/>
      <c r="I843" s="96"/>
      <c r="J843" s="344">
        <v>7310001013780</v>
      </c>
      <c r="K843" s="345"/>
      <c r="L843" s="345"/>
      <c r="M843" s="345"/>
      <c r="N843" s="345"/>
      <c r="O843" s="345"/>
      <c r="P843" s="358" t="s">
        <v>639</v>
      </c>
      <c r="Q843" s="346"/>
      <c r="R843" s="346"/>
      <c r="S843" s="346"/>
      <c r="T843" s="346"/>
      <c r="U843" s="346"/>
      <c r="V843" s="346"/>
      <c r="W843" s="346"/>
      <c r="X843" s="346"/>
      <c r="Y843" s="347">
        <v>27</v>
      </c>
      <c r="Z843" s="348"/>
      <c r="AA843" s="348"/>
      <c r="AB843" s="349"/>
      <c r="AC843" s="350" t="s">
        <v>582</v>
      </c>
      <c r="AD843" s="350"/>
      <c r="AE843" s="350"/>
      <c r="AF843" s="350"/>
      <c r="AG843" s="350"/>
      <c r="AH843" s="351" t="s">
        <v>632</v>
      </c>
      <c r="AI843" s="352"/>
      <c r="AJ843" s="352"/>
      <c r="AK843" s="352"/>
      <c r="AL843" s="353" t="s">
        <v>632</v>
      </c>
      <c r="AM843" s="354"/>
      <c r="AN843" s="354"/>
      <c r="AO843" s="355"/>
      <c r="AP843" s="356" t="s">
        <v>632</v>
      </c>
      <c r="AQ843" s="356"/>
      <c r="AR843" s="356"/>
      <c r="AS843" s="356"/>
      <c r="AT843" s="356"/>
      <c r="AU843" s="356"/>
      <c r="AV843" s="356"/>
      <c r="AW843" s="356"/>
      <c r="AX843" s="356"/>
    </row>
    <row r="844" spans="1:50" ht="30" customHeight="1" x14ac:dyDescent="0.15">
      <c r="A844" s="378">
        <v>8</v>
      </c>
      <c r="B844" s="378">
        <v>1</v>
      </c>
      <c r="C844" s="94" t="s">
        <v>628</v>
      </c>
      <c r="D844" s="95"/>
      <c r="E844" s="95"/>
      <c r="F844" s="95"/>
      <c r="G844" s="95"/>
      <c r="H844" s="95"/>
      <c r="I844" s="96"/>
      <c r="J844" s="344">
        <v>9010001183776</v>
      </c>
      <c r="K844" s="345"/>
      <c r="L844" s="345"/>
      <c r="M844" s="345"/>
      <c r="N844" s="345"/>
      <c r="O844" s="345"/>
      <c r="P844" s="358" t="s">
        <v>640</v>
      </c>
      <c r="Q844" s="346"/>
      <c r="R844" s="346"/>
      <c r="S844" s="346"/>
      <c r="T844" s="346"/>
      <c r="U844" s="346"/>
      <c r="V844" s="346"/>
      <c r="W844" s="346"/>
      <c r="X844" s="346"/>
      <c r="Y844" s="347">
        <v>15</v>
      </c>
      <c r="Z844" s="348"/>
      <c r="AA844" s="348"/>
      <c r="AB844" s="349"/>
      <c r="AC844" s="350" t="s">
        <v>582</v>
      </c>
      <c r="AD844" s="350"/>
      <c r="AE844" s="350"/>
      <c r="AF844" s="350"/>
      <c r="AG844" s="350"/>
      <c r="AH844" s="351" t="s">
        <v>632</v>
      </c>
      <c r="AI844" s="352"/>
      <c r="AJ844" s="352"/>
      <c r="AK844" s="352"/>
      <c r="AL844" s="353" t="s">
        <v>632</v>
      </c>
      <c r="AM844" s="354"/>
      <c r="AN844" s="354"/>
      <c r="AO844" s="355"/>
      <c r="AP844" s="356" t="s">
        <v>632</v>
      </c>
      <c r="AQ844" s="356"/>
      <c r="AR844" s="356"/>
      <c r="AS844" s="356"/>
      <c r="AT844" s="356"/>
      <c r="AU844" s="356"/>
      <c r="AV844" s="356"/>
      <c r="AW844" s="356"/>
      <c r="AX844" s="356"/>
    </row>
    <row r="845" spans="1:50" ht="48" customHeight="1" x14ac:dyDescent="0.15">
      <c r="A845" s="378">
        <v>9</v>
      </c>
      <c r="B845" s="378">
        <v>1</v>
      </c>
      <c r="C845" s="94" t="s">
        <v>627</v>
      </c>
      <c r="D845" s="95"/>
      <c r="E845" s="95"/>
      <c r="F845" s="95"/>
      <c r="G845" s="95"/>
      <c r="H845" s="95"/>
      <c r="I845" s="96"/>
      <c r="J845" s="344">
        <v>7020001122958</v>
      </c>
      <c r="K845" s="345"/>
      <c r="L845" s="345"/>
      <c r="M845" s="345"/>
      <c r="N845" s="345"/>
      <c r="O845" s="345"/>
      <c r="P845" s="358" t="s">
        <v>641</v>
      </c>
      <c r="Q845" s="346"/>
      <c r="R845" s="346"/>
      <c r="S845" s="346"/>
      <c r="T845" s="346"/>
      <c r="U845" s="346"/>
      <c r="V845" s="346"/>
      <c r="W845" s="346"/>
      <c r="X845" s="346"/>
      <c r="Y845" s="347">
        <v>10</v>
      </c>
      <c r="Z845" s="348"/>
      <c r="AA845" s="348"/>
      <c r="AB845" s="349"/>
      <c r="AC845" s="350" t="s">
        <v>582</v>
      </c>
      <c r="AD845" s="350"/>
      <c r="AE845" s="350"/>
      <c r="AF845" s="350"/>
      <c r="AG845" s="350"/>
      <c r="AH845" s="351" t="s">
        <v>632</v>
      </c>
      <c r="AI845" s="352"/>
      <c r="AJ845" s="352"/>
      <c r="AK845" s="352"/>
      <c r="AL845" s="353" t="s">
        <v>632</v>
      </c>
      <c r="AM845" s="354"/>
      <c r="AN845" s="354"/>
      <c r="AO845" s="355"/>
      <c r="AP845" s="356" t="s">
        <v>632</v>
      </c>
      <c r="AQ845" s="356"/>
      <c r="AR845" s="356"/>
      <c r="AS845" s="356"/>
      <c r="AT845" s="356"/>
      <c r="AU845" s="356"/>
      <c r="AV845" s="356"/>
      <c r="AW845" s="356"/>
      <c r="AX845" s="356"/>
    </row>
    <row r="846" spans="1:50" ht="57.75" customHeight="1" x14ac:dyDescent="0.15">
      <c r="A846" s="378">
        <v>10</v>
      </c>
      <c r="B846" s="378">
        <v>1</v>
      </c>
      <c r="C846" s="94" t="s">
        <v>625</v>
      </c>
      <c r="D846" s="95"/>
      <c r="E846" s="95"/>
      <c r="F846" s="95"/>
      <c r="G846" s="95"/>
      <c r="H846" s="95"/>
      <c r="I846" s="96"/>
      <c r="J846" s="344">
        <v>5010405009127</v>
      </c>
      <c r="K846" s="345"/>
      <c r="L846" s="345"/>
      <c r="M846" s="345"/>
      <c r="N846" s="345"/>
      <c r="O846" s="345"/>
      <c r="P846" s="358" t="s">
        <v>642</v>
      </c>
      <c r="Q846" s="346"/>
      <c r="R846" s="346"/>
      <c r="S846" s="346"/>
      <c r="T846" s="346"/>
      <c r="U846" s="346"/>
      <c r="V846" s="346"/>
      <c r="W846" s="346"/>
      <c r="X846" s="346"/>
      <c r="Y846" s="347">
        <v>5</v>
      </c>
      <c r="Z846" s="348"/>
      <c r="AA846" s="348"/>
      <c r="AB846" s="349"/>
      <c r="AC846" s="350" t="s">
        <v>582</v>
      </c>
      <c r="AD846" s="350"/>
      <c r="AE846" s="350"/>
      <c r="AF846" s="350"/>
      <c r="AG846" s="350"/>
      <c r="AH846" s="351" t="s">
        <v>632</v>
      </c>
      <c r="AI846" s="352"/>
      <c r="AJ846" s="352"/>
      <c r="AK846" s="352"/>
      <c r="AL846" s="353" t="s">
        <v>632</v>
      </c>
      <c r="AM846" s="354"/>
      <c r="AN846" s="354"/>
      <c r="AO846" s="355"/>
      <c r="AP846" s="356" t="s">
        <v>632</v>
      </c>
      <c r="AQ846" s="356"/>
      <c r="AR846" s="356"/>
      <c r="AS846" s="356"/>
      <c r="AT846" s="356"/>
      <c r="AU846" s="356"/>
      <c r="AV846" s="356"/>
      <c r="AW846" s="356"/>
      <c r="AX846" s="356"/>
    </row>
    <row r="847" spans="1:50" ht="55.5" customHeight="1" x14ac:dyDescent="0.15">
      <c r="A847" s="378">
        <v>11</v>
      </c>
      <c r="B847" s="378">
        <v>1</v>
      </c>
      <c r="C847" s="94" t="s">
        <v>624</v>
      </c>
      <c r="D847" s="95"/>
      <c r="E847" s="95"/>
      <c r="F847" s="95"/>
      <c r="G847" s="95"/>
      <c r="H847" s="95"/>
      <c r="I847" s="96"/>
      <c r="J847" s="344">
        <v>2190001015233</v>
      </c>
      <c r="K847" s="345"/>
      <c r="L847" s="345"/>
      <c r="M847" s="345"/>
      <c r="N847" s="345"/>
      <c r="O847" s="345"/>
      <c r="P847" s="358" t="s">
        <v>643</v>
      </c>
      <c r="Q847" s="346"/>
      <c r="R847" s="346"/>
      <c r="S847" s="346"/>
      <c r="T847" s="346"/>
      <c r="U847" s="346"/>
      <c r="V847" s="346"/>
      <c r="W847" s="346"/>
      <c r="X847" s="346"/>
      <c r="Y847" s="347">
        <v>5</v>
      </c>
      <c r="Z847" s="348"/>
      <c r="AA847" s="348"/>
      <c r="AB847" s="349"/>
      <c r="AC847" s="350" t="s">
        <v>582</v>
      </c>
      <c r="AD847" s="350"/>
      <c r="AE847" s="350"/>
      <c r="AF847" s="350"/>
      <c r="AG847" s="350"/>
      <c r="AH847" s="351" t="s">
        <v>632</v>
      </c>
      <c r="AI847" s="352"/>
      <c r="AJ847" s="352"/>
      <c r="AK847" s="352"/>
      <c r="AL847" s="353" t="s">
        <v>632</v>
      </c>
      <c r="AM847" s="354"/>
      <c r="AN847" s="354"/>
      <c r="AO847" s="355"/>
      <c r="AP847" s="356" t="s">
        <v>632</v>
      </c>
      <c r="AQ847" s="356"/>
      <c r="AR847" s="356"/>
      <c r="AS847" s="356"/>
      <c r="AT847" s="356"/>
      <c r="AU847" s="356"/>
      <c r="AV847" s="356"/>
      <c r="AW847" s="356"/>
      <c r="AX847" s="356"/>
    </row>
    <row r="848" spans="1:50" ht="45" customHeight="1" x14ac:dyDescent="0.15">
      <c r="A848" s="378">
        <v>12</v>
      </c>
      <c r="B848" s="378">
        <v>1</v>
      </c>
      <c r="C848" s="94" t="s">
        <v>623</v>
      </c>
      <c r="D848" s="95"/>
      <c r="E848" s="95"/>
      <c r="F848" s="95"/>
      <c r="G848" s="95"/>
      <c r="H848" s="95"/>
      <c r="I848" s="96"/>
      <c r="J848" s="344">
        <v>5010005007398</v>
      </c>
      <c r="K848" s="345"/>
      <c r="L848" s="345"/>
      <c r="M848" s="345"/>
      <c r="N848" s="345"/>
      <c r="O848" s="345"/>
      <c r="P848" s="358" t="s">
        <v>644</v>
      </c>
      <c r="Q848" s="346"/>
      <c r="R848" s="346"/>
      <c r="S848" s="346"/>
      <c r="T848" s="346"/>
      <c r="U848" s="346"/>
      <c r="V848" s="346"/>
      <c r="W848" s="346"/>
      <c r="X848" s="346"/>
      <c r="Y848" s="347">
        <v>4</v>
      </c>
      <c r="Z848" s="348"/>
      <c r="AA848" s="348"/>
      <c r="AB848" s="349"/>
      <c r="AC848" s="350" t="s">
        <v>582</v>
      </c>
      <c r="AD848" s="350"/>
      <c r="AE848" s="350"/>
      <c r="AF848" s="350"/>
      <c r="AG848" s="350"/>
      <c r="AH848" s="351" t="s">
        <v>632</v>
      </c>
      <c r="AI848" s="352"/>
      <c r="AJ848" s="352"/>
      <c r="AK848" s="352"/>
      <c r="AL848" s="353" t="s">
        <v>632</v>
      </c>
      <c r="AM848" s="354"/>
      <c r="AN848" s="354"/>
      <c r="AO848" s="355"/>
      <c r="AP848" s="356" t="s">
        <v>632</v>
      </c>
      <c r="AQ848" s="356"/>
      <c r="AR848" s="356"/>
      <c r="AS848" s="356"/>
      <c r="AT848" s="356"/>
      <c r="AU848" s="356"/>
      <c r="AV848" s="356"/>
      <c r="AW848" s="356"/>
      <c r="AX848" s="356"/>
    </row>
    <row r="849" spans="1:50" ht="30" customHeight="1" x14ac:dyDescent="0.15">
      <c r="A849" s="378">
        <v>13</v>
      </c>
      <c r="B849" s="378">
        <v>1</v>
      </c>
      <c r="C849" s="94" t="s">
        <v>622</v>
      </c>
      <c r="D849" s="95"/>
      <c r="E849" s="95"/>
      <c r="F849" s="95"/>
      <c r="G849" s="95"/>
      <c r="H849" s="95"/>
      <c r="I849" s="96"/>
      <c r="J849" s="344">
        <v>7011701002789</v>
      </c>
      <c r="K849" s="345"/>
      <c r="L849" s="345"/>
      <c r="M849" s="345"/>
      <c r="N849" s="345"/>
      <c r="O849" s="345"/>
      <c r="P849" s="358" t="s">
        <v>645</v>
      </c>
      <c r="Q849" s="346"/>
      <c r="R849" s="346"/>
      <c r="S849" s="346"/>
      <c r="T849" s="346"/>
      <c r="U849" s="346"/>
      <c r="V849" s="346"/>
      <c r="W849" s="346"/>
      <c r="X849" s="346"/>
      <c r="Y849" s="347">
        <v>3</v>
      </c>
      <c r="Z849" s="348"/>
      <c r="AA849" s="348"/>
      <c r="AB849" s="349"/>
      <c r="AC849" s="350" t="s">
        <v>582</v>
      </c>
      <c r="AD849" s="350"/>
      <c r="AE849" s="350"/>
      <c r="AF849" s="350"/>
      <c r="AG849" s="350"/>
      <c r="AH849" s="351" t="s">
        <v>632</v>
      </c>
      <c r="AI849" s="352"/>
      <c r="AJ849" s="352"/>
      <c r="AK849" s="352"/>
      <c r="AL849" s="353" t="s">
        <v>632</v>
      </c>
      <c r="AM849" s="354"/>
      <c r="AN849" s="354"/>
      <c r="AO849" s="355"/>
      <c r="AP849" s="356" t="s">
        <v>632</v>
      </c>
      <c r="AQ849" s="356"/>
      <c r="AR849" s="356"/>
      <c r="AS849" s="356"/>
      <c r="AT849" s="356"/>
      <c r="AU849" s="356"/>
      <c r="AV849" s="356"/>
      <c r="AW849" s="356"/>
      <c r="AX849" s="356"/>
    </row>
    <row r="850" spans="1:50" ht="30" hidden="1" customHeight="1" x14ac:dyDescent="0.15">
      <c r="A850" s="378">
        <v>14</v>
      </c>
      <c r="B850" s="378">
        <v>1</v>
      </c>
      <c r="C850" s="94" t="s">
        <v>631</v>
      </c>
      <c r="D850" s="95"/>
      <c r="E850" s="95"/>
      <c r="F850" s="95"/>
      <c r="G850" s="95"/>
      <c r="H850" s="95"/>
      <c r="I850" s="96"/>
      <c r="J850" s="344">
        <v>5120001046100</v>
      </c>
      <c r="K850" s="345"/>
      <c r="L850" s="345"/>
      <c r="M850" s="345"/>
      <c r="N850" s="345"/>
      <c r="O850" s="345"/>
      <c r="P850" s="358" t="s">
        <v>645</v>
      </c>
      <c r="Q850" s="346"/>
      <c r="R850" s="346"/>
      <c r="S850" s="346"/>
      <c r="T850" s="346"/>
      <c r="U850" s="346"/>
      <c r="V850" s="346"/>
      <c r="W850" s="346"/>
      <c r="X850" s="346"/>
      <c r="Y850" s="347">
        <v>2</v>
      </c>
      <c r="Z850" s="348"/>
      <c r="AA850" s="348"/>
      <c r="AB850" s="349"/>
      <c r="AC850" s="350" t="s">
        <v>582</v>
      </c>
      <c r="AD850" s="350"/>
      <c r="AE850" s="350"/>
      <c r="AF850" s="350"/>
      <c r="AG850" s="350"/>
      <c r="AH850" s="351" t="s">
        <v>632</v>
      </c>
      <c r="AI850" s="352"/>
      <c r="AJ850" s="352"/>
      <c r="AK850" s="352"/>
      <c r="AL850" s="353" t="s">
        <v>632</v>
      </c>
      <c r="AM850" s="354"/>
      <c r="AN850" s="354"/>
      <c r="AO850" s="355"/>
      <c r="AP850" s="356" t="s">
        <v>632</v>
      </c>
      <c r="AQ850" s="356"/>
      <c r="AR850" s="356"/>
      <c r="AS850" s="356"/>
      <c r="AT850" s="356"/>
      <c r="AU850" s="356"/>
      <c r="AV850" s="356"/>
      <c r="AW850" s="356"/>
      <c r="AX850" s="356"/>
    </row>
    <row r="851" spans="1:50" ht="30" hidden="1" customHeight="1" x14ac:dyDescent="0.15">
      <c r="A851" s="378">
        <v>15</v>
      </c>
      <c r="B851" s="378">
        <v>1</v>
      </c>
      <c r="C851" s="94" t="s">
        <v>621</v>
      </c>
      <c r="D851" s="379"/>
      <c r="E851" s="379"/>
      <c r="F851" s="379"/>
      <c r="G851" s="379"/>
      <c r="H851" s="379"/>
      <c r="I851" s="380"/>
      <c r="J851" s="344">
        <v>1010001045595</v>
      </c>
      <c r="K851" s="345"/>
      <c r="L851" s="345"/>
      <c r="M851" s="345"/>
      <c r="N851" s="345"/>
      <c r="O851" s="345"/>
      <c r="P851" s="358" t="s">
        <v>645</v>
      </c>
      <c r="Q851" s="346"/>
      <c r="R851" s="346"/>
      <c r="S851" s="346"/>
      <c r="T851" s="346"/>
      <c r="U851" s="346"/>
      <c r="V851" s="346"/>
      <c r="W851" s="346"/>
      <c r="X851" s="346"/>
      <c r="Y851" s="347">
        <v>0.6</v>
      </c>
      <c r="Z851" s="348"/>
      <c r="AA851" s="348"/>
      <c r="AB851" s="349"/>
      <c r="AC851" s="350" t="s">
        <v>582</v>
      </c>
      <c r="AD851" s="350"/>
      <c r="AE851" s="350"/>
      <c r="AF851" s="350"/>
      <c r="AG851" s="350"/>
      <c r="AH851" s="351" t="s">
        <v>632</v>
      </c>
      <c r="AI851" s="352"/>
      <c r="AJ851" s="352"/>
      <c r="AK851" s="352"/>
      <c r="AL851" s="353" t="s">
        <v>632</v>
      </c>
      <c r="AM851" s="354"/>
      <c r="AN851" s="354"/>
      <c r="AO851" s="355"/>
      <c r="AP851" s="356" t="s">
        <v>632</v>
      </c>
      <c r="AQ851" s="356"/>
      <c r="AR851" s="356"/>
      <c r="AS851" s="356"/>
      <c r="AT851" s="356"/>
      <c r="AU851" s="356"/>
      <c r="AV851" s="356"/>
      <c r="AW851" s="356"/>
      <c r="AX851" s="356"/>
    </row>
    <row r="852" spans="1:50" ht="30" hidden="1" customHeight="1" x14ac:dyDescent="0.15">
      <c r="A852" s="378">
        <v>16</v>
      </c>
      <c r="B852" s="378">
        <v>1</v>
      </c>
      <c r="C852" s="381"/>
      <c r="D852" s="379"/>
      <c r="E852" s="379"/>
      <c r="F852" s="379"/>
      <c r="G852" s="379"/>
      <c r="H852" s="379"/>
      <c r="I852" s="380"/>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8">
        <v>17</v>
      </c>
      <c r="B853" s="37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8">
        <v>18</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8">
        <v>19</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8">
        <v>20</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8">
        <v>21</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8">
        <v>22</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8">
        <v>23</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8">
        <v>24</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8">
        <v>25</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8">
        <v>26</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8">
        <v>27</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8">
        <v>28</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8">
        <v>29</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8">
        <v>30</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477</v>
      </c>
      <c r="AD869" s="145"/>
      <c r="AE869" s="145"/>
      <c r="AF869" s="145"/>
      <c r="AG869" s="145"/>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8">
        <v>1</v>
      </c>
      <c r="B870" s="378">
        <v>1</v>
      </c>
      <c r="C870" s="357" t="s">
        <v>577</v>
      </c>
      <c r="D870" s="343"/>
      <c r="E870" s="343"/>
      <c r="F870" s="343"/>
      <c r="G870" s="343"/>
      <c r="H870" s="343"/>
      <c r="I870" s="343"/>
      <c r="J870" s="344">
        <v>7010001023785</v>
      </c>
      <c r="K870" s="345"/>
      <c r="L870" s="345"/>
      <c r="M870" s="345"/>
      <c r="N870" s="345"/>
      <c r="O870" s="345"/>
      <c r="P870" s="358" t="s">
        <v>578</v>
      </c>
      <c r="Q870" s="346"/>
      <c r="R870" s="346"/>
      <c r="S870" s="346"/>
      <c r="T870" s="346"/>
      <c r="U870" s="346"/>
      <c r="V870" s="346"/>
      <c r="W870" s="346"/>
      <c r="X870" s="346"/>
      <c r="Y870" s="347">
        <v>17</v>
      </c>
      <c r="Z870" s="348"/>
      <c r="AA870" s="348"/>
      <c r="AB870" s="349"/>
      <c r="AC870" s="359" t="s">
        <v>582</v>
      </c>
      <c r="AD870" s="367"/>
      <c r="AE870" s="367"/>
      <c r="AF870" s="367"/>
      <c r="AG870" s="367"/>
      <c r="AH870" s="368" t="s">
        <v>552</v>
      </c>
      <c r="AI870" s="369"/>
      <c r="AJ870" s="369"/>
      <c r="AK870" s="369"/>
      <c r="AL870" s="353" t="s">
        <v>552</v>
      </c>
      <c r="AM870" s="354"/>
      <c r="AN870" s="354"/>
      <c r="AO870" s="355"/>
      <c r="AP870" s="356" t="s">
        <v>552</v>
      </c>
      <c r="AQ870" s="356"/>
      <c r="AR870" s="356"/>
      <c r="AS870" s="356"/>
      <c r="AT870" s="356"/>
      <c r="AU870" s="356"/>
      <c r="AV870" s="356"/>
      <c r="AW870" s="356"/>
      <c r="AX870" s="356"/>
    </row>
    <row r="871" spans="1:50" ht="30" customHeight="1" x14ac:dyDescent="0.15">
      <c r="A871" s="378">
        <v>2</v>
      </c>
      <c r="B871" s="378">
        <v>1</v>
      </c>
      <c r="C871" s="357" t="s">
        <v>577</v>
      </c>
      <c r="D871" s="343"/>
      <c r="E871" s="343"/>
      <c r="F871" s="343"/>
      <c r="G871" s="343"/>
      <c r="H871" s="343"/>
      <c r="I871" s="343"/>
      <c r="J871" s="344">
        <v>7010001023785</v>
      </c>
      <c r="K871" s="345"/>
      <c r="L871" s="345"/>
      <c r="M871" s="345"/>
      <c r="N871" s="345"/>
      <c r="O871" s="345"/>
      <c r="P871" s="358" t="s">
        <v>579</v>
      </c>
      <c r="Q871" s="346"/>
      <c r="R871" s="346"/>
      <c r="S871" s="346"/>
      <c r="T871" s="346"/>
      <c r="U871" s="346"/>
      <c r="V871" s="346"/>
      <c r="W871" s="346"/>
      <c r="X871" s="346"/>
      <c r="Y871" s="347">
        <v>12</v>
      </c>
      <c r="Z871" s="348"/>
      <c r="AA871" s="348"/>
      <c r="AB871" s="349"/>
      <c r="AC871" s="359" t="s">
        <v>582</v>
      </c>
      <c r="AD871" s="359"/>
      <c r="AE871" s="359"/>
      <c r="AF871" s="359"/>
      <c r="AG871" s="359"/>
      <c r="AH871" s="368" t="s">
        <v>552</v>
      </c>
      <c r="AI871" s="369"/>
      <c r="AJ871" s="369"/>
      <c r="AK871" s="369"/>
      <c r="AL871" s="370" t="s">
        <v>552</v>
      </c>
      <c r="AM871" s="371"/>
      <c r="AN871" s="371"/>
      <c r="AO871" s="372"/>
      <c r="AP871" s="356" t="s">
        <v>552</v>
      </c>
      <c r="AQ871" s="356"/>
      <c r="AR871" s="356"/>
      <c r="AS871" s="356"/>
      <c r="AT871" s="356"/>
      <c r="AU871" s="356"/>
      <c r="AV871" s="356"/>
      <c r="AW871" s="356"/>
      <c r="AX871" s="356"/>
    </row>
    <row r="872" spans="1:50" ht="45" customHeight="1" x14ac:dyDescent="0.15">
      <c r="A872" s="378">
        <v>3</v>
      </c>
      <c r="B872" s="378">
        <v>1</v>
      </c>
      <c r="C872" s="357" t="s">
        <v>577</v>
      </c>
      <c r="D872" s="343"/>
      <c r="E872" s="343"/>
      <c r="F872" s="343"/>
      <c r="G872" s="343"/>
      <c r="H872" s="343"/>
      <c r="I872" s="343"/>
      <c r="J872" s="344">
        <v>7010001023785</v>
      </c>
      <c r="K872" s="345"/>
      <c r="L872" s="345"/>
      <c r="M872" s="345"/>
      <c r="N872" s="345"/>
      <c r="O872" s="345"/>
      <c r="P872" s="358" t="s">
        <v>580</v>
      </c>
      <c r="Q872" s="346"/>
      <c r="R872" s="346"/>
      <c r="S872" s="346"/>
      <c r="T872" s="346"/>
      <c r="U872" s="346"/>
      <c r="V872" s="346"/>
      <c r="W872" s="346"/>
      <c r="X872" s="346"/>
      <c r="Y872" s="347">
        <v>7</v>
      </c>
      <c r="Z872" s="348"/>
      <c r="AA872" s="348"/>
      <c r="AB872" s="349"/>
      <c r="AC872" s="359" t="s">
        <v>582</v>
      </c>
      <c r="AD872" s="359"/>
      <c r="AE872" s="359"/>
      <c r="AF872" s="359"/>
      <c r="AG872" s="359"/>
      <c r="AH872" s="351" t="s">
        <v>552</v>
      </c>
      <c r="AI872" s="352"/>
      <c r="AJ872" s="352"/>
      <c r="AK872" s="352"/>
      <c r="AL872" s="353" t="s">
        <v>552</v>
      </c>
      <c r="AM872" s="354"/>
      <c r="AN872" s="354"/>
      <c r="AO872" s="355"/>
      <c r="AP872" s="356" t="s">
        <v>552</v>
      </c>
      <c r="AQ872" s="356"/>
      <c r="AR872" s="356"/>
      <c r="AS872" s="356"/>
      <c r="AT872" s="356"/>
      <c r="AU872" s="356"/>
      <c r="AV872" s="356"/>
      <c r="AW872" s="356"/>
      <c r="AX872" s="356"/>
    </row>
    <row r="873" spans="1:50" ht="60.75" customHeight="1" x14ac:dyDescent="0.15">
      <c r="A873" s="378">
        <v>4</v>
      </c>
      <c r="B873" s="378">
        <v>1</v>
      </c>
      <c r="C873" s="357" t="s">
        <v>577</v>
      </c>
      <c r="D873" s="343"/>
      <c r="E873" s="343"/>
      <c r="F873" s="343"/>
      <c r="G873" s="343"/>
      <c r="H873" s="343"/>
      <c r="I873" s="343"/>
      <c r="J873" s="344">
        <v>7010001023785</v>
      </c>
      <c r="K873" s="345"/>
      <c r="L873" s="345"/>
      <c r="M873" s="345"/>
      <c r="N873" s="345"/>
      <c r="O873" s="345"/>
      <c r="P873" s="358" t="s">
        <v>581</v>
      </c>
      <c r="Q873" s="346"/>
      <c r="R873" s="346"/>
      <c r="S873" s="346"/>
      <c r="T873" s="346"/>
      <c r="U873" s="346"/>
      <c r="V873" s="346"/>
      <c r="W873" s="346"/>
      <c r="X873" s="346"/>
      <c r="Y873" s="347">
        <v>2</v>
      </c>
      <c r="Z873" s="348"/>
      <c r="AA873" s="348"/>
      <c r="AB873" s="349"/>
      <c r="AC873" s="359" t="s">
        <v>582</v>
      </c>
      <c r="AD873" s="359"/>
      <c r="AE873" s="359"/>
      <c r="AF873" s="359"/>
      <c r="AG873" s="359"/>
      <c r="AH873" s="351" t="s">
        <v>552</v>
      </c>
      <c r="AI873" s="352"/>
      <c r="AJ873" s="352"/>
      <c r="AK873" s="352"/>
      <c r="AL873" s="353" t="s">
        <v>552</v>
      </c>
      <c r="AM873" s="354"/>
      <c r="AN873" s="354"/>
      <c r="AO873" s="355"/>
      <c r="AP873" s="356" t="s">
        <v>552</v>
      </c>
      <c r="AQ873" s="356"/>
      <c r="AR873" s="356"/>
      <c r="AS873" s="356"/>
      <c r="AT873" s="356"/>
      <c r="AU873" s="356"/>
      <c r="AV873" s="356"/>
      <c r="AW873" s="356"/>
      <c r="AX873" s="356"/>
    </row>
    <row r="874" spans="1:50" ht="45" customHeight="1" x14ac:dyDescent="0.15">
      <c r="A874" s="378">
        <v>5</v>
      </c>
      <c r="B874" s="378">
        <v>1</v>
      </c>
      <c r="C874" s="357" t="s">
        <v>583</v>
      </c>
      <c r="D874" s="343"/>
      <c r="E874" s="343"/>
      <c r="F874" s="343"/>
      <c r="G874" s="343"/>
      <c r="H874" s="343"/>
      <c r="I874" s="343"/>
      <c r="J874" s="344">
        <v>8140001005720</v>
      </c>
      <c r="K874" s="345"/>
      <c r="L874" s="345"/>
      <c r="M874" s="345"/>
      <c r="N874" s="345"/>
      <c r="O874" s="345"/>
      <c r="P874" s="358" t="s">
        <v>584</v>
      </c>
      <c r="Q874" s="346"/>
      <c r="R874" s="346"/>
      <c r="S874" s="346"/>
      <c r="T874" s="346"/>
      <c r="U874" s="346"/>
      <c r="V874" s="346"/>
      <c r="W874" s="346"/>
      <c r="X874" s="346"/>
      <c r="Y874" s="347">
        <v>10</v>
      </c>
      <c r="Z874" s="348"/>
      <c r="AA874" s="348"/>
      <c r="AB874" s="349"/>
      <c r="AC874" s="350" t="s">
        <v>582</v>
      </c>
      <c r="AD874" s="350"/>
      <c r="AE874" s="350"/>
      <c r="AF874" s="350"/>
      <c r="AG874" s="350"/>
      <c r="AH874" s="351" t="s">
        <v>552</v>
      </c>
      <c r="AI874" s="352"/>
      <c r="AJ874" s="352"/>
      <c r="AK874" s="352"/>
      <c r="AL874" s="353" t="s">
        <v>552</v>
      </c>
      <c r="AM874" s="354"/>
      <c r="AN874" s="354"/>
      <c r="AO874" s="355"/>
      <c r="AP874" s="356" t="s">
        <v>552</v>
      </c>
      <c r="AQ874" s="356"/>
      <c r="AR874" s="356"/>
      <c r="AS874" s="356"/>
      <c r="AT874" s="356"/>
      <c r="AU874" s="356"/>
      <c r="AV874" s="356"/>
      <c r="AW874" s="356"/>
      <c r="AX874" s="356"/>
    </row>
    <row r="875" spans="1:50" ht="59.25" customHeight="1" x14ac:dyDescent="0.15">
      <c r="A875" s="378">
        <v>6</v>
      </c>
      <c r="B875" s="378">
        <v>1</v>
      </c>
      <c r="C875" s="357" t="s">
        <v>585</v>
      </c>
      <c r="D875" s="343"/>
      <c r="E875" s="343"/>
      <c r="F875" s="343"/>
      <c r="G875" s="343"/>
      <c r="H875" s="343"/>
      <c r="I875" s="343"/>
      <c r="J875" s="344">
        <v>5010001073329</v>
      </c>
      <c r="K875" s="345"/>
      <c r="L875" s="345"/>
      <c r="M875" s="345"/>
      <c r="N875" s="345"/>
      <c r="O875" s="345"/>
      <c r="P875" s="358" t="s">
        <v>581</v>
      </c>
      <c r="Q875" s="346"/>
      <c r="R875" s="346"/>
      <c r="S875" s="346"/>
      <c r="T875" s="346"/>
      <c r="U875" s="346"/>
      <c r="V875" s="346"/>
      <c r="W875" s="346"/>
      <c r="X875" s="346"/>
      <c r="Y875" s="347">
        <v>6</v>
      </c>
      <c r="Z875" s="348"/>
      <c r="AA875" s="348"/>
      <c r="AB875" s="349"/>
      <c r="AC875" s="350" t="s">
        <v>582</v>
      </c>
      <c r="AD875" s="350"/>
      <c r="AE875" s="350"/>
      <c r="AF875" s="350"/>
      <c r="AG875" s="350"/>
      <c r="AH875" s="351" t="s">
        <v>552</v>
      </c>
      <c r="AI875" s="352"/>
      <c r="AJ875" s="352"/>
      <c r="AK875" s="352"/>
      <c r="AL875" s="353" t="s">
        <v>552</v>
      </c>
      <c r="AM875" s="354"/>
      <c r="AN875" s="354"/>
      <c r="AO875" s="355"/>
      <c r="AP875" s="356" t="s">
        <v>552</v>
      </c>
      <c r="AQ875" s="356"/>
      <c r="AR875" s="356"/>
      <c r="AS875" s="356"/>
      <c r="AT875" s="356"/>
      <c r="AU875" s="356"/>
      <c r="AV875" s="356"/>
      <c r="AW875" s="356"/>
      <c r="AX875" s="356"/>
    </row>
    <row r="876" spans="1:50" ht="30" customHeight="1" x14ac:dyDescent="0.15">
      <c r="A876" s="378">
        <v>7</v>
      </c>
      <c r="B876" s="378">
        <v>1</v>
      </c>
      <c r="C876" s="357" t="s">
        <v>585</v>
      </c>
      <c r="D876" s="343"/>
      <c r="E876" s="343"/>
      <c r="F876" s="343"/>
      <c r="G876" s="343"/>
      <c r="H876" s="343"/>
      <c r="I876" s="343"/>
      <c r="J876" s="344">
        <v>5010001073329</v>
      </c>
      <c r="K876" s="345"/>
      <c r="L876" s="345"/>
      <c r="M876" s="345"/>
      <c r="N876" s="345"/>
      <c r="O876" s="345"/>
      <c r="P876" s="358" t="s">
        <v>593</v>
      </c>
      <c r="Q876" s="346"/>
      <c r="R876" s="346"/>
      <c r="S876" s="346"/>
      <c r="T876" s="346"/>
      <c r="U876" s="346"/>
      <c r="V876" s="346"/>
      <c r="W876" s="346"/>
      <c r="X876" s="346"/>
      <c r="Y876" s="347">
        <v>1</v>
      </c>
      <c r="Z876" s="348"/>
      <c r="AA876" s="348"/>
      <c r="AB876" s="349"/>
      <c r="AC876" s="350" t="s">
        <v>582</v>
      </c>
      <c r="AD876" s="350"/>
      <c r="AE876" s="350"/>
      <c r="AF876" s="350"/>
      <c r="AG876" s="350"/>
      <c r="AH876" s="351" t="s">
        <v>552</v>
      </c>
      <c r="AI876" s="352"/>
      <c r="AJ876" s="352"/>
      <c r="AK876" s="352"/>
      <c r="AL876" s="353" t="s">
        <v>552</v>
      </c>
      <c r="AM876" s="354"/>
      <c r="AN876" s="354"/>
      <c r="AO876" s="355"/>
      <c r="AP876" s="356" t="s">
        <v>552</v>
      </c>
      <c r="AQ876" s="356"/>
      <c r="AR876" s="356"/>
      <c r="AS876" s="356"/>
      <c r="AT876" s="356"/>
      <c r="AU876" s="356"/>
      <c r="AV876" s="356"/>
      <c r="AW876" s="356"/>
      <c r="AX876" s="356"/>
    </row>
    <row r="877" spans="1:50" ht="45" customHeight="1" x14ac:dyDescent="0.15">
      <c r="A877" s="378">
        <v>8</v>
      </c>
      <c r="B877" s="378">
        <v>1</v>
      </c>
      <c r="C877" s="357" t="s">
        <v>585</v>
      </c>
      <c r="D877" s="343"/>
      <c r="E877" s="343"/>
      <c r="F877" s="343"/>
      <c r="G877" s="343"/>
      <c r="H877" s="343"/>
      <c r="I877" s="343"/>
      <c r="J877" s="344">
        <v>5010001073329</v>
      </c>
      <c r="K877" s="345"/>
      <c r="L877" s="345"/>
      <c r="M877" s="345"/>
      <c r="N877" s="345"/>
      <c r="O877" s="345"/>
      <c r="P877" s="358" t="s">
        <v>597</v>
      </c>
      <c r="Q877" s="346"/>
      <c r="R877" s="346"/>
      <c r="S877" s="346"/>
      <c r="T877" s="346"/>
      <c r="U877" s="346"/>
      <c r="V877" s="346"/>
      <c r="W877" s="346"/>
      <c r="X877" s="346"/>
      <c r="Y877" s="347">
        <v>0.7</v>
      </c>
      <c r="Z877" s="348"/>
      <c r="AA877" s="348"/>
      <c r="AB877" s="349"/>
      <c r="AC877" s="350" t="s">
        <v>582</v>
      </c>
      <c r="AD877" s="350"/>
      <c r="AE877" s="350"/>
      <c r="AF877" s="350"/>
      <c r="AG877" s="350"/>
      <c r="AH877" s="351" t="s">
        <v>552</v>
      </c>
      <c r="AI877" s="352"/>
      <c r="AJ877" s="352"/>
      <c r="AK877" s="352"/>
      <c r="AL877" s="353" t="s">
        <v>552</v>
      </c>
      <c r="AM877" s="354"/>
      <c r="AN877" s="354"/>
      <c r="AO877" s="355"/>
      <c r="AP877" s="356" t="s">
        <v>552</v>
      </c>
      <c r="AQ877" s="356"/>
      <c r="AR877" s="356"/>
      <c r="AS877" s="356"/>
      <c r="AT877" s="356"/>
      <c r="AU877" s="356"/>
      <c r="AV877" s="356"/>
      <c r="AW877" s="356"/>
      <c r="AX877" s="356"/>
    </row>
    <row r="878" spans="1:50" ht="30" customHeight="1" x14ac:dyDescent="0.15">
      <c r="A878" s="378">
        <v>9</v>
      </c>
      <c r="B878" s="378">
        <v>1</v>
      </c>
      <c r="C878" s="357" t="s">
        <v>586</v>
      </c>
      <c r="D878" s="343"/>
      <c r="E878" s="343"/>
      <c r="F878" s="343"/>
      <c r="G878" s="343"/>
      <c r="H878" s="343"/>
      <c r="I878" s="343"/>
      <c r="J878" s="344">
        <v>4010401082896</v>
      </c>
      <c r="K878" s="345"/>
      <c r="L878" s="345"/>
      <c r="M878" s="345"/>
      <c r="N878" s="345"/>
      <c r="O878" s="345"/>
      <c r="P878" s="358" t="s">
        <v>592</v>
      </c>
      <c r="Q878" s="346"/>
      <c r="R878" s="346"/>
      <c r="S878" s="346"/>
      <c r="T878" s="346"/>
      <c r="U878" s="346"/>
      <c r="V878" s="346"/>
      <c r="W878" s="346"/>
      <c r="X878" s="346"/>
      <c r="Y878" s="347">
        <v>4</v>
      </c>
      <c r="Z878" s="348"/>
      <c r="AA878" s="348"/>
      <c r="AB878" s="349"/>
      <c r="AC878" s="350" t="s">
        <v>582</v>
      </c>
      <c r="AD878" s="350"/>
      <c r="AE878" s="350"/>
      <c r="AF878" s="350"/>
      <c r="AG878" s="350"/>
      <c r="AH878" s="351" t="s">
        <v>552</v>
      </c>
      <c r="AI878" s="352"/>
      <c r="AJ878" s="352"/>
      <c r="AK878" s="352"/>
      <c r="AL878" s="353" t="s">
        <v>552</v>
      </c>
      <c r="AM878" s="354"/>
      <c r="AN878" s="354"/>
      <c r="AO878" s="355"/>
      <c r="AP878" s="356" t="s">
        <v>552</v>
      </c>
      <c r="AQ878" s="356"/>
      <c r="AR878" s="356"/>
      <c r="AS878" s="356"/>
      <c r="AT878" s="356"/>
      <c r="AU878" s="356"/>
      <c r="AV878" s="356"/>
      <c r="AW878" s="356"/>
      <c r="AX878" s="356"/>
    </row>
    <row r="879" spans="1:50" ht="41.25" customHeight="1" x14ac:dyDescent="0.15">
      <c r="A879" s="378">
        <v>10</v>
      </c>
      <c r="B879" s="378">
        <v>1</v>
      </c>
      <c r="C879" s="94" t="s">
        <v>587</v>
      </c>
      <c r="D879" s="95"/>
      <c r="E879" s="95"/>
      <c r="F879" s="95"/>
      <c r="G879" s="95"/>
      <c r="H879" s="95"/>
      <c r="I879" s="96"/>
      <c r="J879" s="382">
        <v>3120001083145</v>
      </c>
      <c r="K879" s="383"/>
      <c r="L879" s="383"/>
      <c r="M879" s="383"/>
      <c r="N879" s="383"/>
      <c r="O879" s="384"/>
      <c r="P879" s="373" t="s">
        <v>588</v>
      </c>
      <c r="Q879" s="385"/>
      <c r="R879" s="385"/>
      <c r="S879" s="385"/>
      <c r="T879" s="385"/>
      <c r="U879" s="385"/>
      <c r="V879" s="385"/>
      <c r="W879" s="385"/>
      <c r="X879" s="386"/>
      <c r="Y879" s="347">
        <v>4</v>
      </c>
      <c r="Z879" s="348"/>
      <c r="AA879" s="348"/>
      <c r="AB879" s="349"/>
      <c r="AC879" s="350" t="s">
        <v>582</v>
      </c>
      <c r="AD879" s="350"/>
      <c r="AE879" s="350"/>
      <c r="AF879" s="350"/>
      <c r="AG879" s="350"/>
      <c r="AH879" s="351" t="s">
        <v>552</v>
      </c>
      <c r="AI879" s="352"/>
      <c r="AJ879" s="352"/>
      <c r="AK879" s="352"/>
      <c r="AL879" s="353" t="s">
        <v>552</v>
      </c>
      <c r="AM879" s="354"/>
      <c r="AN879" s="354"/>
      <c r="AO879" s="355"/>
      <c r="AP879" s="356" t="s">
        <v>552</v>
      </c>
      <c r="AQ879" s="356"/>
      <c r="AR879" s="356"/>
      <c r="AS879" s="356"/>
      <c r="AT879" s="356"/>
      <c r="AU879" s="356"/>
      <c r="AV879" s="356"/>
      <c r="AW879" s="356"/>
      <c r="AX879" s="356"/>
    </row>
    <row r="880" spans="1:50" ht="45" customHeight="1" x14ac:dyDescent="0.15">
      <c r="A880" s="378">
        <v>11</v>
      </c>
      <c r="B880" s="378">
        <v>1</v>
      </c>
      <c r="C880" s="94" t="s">
        <v>589</v>
      </c>
      <c r="D880" s="95"/>
      <c r="E880" s="95"/>
      <c r="F880" s="95"/>
      <c r="G880" s="95"/>
      <c r="H880" s="95"/>
      <c r="I880" s="96"/>
      <c r="J880" s="382">
        <v>3500001012321</v>
      </c>
      <c r="K880" s="383"/>
      <c r="L880" s="383"/>
      <c r="M880" s="383"/>
      <c r="N880" s="383"/>
      <c r="O880" s="384"/>
      <c r="P880" s="373" t="s">
        <v>590</v>
      </c>
      <c r="Q880" s="385"/>
      <c r="R880" s="385"/>
      <c r="S880" s="385"/>
      <c r="T880" s="385"/>
      <c r="U880" s="385"/>
      <c r="V880" s="385"/>
      <c r="W880" s="385"/>
      <c r="X880" s="386"/>
      <c r="Y880" s="347">
        <v>4</v>
      </c>
      <c r="Z880" s="348"/>
      <c r="AA880" s="348"/>
      <c r="AB880" s="349"/>
      <c r="AC880" s="350" t="s">
        <v>582</v>
      </c>
      <c r="AD880" s="350"/>
      <c r="AE880" s="350"/>
      <c r="AF880" s="350"/>
      <c r="AG880" s="350"/>
      <c r="AH880" s="351" t="s">
        <v>552</v>
      </c>
      <c r="AI880" s="352"/>
      <c r="AJ880" s="352"/>
      <c r="AK880" s="352"/>
      <c r="AL880" s="353" t="s">
        <v>552</v>
      </c>
      <c r="AM880" s="354"/>
      <c r="AN880" s="354"/>
      <c r="AO880" s="355"/>
      <c r="AP880" s="356" t="s">
        <v>552</v>
      </c>
      <c r="AQ880" s="356"/>
      <c r="AR880" s="356"/>
      <c r="AS880" s="356"/>
      <c r="AT880" s="356"/>
      <c r="AU880" s="356"/>
      <c r="AV880" s="356"/>
      <c r="AW880" s="356"/>
      <c r="AX880" s="356"/>
    </row>
    <row r="881" spans="1:50" ht="45" customHeight="1" x14ac:dyDescent="0.15">
      <c r="A881" s="378">
        <v>12</v>
      </c>
      <c r="B881" s="378">
        <v>1</v>
      </c>
      <c r="C881" s="94" t="s">
        <v>591</v>
      </c>
      <c r="D881" s="95"/>
      <c r="E881" s="95"/>
      <c r="F881" s="95"/>
      <c r="G881" s="95"/>
      <c r="H881" s="95"/>
      <c r="I881" s="96"/>
      <c r="J881" s="382">
        <v>1500001011226</v>
      </c>
      <c r="K881" s="383"/>
      <c r="L881" s="383"/>
      <c r="M881" s="383"/>
      <c r="N881" s="383"/>
      <c r="O881" s="384"/>
      <c r="P881" s="373" t="s">
        <v>590</v>
      </c>
      <c r="Q881" s="385"/>
      <c r="R881" s="385"/>
      <c r="S881" s="385"/>
      <c r="T881" s="385"/>
      <c r="U881" s="385"/>
      <c r="V881" s="385"/>
      <c r="W881" s="385"/>
      <c r="X881" s="386"/>
      <c r="Y881" s="347">
        <v>3</v>
      </c>
      <c r="Z881" s="348"/>
      <c r="AA881" s="348"/>
      <c r="AB881" s="349"/>
      <c r="AC881" s="350" t="s">
        <v>582</v>
      </c>
      <c r="AD881" s="350"/>
      <c r="AE881" s="350"/>
      <c r="AF881" s="350"/>
      <c r="AG881" s="350"/>
      <c r="AH881" s="351" t="s">
        <v>552</v>
      </c>
      <c r="AI881" s="352"/>
      <c r="AJ881" s="352"/>
      <c r="AK881" s="352"/>
      <c r="AL881" s="353" t="s">
        <v>552</v>
      </c>
      <c r="AM881" s="354"/>
      <c r="AN881" s="354"/>
      <c r="AO881" s="355"/>
      <c r="AP881" s="356" t="s">
        <v>552</v>
      </c>
      <c r="AQ881" s="356"/>
      <c r="AR881" s="356"/>
      <c r="AS881" s="356"/>
      <c r="AT881" s="356"/>
      <c r="AU881" s="356"/>
      <c r="AV881" s="356"/>
      <c r="AW881" s="356"/>
      <c r="AX881" s="356"/>
    </row>
    <row r="882" spans="1:50" ht="30" customHeight="1" x14ac:dyDescent="0.15">
      <c r="A882" s="378">
        <v>13</v>
      </c>
      <c r="B882" s="378">
        <v>1</v>
      </c>
      <c r="C882" s="94" t="s">
        <v>587</v>
      </c>
      <c r="D882" s="95"/>
      <c r="E882" s="95"/>
      <c r="F882" s="95"/>
      <c r="G882" s="95"/>
      <c r="H882" s="95"/>
      <c r="I882" s="96"/>
      <c r="J882" s="382">
        <v>3120001083145</v>
      </c>
      <c r="K882" s="383"/>
      <c r="L882" s="383"/>
      <c r="M882" s="383"/>
      <c r="N882" s="383"/>
      <c r="O882" s="384"/>
      <c r="P882" s="373" t="s">
        <v>594</v>
      </c>
      <c r="Q882" s="385"/>
      <c r="R882" s="385"/>
      <c r="S882" s="385"/>
      <c r="T882" s="385"/>
      <c r="U882" s="385"/>
      <c r="V882" s="385"/>
      <c r="W882" s="385"/>
      <c r="X882" s="386"/>
      <c r="Y882" s="347">
        <v>3</v>
      </c>
      <c r="Z882" s="348"/>
      <c r="AA882" s="348"/>
      <c r="AB882" s="349"/>
      <c r="AC882" s="350" t="s">
        <v>582</v>
      </c>
      <c r="AD882" s="350"/>
      <c r="AE882" s="350"/>
      <c r="AF882" s="350"/>
      <c r="AG882" s="350"/>
      <c r="AH882" s="351" t="s">
        <v>552</v>
      </c>
      <c r="AI882" s="352"/>
      <c r="AJ882" s="352"/>
      <c r="AK882" s="352"/>
      <c r="AL882" s="353" t="s">
        <v>552</v>
      </c>
      <c r="AM882" s="354"/>
      <c r="AN882" s="354"/>
      <c r="AO882" s="355"/>
      <c r="AP882" s="356" t="s">
        <v>552</v>
      </c>
      <c r="AQ882" s="356"/>
      <c r="AR882" s="356"/>
      <c r="AS882" s="356"/>
      <c r="AT882" s="356"/>
      <c r="AU882" s="356"/>
      <c r="AV882" s="356"/>
      <c r="AW882" s="356"/>
      <c r="AX882" s="356"/>
    </row>
    <row r="883" spans="1:50" ht="57" customHeight="1" x14ac:dyDescent="0.15">
      <c r="A883" s="378">
        <v>14</v>
      </c>
      <c r="B883" s="378">
        <v>1</v>
      </c>
      <c r="C883" s="94" t="s">
        <v>595</v>
      </c>
      <c r="D883" s="95"/>
      <c r="E883" s="95"/>
      <c r="F883" s="95"/>
      <c r="G883" s="95"/>
      <c r="H883" s="95"/>
      <c r="I883" s="96"/>
      <c r="J883" s="382">
        <v>6120001005889</v>
      </c>
      <c r="K883" s="383"/>
      <c r="L883" s="383"/>
      <c r="M883" s="383"/>
      <c r="N883" s="383"/>
      <c r="O883" s="384"/>
      <c r="P883" s="373" t="s">
        <v>581</v>
      </c>
      <c r="Q883" s="385"/>
      <c r="R883" s="385"/>
      <c r="S883" s="385"/>
      <c r="T883" s="385"/>
      <c r="U883" s="385"/>
      <c r="V883" s="385"/>
      <c r="W883" s="385"/>
      <c r="X883" s="386"/>
      <c r="Y883" s="347">
        <v>3</v>
      </c>
      <c r="Z883" s="348"/>
      <c r="AA883" s="348"/>
      <c r="AB883" s="349"/>
      <c r="AC883" s="350" t="s">
        <v>582</v>
      </c>
      <c r="AD883" s="350"/>
      <c r="AE883" s="350"/>
      <c r="AF883" s="350"/>
      <c r="AG883" s="350"/>
      <c r="AH883" s="351" t="s">
        <v>552</v>
      </c>
      <c r="AI883" s="352"/>
      <c r="AJ883" s="352"/>
      <c r="AK883" s="352"/>
      <c r="AL883" s="353" t="s">
        <v>552</v>
      </c>
      <c r="AM883" s="354"/>
      <c r="AN883" s="354"/>
      <c r="AO883" s="355"/>
      <c r="AP883" s="356" t="s">
        <v>552</v>
      </c>
      <c r="AQ883" s="356"/>
      <c r="AR883" s="356"/>
      <c r="AS883" s="356"/>
      <c r="AT883" s="356"/>
      <c r="AU883" s="356"/>
      <c r="AV883" s="356"/>
      <c r="AW883" s="356"/>
      <c r="AX883" s="356"/>
    </row>
    <row r="884" spans="1:50" ht="45" customHeight="1" x14ac:dyDescent="0.15">
      <c r="A884" s="378">
        <v>15</v>
      </c>
      <c r="B884" s="378">
        <v>1</v>
      </c>
      <c r="C884" s="94" t="s">
        <v>596</v>
      </c>
      <c r="D884" s="95"/>
      <c r="E884" s="95"/>
      <c r="F884" s="95"/>
      <c r="G884" s="95"/>
      <c r="H884" s="95"/>
      <c r="I884" s="96"/>
      <c r="J884" s="382">
        <v>6120001046074</v>
      </c>
      <c r="K884" s="383"/>
      <c r="L884" s="383"/>
      <c r="M884" s="383"/>
      <c r="N884" s="383"/>
      <c r="O884" s="384"/>
      <c r="P884" s="373" t="s">
        <v>597</v>
      </c>
      <c r="Q884" s="385"/>
      <c r="R884" s="385"/>
      <c r="S884" s="385"/>
      <c r="T884" s="385"/>
      <c r="U884" s="385"/>
      <c r="V884" s="385"/>
      <c r="W884" s="385"/>
      <c r="X884" s="386"/>
      <c r="Y884" s="347">
        <v>2</v>
      </c>
      <c r="Z884" s="348"/>
      <c r="AA884" s="348"/>
      <c r="AB884" s="349"/>
      <c r="AC884" s="350" t="s">
        <v>582</v>
      </c>
      <c r="AD884" s="350"/>
      <c r="AE884" s="350"/>
      <c r="AF884" s="350"/>
      <c r="AG884" s="350"/>
      <c r="AH884" s="351" t="s">
        <v>552</v>
      </c>
      <c r="AI884" s="352"/>
      <c r="AJ884" s="352"/>
      <c r="AK884" s="352"/>
      <c r="AL884" s="353" t="s">
        <v>552</v>
      </c>
      <c r="AM884" s="354"/>
      <c r="AN884" s="354"/>
      <c r="AO884" s="355"/>
      <c r="AP884" s="356" t="s">
        <v>552</v>
      </c>
      <c r="AQ884" s="356"/>
      <c r="AR884" s="356"/>
      <c r="AS884" s="356"/>
      <c r="AT884" s="356"/>
      <c r="AU884" s="356"/>
      <c r="AV884" s="356"/>
      <c r="AW884" s="356"/>
      <c r="AX884" s="356"/>
    </row>
    <row r="885" spans="1:50" hidden="1" x14ac:dyDescent="0.15">
      <c r="A885" s="378">
        <v>16</v>
      </c>
      <c r="B885" s="37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idden="1" x14ac:dyDescent="0.15">
      <c r="A886" s="378">
        <v>17</v>
      </c>
      <c r="B886" s="37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idden="1" x14ac:dyDescent="0.15">
      <c r="A887" s="378">
        <v>18</v>
      </c>
      <c r="B887" s="37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idden="1" x14ac:dyDescent="0.15">
      <c r="A888" s="378">
        <v>19</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idden="1" x14ac:dyDescent="0.15">
      <c r="A889" s="378">
        <v>20</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idden="1" x14ac:dyDescent="0.15">
      <c r="A890" s="378">
        <v>21</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idden="1" x14ac:dyDescent="0.15">
      <c r="A891" s="378">
        <v>22</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15">
      <c r="A892" s="378">
        <v>23</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idden="1" x14ac:dyDescent="0.15">
      <c r="A893" s="378">
        <v>24</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idden="1" x14ac:dyDescent="0.15">
      <c r="A894" s="378">
        <v>25</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idden="1" x14ac:dyDescent="0.15">
      <c r="A895" s="378">
        <v>26</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idden="1" x14ac:dyDescent="0.15">
      <c r="A896" s="378">
        <v>27</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idden="1" x14ac:dyDescent="0.15">
      <c r="A897" s="378">
        <v>28</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idden="1" x14ac:dyDescent="0.15">
      <c r="A898" s="378">
        <v>29</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idden="1" x14ac:dyDescent="0.15">
      <c r="A899" s="378">
        <v>30</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2"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477</v>
      </c>
      <c r="AD902" s="145"/>
      <c r="AE902" s="145"/>
      <c r="AF902" s="145"/>
      <c r="AG902" s="145"/>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52.5" customHeight="1" x14ac:dyDescent="0.15">
      <c r="A903" s="378">
        <v>1</v>
      </c>
      <c r="B903" s="378">
        <v>1</v>
      </c>
      <c r="C903" s="357" t="s">
        <v>646</v>
      </c>
      <c r="D903" s="343"/>
      <c r="E903" s="343"/>
      <c r="F903" s="343"/>
      <c r="G903" s="343"/>
      <c r="H903" s="343"/>
      <c r="I903" s="343"/>
      <c r="J903" s="344">
        <v>5010405010514</v>
      </c>
      <c r="K903" s="345"/>
      <c r="L903" s="345"/>
      <c r="M903" s="345"/>
      <c r="N903" s="345"/>
      <c r="O903" s="345"/>
      <c r="P903" s="358" t="s">
        <v>647</v>
      </c>
      <c r="Q903" s="346"/>
      <c r="R903" s="346"/>
      <c r="S903" s="346"/>
      <c r="T903" s="346"/>
      <c r="U903" s="346"/>
      <c r="V903" s="346"/>
      <c r="W903" s="346"/>
      <c r="X903" s="346"/>
      <c r="Y903" s="347">
        <v>7</v>
      </c>
      <c r="Z903" s="348"/>
      <c r="AA903" s="348"/>
      <c r="AB903" s="349"/>
      <c r="AC903" s="359" t="s">
        <v>520</v>
      </c>
      <c r="AD903" s="367"/>
      <c r="AE903" s="367"/>
      <c r="AF903" s="367"/>
      <c r="AG903" s="367"/>
      <c r="AH903" s="368">
        <v>1</v>
      </c>
      <c r="AI903" s="369"/>
      <c r="AJ903" s="369"/>
      <c r="AK903" s="369"/>
      <c r="AL903" s="353">
        <v>99</v>
      </c>
      <c r="AM903" s="354"/>
      <c r="AN903" s="354"/>
      <c r="AO903" s="355"/>
      <c r="AP903" s="356" t="s">
        <v>632</v>
      </c>
      <c r="AQ903" s="356"/>
      <c r="AR903" s="356"/>
      <c r="AS903" s="356"/>
      <c r="AT903" s="356"/>
      <c r="AU903" s="356"/>
      <c r="AV903" s="356"/>
      <c r="AW903" s="356"/>
      <c r="AX903" s="356"/>
    </row>
    <row r="904" spans="1:50" ht="30" hidden="1" customHeight="1" x14ac:dyDescent="0.15">
      <c r="A904" s="378">
        <v>2</v>
      </c>
      <c r="B904" s="37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8">
        <v>3</v>
      </c>
      <c r="B905" s="378">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8">
        <v>4</v>
      </c>
      <c r="B906" s="378">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8">
        <v>5</v>
      </c>
      <c r="B907" s="37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8">
        <v>6</v>
      </c>
      <c r="B908" s="37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8">
        <v>7</v>
      </c>
      <c r="B909" s="37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8">
        <v>8</v>
      </c>
      <c r="B910" s="37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8">
        <v>9</v>
      </c>
      <c r="B911" s="37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8">
        <v>10</v>
      </c>
      <c r="B912" s="37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idden="1" x14ac:dyDescent="0.15">
      <c r="A913" s="378">
        <v>11</v>
      </c>
      <c r="B913" s="37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idden="1" x14ac:dyDescent="0.15">
      <c r="A914" s="378">
        <v>12</v>
      </c>
      <c r="B914" s="37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idden="1" x14ac:dyDescent="0.15">
      <c r="A915" s="378">
        <v>13</v>
      </c>
      <c r="B915" s="37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idden="1" x14ac:dyDescent="0.15">
      <c r="A916" s="378">
        <v>14</v>
      </c>
      <c r="B916" s="37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idden="1" x14ac:dyDescent="0.15">
      <c r="A917" s="378">
        <v>15</v>
      </c>
      <c r="B917" s="37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idden="1" x14ac:dyDescent="0.15">
      <c r="A918" s="378">
        <v>16</v>
      </c>
      <c r="B918" s="37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idden="1" x14ac:dyDescent="0.15">
      <c r="A919" s="378">
        <v>17</v>
      </c>
      <c r="B919" s="37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idden="1" x14ac:dyDescent="0.15">
      <c r="A920" s="378">
        <v>18</v>
      </c>
      <c r="B920" s="37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idden="1" x14ac:dyDescent="0.15">
      <c r="A921" s="378">
        <v>19</v>
      </c>
      <c r="B921" s="37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idden="1" x14ac:dyDescent="0.15">
      <c r="A922" s="378">
        <v>20</v>
      </c>
      <c r="B922" s="37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idden="1" x14ac:dyDescent="0.15">
      <c r="A923" s="378">
        <v>21</v>
      </c>
      <c r="B923" s="37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idden="1" x14ac:dyDescent="0.15">
      <c r="A924" s="378">
        <v>22</v>
      </c>
      <c r="B924" s="37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15">
      <c r="A925" s="378">
        <v>23</v>
      </c>
      <c r="B925" s="37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idden="1" x14ac:dyDescent="0.15">
      <c r="A926" s="378">
        <v>24</v>
      </c>
      <c r="B926" s="37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idden="1" x14ac:dyDescent="0.15">
      <c r="A927" s="378">
        <v>25</v>
      </c>
      <c r="B927" s="37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idden="1" x14ac:dyDescent="0.15">
      <c r="A928" s="378">
        <v>26</v>
      </c>
      <c r="B928" s="37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idden="1" x14ac:dyDescent="0.15">
      <c r="A929" s="378">
        <v>27</v>
      </c>
      <c r="B929" s="37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idden="1" x14ac:dyDescent="0.15">
      <c r="A930" s="378">
        <v>28</v>
      </c>
      <c r="B930" s="37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idden="1" x14ac:dyDescent="0.15">
      <c r="A931" s="378">
        <v>29</v>
      </c>
      <c r="B931" s="37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idden="1" x14ac:dyDescent="0.15">
      <c r="A932" s="378">
        <v>30</v>
      </c>
      <c r="B932" s="37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477</v>
      </c>
      <c r="AD935" s="145"/>
      <c r="AE935" s="145"/>
      <c r="AF935" s="145"/>
      <c r="AG935" s="145"/>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42.75" customHeight="1" x14ac:dyDescent="0.15">
      <c r="A936" s="378">
        <v>1</v>
      </c>
      <c r="B936" s="378">
        <v>1</v>
      </c>
      <c r="C936" s="357" t="s">
        <v>609</v>
      </c>
      <c r="D936" s="343"/>
      <c r="E936" s="343"/>
      <c r="F936" s="343"/>
      <c r="G936" s="343"/>
      <c r="H936" s="343"/>
      <c r="I936" s="343"/>
      <c r="J936" s="344">
        <v>1020001077159</v>
      </c>
      <c r="K936" s="345"/>
      <c r="L936" s="345"/>
      <c r="M936" s="345"/>
      <c r="N936" s="345"/>
      <c r="O936" s="345"/>
      <c r="P936" s="373" t="s">
        <v>613</v>
      </c>
      <c r="Q936" s="374"/>
      <c r="R936" s="374"/>
      <c r="S936" s="374"/>
      <c r="T936" s="374"/>
      <c r="U936" s="374"/>
      <c r="V936" s="374"/>
      <c r="W936" s="374"/>
      <c r="X936" s="375"/>
      <c r="Y936" s="347">
        <v>3</v>
      </c>
      <c r="Z936" s="348"/>
      <c r="AA936" s="348"/>
      <c r="AB936" s="349"/>
      <c r="AC936" s="359" t="s">
        <v>520</v>
      </c>
      <c r="AD936" s="367"/>
      <c r="AE936" s="367"/>
      <c r="AF936" s="367"/>
      <c r="AG936" s="367"/>
      <c r="AH936" s="368">
        <v>1</v>
      </c>
      <c r="AI936" s="369"/>
      <c r="AJ936" s="369"/>
      <c r="AK936" s="369"/>
      <c r="AL936" s="353">
        <v>99</v>
      </c>
      <c r="AM936" s="354"/>
      <c r="AN936" s="354"/>
      <c r="AO936" s="355"/>
      <c r="AP936" s="356" t="s">
        <v>610</v>
      </c>
      <c r="AQ936" s="356"/>
      <c r="AR936" s="356"/>
      <c r="AS936" s="356"/>
      <c r="AT936" s="356"/>
      <c r="AU936" s="356"/>
      <c r="AV936" s="356"/>
      <c r="AW936" s="356"/>
      <c r="AX936" s="356"/>
    </row>
    <row r="937" spans="1:50" hidden="1" x14ac:dyDescent="0.15">
      <c r="A937" s="378">
        <v>2</v>
      </c>
      <c r="B937" s="37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idden="1" x14ac:dyDescent="0.15">
      <c r="A938" s="378">
        <v>3</v>
      </c>
      <c r="B938" s="378">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idden="1" x14ac:dyDescent="0.15">
      <c r="A939" s="378">
        <v>4</v>
      </c>
      <c r="B939" s="378">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idden="1" x14ac:dyDescent="0.15">
      <c r="A940" s="378">
        <v>5</v>
      </c>
      <c r="B940" s="37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idden="1" x14ac:dyDescent="0.15">
      <c r="A941" s="378">
        <v>6</v>
      </c>
      <c r="B941" s="37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idden="1" x14ac:dyDescent="0.15">
      <c r="A942" s="378">
        <v>7</v>
      </c>
      <c r="B942" s="37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idden="1" x14ac:dyDescent="0.15">
      <c r="A943" s="378">
        <v>8</v>
      </c>
      <c r="B943" s="37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idden="1" x14ac:dyDescent="0.15">
      <c r="A944" s="378">
        <v>9</v>
      </c>
      <c r="B944" s="37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idden="1" x14ac:dyDescent="0.15">
      <c r="A945" s="378">
        <v>10</v>
      </c>
      <c r="B945" s="37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idden="1" x14ac:dyDescent="0.15">
      <c r="A946" s="378">
        <v>11</v>
      </c>
      <c r="B946" s="37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idden="1" x14ac:dyDescent="0.15">
      <c r="A947" s="378">
        <v>12</v>
      </c>
      <c r="B947" s="37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idden="1" x14ac:dyDescent="0.15">
      <c r="A948" s="378">
        <v>13</v>
      </c>
      <c r="B948" s="37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idden="1" x14ac:dyDescent="0.15">
      <c r="A949" s="378">
        <v>14</v>
      </c>
      <c r="B949" s="37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idden="1" x14ac:dyDescent="0.15">
      <c r="A950" s="378">
        <v>15</v>
      </c>
      <c r="B950" s="37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idden="1" x14ac:dyDescent="0.15">
      <c r="A951" s="378">
        <v>16</v>
      </c>
      <c r="B951" s="37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idden="1" x14ac:dyDescent="0.15">
      <c r="A952" s="378">
        <v>17</v>
      </c>
      <c r="B952" s="37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idden="1" x14ac:dyDescent="0.15">
      <c r="A953" s="378">
        <v>18</v>
      </c>
      <c r="B953" s="37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idden="1" x14ac:dyDescent="0.15">
      <c r="A954" s="378">
        <v>19</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idden="1" x14ac:dyDescent="0.15">
      <c r="A955" s="378">
        <v>20</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idden="1" x14ac:dyDescent="0.15">
      <c r="A956" s="378">
        <v>21</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idden="1" x14ac:dyDescent="0.15">
      <c r="A957" s="378">
        <v>22</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15">
      <c r="A958" s="378">
        <v>23</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idden="1" x14ac:dyDescent="0.15">
      <c r="A959" s="378">
        <v>24</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idden="1" x14ac:dyDescent="0.15">
      <c r="A960" s="378">
        <v>25</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idden="1" x14ac:dyDescent="0.15">
      <c r="A961" s="378">
        <v>26</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idden="1" x14ac:dyDescent="0.15">
      <c r="A962" s="378">
        <v>27</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idden="1" x14ac:dyDescent="0.15">
      <c r="A963" s="378">
        <v>28</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idden="1" x14ac:dyDescent="0.15">
      <c r="A964" s="378">
        <v>29</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idden="1" x14ac:dyDescent="0.15">
      <c r="A965" s="378">
        <v>30</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477</v>
      </c>
      <c r="AD968" s="145"/>
      <c r="AE968" s="145"/>
      <c r="AF968" s="145"/>
      <c r="AG968" s="145"/>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idden="1" x14ac:dyDescent="0.15">
      <c r="A969" s="378">
        <v>1</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idden="1" x14ac:dyDescent="0.15">
      <c r="A970" s="378">
        <v>2</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idden="1" x14ac:dyDescent="0.15">
      <c r="A971" s="378">
        <v>3</v>
      </c>
      <c r="B971" s="378">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idden="1" x14ac:dyDescent="0.15">
      <c r="A972" s="378">
        <v>4</v>
      </c>
      <c r="B972" s="378">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idden="1" x14ac:dyDescent="0.15">
      <c r="A973" s="378">
        <v>5</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idden="1" x14ac:dyDescent="0.15">
      <c r="A974" s="378">
        <v>6</v>
      </c>
      <c r="B974" s="37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idden="1" x14ac:dyDescent="0.15">
      <c r="A975" s="378">
        <v>7</v>
      </c>
      <c r="B975" s="37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idden="1" x14ac:dyDescent="0.15">
      <c r="A976" s="378">
        <v>8</v>
      </c>
      <c r="B976" s="37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idden="1" x14ac:dyDescent="0.15">
      <c r="A977" s="378">
        <v>9</v>
      </c>
      <c r="B977" s="37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idden="1" x14ac:dyDescent="0.15">
      <c r="A978" s="378">
        <v>10</v>
      </c>
      <c r="B978" s="37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idden="1" x14ac:dyDescent="0.15">
      <c r="A979" s="378">
        <v>11</v>
      </c>
      <c r="B979" s="37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idden="1" x14ac:dyDescent="0.15">
      <c r="A980" s="378">
        <v>12</v>
      </c>
      <c r="B980" s="37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idden="1" x14ac:dyDescent="0.15">
      <c r="A981" s="378">
        <v>13</v>
      </c>
      <c r="B981" s="37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idden="1" x14ac:dyDescent="0.15">
      <c r="A982" s="378">
        <v>14</v>
      </c>
      <c r="B982" s="37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idden="1" x14ac:dyDescent="0.15">
      <c r="A983" s="378">
        <v>15</v>
      </c>
      <c r="B983" s="37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idden="1" x14ac:dyDescent="0.15">
      <c r="A984" s="378">
        <v>16</v>
      </c>
      <c r="B984" s="37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idden="1" x14ac:dyDescent="0.15">
      <c r="A985" s="378">
        <v>17</v>
      </c>
      <c r="B985" s="37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idden="1" x14ac:dyDescent="0.15">
      <c r="A986" s="378">
        <v>18</v>
      </c>
      <c r="B986" s="37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idden="1" x14ac:dyDescent="0.15">
      <c r="A987" s="378">
        <v>19</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idden="1" x14ac:dyDescent="0.15">
      <c r="A988" s="378">
        <v>20</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idden="1" x14ac:dyDescent="0.15">
      <c r="A989" s="378">
        <v>21</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idden="1" x14ac:dyDescent="0.15">
      <c r="A990" s="378">
        <v>22</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15">
      <c r="A991" s="378">
        <v>23</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idden="1" x14ac:dyDescent="0.15">
      <c r="A992" s="378">
        <v>24</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idden="1" x14ac:dyDescent="0.15">
      <c r="A993" s="378">
        <v>25</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idden="1" x14ac:dyDescent="0.15">
      <c r="A994" s="378">
        <v>26</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idden="1" x14ac:dyDescent="0.15">
      <c r="A995" s="378">
        <v>27</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idden="1" x14ac:dyDescent="0.15">
      <c r="A996" s="378">
        <v>28</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idden="1" x14ac:dyDescent="0.15">
      <c r="A997" s="378">
        <v>29</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idden="1" x14ac:dyDescent="0.15">
      <c r="A998" s="378">
        <v>30</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477</v>
      </c>
      <c r="AD1001" s="145"/>
      <c r="AE1001" s="145"/>
      <c r="AF1001" s="145"/>
      <c r="AG1001" s="145"/>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idden="1" x14ac:dyDescent="0.15">
      <c r="A1002" s="378">
        <v>1</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idden="1" x14ac:dyDescent="0.15">
      <c r="A1003" s="378">
        <v>2</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idden="1" x14ac:dyDescent="0.15">
      <c r="A1004" s="378">
        <v>3</v>
      </c>
      <c r="B1004" s="378">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idden="1" x14ac:dyDescent="0.15">
      <c r="A1005" s="378">
        <v>4</v>
      </c>
      <c r="B1005" s="378">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idden="1" x14ac:dyDescent="0.15">
      <c r="A1006" s="378">
        <v>5</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idden="1" x14ac:dyDescent="0.15">
      <c r="A1007" s="378">
        <v>6</v>
      </c>
      <c r="B1007" s="37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idden="1" x14ac:dyDescent="0.15">
      <c r="A1008" s="378">
        <v>7</v>
      </c>
      <c r="B1008" s="37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idden="1" x14ac:dyDescent="0.15">
      <c r="A1009" s="378">
        <v>8</v>
      </c>
      <c r="B1009" s="37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idden="1" x14ac:dyDescent="0.15">
      <c r="A1010" s="378">
        <v>9</v>
      </c>
      <c r="B1010" s="37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idden="1" x14ac:dyDescent="0.15">
      <c r="A1011" s="378">
        <v>10</v>
      </c>
      <c r="B1011" s="37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idden="1" x14ac:dyDescent="0.15">
      <c r="A1012" s="378">
        <v>11</v>
      </c>
      <c r="B1012" s="37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idden="1" x14ac:dyDescent="0.15">
      <c r="A1013" s="378">
        <v>12</v>
      </c>
      <c r="B1013" s="37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idden="1" x14ac:dyDescent="0.15">
      <c r="A1014" s="378">
        <v>13</v>
      </c>
      <c r="B1014" s="37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idden="1" x14ac:dyDescent="0.15">
      <c r="A1015" s="378">
        <v>14</v>
      </c>
      <c r="B1015" s="37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idden="1" x14ac:dyDescent="0.15">
      <c r="A1016" s="378">
        <v>15</v>
      </c>
      <c r="B1016" s="37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idden="1" x14ac:dyDescent="0.15">
      <c r="A1017" s="378">
        <v>16</v>
      </c>
      <c r="B1017" s="37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idden="1" x14ac:dyDescent="0.15">
      <c r="A1018" s="378">
        <v>17</v>
      </c>
      <c r="B1018" s="37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idden="1" x14ac:dyDescent="0.15">
      <c r="A1019" s="378">
        <v>18</v>
      </c>
      <c r="B1019" s="37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idden="1" x14ac:dyDescent="0.15">
      <c r="A1020" s="378">
        <v>19</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idden="1" x14ac:dyDescent="0.15">
      <c r="A1021" s="378">
        <v>20</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idden="1" x14ac:dyDescent="0.15">
      <c r="A1022" s="378">
        <v>21</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idden="1" x14ac:dyDescent="0.15">
      <c r="A1023" s="378">
        <v>22</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15">
      <c r="A1024" s="378">
        <v>23</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idden="1" x14ac:dyDescent="0.15">
      <c r="A1025" s="378">
        <v>24</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idden="1" x14ac:dyDescent="0.15">
      <c r="A1026" s="378">
        <v>25</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idden="1" x14ac:dyDescent="0.15">
      <c r="A1027" s="378">
        <v>26</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idden="1" x14ac:dyDescent="0.15">
      <c r="A1028" s="378">
        <v>27</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idden="1" x14ac:dyDescent="0.15">
      <c r="A1029" s="378">
        <v>28</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idden="1" x14ac:dyDescent="0.15">
      <c r="A1030" s="378">
        <v>29</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idden="1" x14ac:dyDescent="0.15">
      <c r="A1031" s="378">
        <v>30</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477</v>
      </c>
      <c r="AD1034" s="145"/>
      <c r="AE1034" s="145"/>
      <c r="AF1034" s="145"/>
      <c r="AG1034" s="145"/>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idden="1" x14ac:dyDescent="0.15">
      <c r="A1035" s="378">
        <v>1</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idden="1" x14ac:dyDescent="0.15">
      <c r="A1036" s="378">
        <v>2</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idden="1" x14ac:dyDescent="0.15">
      <c r="A1037" s="378">
        <v>3</v>
      </c>
      <c r="B1037" s="378">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idden="1" x14ac:dyDescent="0.15">
      <c r="A1038" s="378">
        <v>4</v>
      </c>
      <c r="B1038" s="378">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idden="1" x14ac:dyDescent="0.15">
      <c r="A1039" s="378">
        <v>5</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idden="1" x14ac:dyDescent="0.15">
      <c r="A1040" s="378">
        <v>6</v>
      </c>
      <c r="B1040" s="37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idden="1" x14ac:dyDescent="0.15">
      <c r="A1041" s="378">
        <v>7</v>
      </c>
      <c r="B1041" s="37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idden="1" x14ac:dyDescent="0.15">
      <c r="A1042" s="378">
        <v>8</v>
      </c>
      <c r="B1042" s="37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idden="1" x14ac:dyDescent="0.15">
      <c r="A1043" s="378">
        <v>9</v>
      </c>
      <c r="B1043" s="37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idden="1" x14ac:dyDescent="0.15">
      <c r="A1044" s="378">
        <v>10</v>
      </c>
      <c r="B1044" s="37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idden="1" x14ac:dyDescent="0.15">
      <c r="A1045" s="378">
        <v>11</v>
      </c>
      <c r="B1045" s="37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idden="1" x14ac:dyDescent="0.15">
      <c r="A1046" s="378">
        <v>12</v>
      </c>
      <c r="B1046" s="37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idden="1" x14ac:dyDescent="0.15">
      <c r="A1047" s="378">
        <v>13</v>
      </c>
      <c r="B1047" s="37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idden="1" x14ac:dyDescent="0.15">
      <c r="A1048" s="378">
        <v>14</v>
      </c>
      <c r="B1048" s="37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idden="1" x14ac:dyDescent="0.15">
      <c r="A1049" s="378">
        <v>15</v>
      </c>
      <c r="B1049" s="37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idden="1" x14ac:dyDescent="0.15">
      <c r="A1050" s="378">
        <v>16</v>
      </c>
      <c r="B1050" s="37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idden="1" x14ac:dyDescent="0.15">
      <c r="A1051" s="378">
        <v>17</v>
      </c>
      <c r="B1051" s="37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idden="1" x14ac:dyDescent="0.15">
      <c r="A1052" s="378">
        <v>18</v>
      </c>
      <c r="B1052" s="37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idden="1" x14ac:dyDescent="0.15">
      <c r="A1053" s="378">
        <v>19</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idden="1" x14ac:dyDescent="0.15">
      <c r="A1054" s="378">
        <v>20</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idden="1" x14ac:dyDescent="0.15">
      <c r="A1055" s="378">
        <v>21</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idden="1" x14ac:dyDescent="0.15">
      <c r="A1056" s="378">
        <v>22</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15">
      <c r="A1057" s="378">
        <v>23</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idden="1" x14ac:dyDescent="0.15">
      <c r="A1058" s="378">
        <v>24</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idden="1" x14ac:dyDescent="0.15">
      <c r="A1059" s="378">
        <v>25</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idden="1" x14ac:dyDescent="0.15">
      <c r="A1060" s="378">
        <v>26</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idden="1" x14ac:dyDescent="0.15">
      <c r="A1061" s="378">
        <v>27</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idden="1" x14ac:dyDescent="0.15">
      <c r="A1062" s="378">
        <v>28</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idden="1" x14ac:dyDescent="0.15">
      <c r="A1063" s="378">
        <v>29</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idden="1" x14ac:dyDescent="0.15">
      <c r="A1064" s="378">
        <v>30</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477</v>
      </c>
      <c r="AD1067" s="145"/>
      <c r="AE1067" s="145"/>
      <c r="AF1067" s="145"/>
      <c r="AG1067" s="145"/>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idden="1" x14ac:dyDescent="0.15">
      <c r="A1068" s="378">
        <v>1</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idden="1" x14ac:dyDescent="0.15">
      <c r="A1069" s="378">
        <v>2</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idden="1" x14ac:dyDescent="0.15">
      <c r="A1070" s="378">
        <v>3</v>
      </c>
      <c r="B1070" s="378">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idden="1" x14ac:dyDescent="0.15">
      <c r="A1071" s="378">
        <v>4</v>
      </c>
      <c r="B1071" s="378">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idden="1" x14ac:dyDescent="0.15">
      <c r="A1072" s="378">
        <v>5</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idden="1" x14ac:dyDescent="0.15">
      <c r="A1073" s="378">
        <v>6</v>
      </c>
      <c r="B1073" s="37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idden="1" x14ac:dyDescent="0.15">
      <c r="A1074" s="378">
        <v>7</v>
      </c>
      <c r="B1074" s="37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idden="1" x14ac:dyDescent="0.15">
      <c r="A1075" s="378">
        <v>8</v>
      </c>
      <c r="B1075" s="37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idden="1" x14ac:dyDescent="0.15">
      <c r="A1076" s="378">
        <v>9</v>
      </c>
      <c r="B1076" s="37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idden="1" x14ac:dyDescent="0.15">
      <c r="A1077" s="378">
        <v>10</v>
      </c>
      <c r="B1077" s="37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idden="1" x14ac:dyDescent="0.15">
      <c r="A1078" s="378">
        <v>11</v>
      </c>
      <c r="B1078" s="37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idden="1" x14ac:dyDescent="0.15">
      <c r="A1079" s="378">
        <v>12</v>
      </c>
      <c r="B1079" s="37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idden="1" x14ac:dyDescent="0.15">
      <c r="A1080" s="378">
        <v>13</v>
      </c>
      <c r="B1080" s="37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idden="1" x14ac:dyDescent="0.15">
      <c r="A1081" s="378">
        <v>14</v>
      </c>
      <c r="B1081" s="37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idden="1" x14ac:dyDescent="0.15">
      <c r="A1082" s="378">
        <v>15</v>
      </c>
      <c r="B1082" s="37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idden="1" x14ac:dyDescent="0.15">
      <c r="A1083" s="378">
        <v>16</v>
      </c>
      <c r="B1083" s="37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idden="1" x14ac:dyDescent="0.15">
      <c r="A1084" s="378">
        <v>17</v>
      </c>
      <c r="B1084" s="37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idden="1" x14ac:dyDescent="0.15">
      <c r="A1085" s="378">
        <v>18</v>
      </c>
      <c r="B1085" s="37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idden="1" x14ac:dyDescent="0.15">
      <c r="A1086" s="378">
        <v>19</v>
      </c>
      <c r="B1086" s="37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idden="1" x14ac:dyDescent="0.15">
      <c r="A1087" s="378">
        <v>20</v>
      </c>
      <c r="B1087" s="37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idden="1" x14ac:dyDescent="0.15">
      <c r="A1088" s="378">
        <v>21</v>
      </c>
      <c r="B1088" s="37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idden="1" x14ac:dyDescent="0.15">
      <c r="A1089" s="378">
        <v>22</v>
      </c>
      <c r="B1089" s="37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15">
      <c r="A1090" s="378">
        <v>23</v>
      </c>
      <c r="B1090" s="37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idden="1" x14ac:dyDescent="0.15">
      <c r="A1091" s="378">
        <v>24</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idden="1" x14ac:dyDescent="0.15">
      <c r="A1092" s="378">
        <v>25</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idden="1" x14ac:dyDescent="0.15">
      <c r="A1093" s="378">
        <v>26</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idden="1" x14ac:dyDescent="0.15">
      <c r="A1094" s="378">
        <v>27</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idden="1" x14ac:dyDescent="0.15">
      <c r="A1095" s="378">
        <v>28</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idden="1" x14ac:dyDescent="0.15">
      <c r="A1096" s="378">
        <v>29</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idden="1" x14ac:dyDescent="0.15">
      <c r="A1097" s="378">
        <v>30</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idden="1" x14ac:dyDescent="0.15">
      <c r="A1098" s="387" t="s">
        <v>465</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8" t="s">
        <v>484</v>
      </c>
      <c r="AM1098" s="279"/>
      <c r="AN1098" s="279"/>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378"/>
      <c r="B1101" s="378"/>
      <c r="C1101" s="145" t="s">
        <v>397</v>
      </c>
      <c r="D1101" s="390"/>
      <c r="E1101" s="145" t="s">
        <v>396</v>
      </c>
      <c r="F1101" s="390"/>
      <c r="G1101" s="390"/>
      <c r="H1101" s="390"/>
      <c r="I1101" s="390"/>
      <c r="J1101" s="145" t="s">
        <v>432</v>
      </c>
      <c r="K1101" s="145"/>
      <c r="L1101" s="145"/>
      <c r="M1101" s="145"/>
      <c r="N1101" s="145"/>
      <c r="O1101" s="145"/>
      <c r="P1101" s="363" t="s">
        <v>27</v>
      </c>
      <c r="Q1101" s="363"/>
      <c r="R1101" s="363"/>
      <c r="S1101" s="363"/>
      <c r="T1101" s="363"/>
      <c r="U1101" s="363"/>
      <c r="V1101" s="363"/>
      <c r="W1101" s="363"/>
      <c r="X1101" s="363"/>
      <c r="Y1101" s="145" t="s">
        <v>434</v>
      </c>
      <c r="Z1101" s="390"/>
      <c r="AA1101" s="390"/>
      <c r="AB1101" s="390"/>
      <c r="AC1101" s="145" t="s">
        <v>377</v>
      </c>
      <c r="AD1101" s="145"/>
      <c r="AE1101" s="145"/>
      <c r="AF1101" s="145"/>
      <c r="AG1101" s="145"/>
      <c r="AH1101" s="363" t="s">
        <v>391</v>
      </c>
      <c r="AI1101" s="364"/>
      <c r="AJ1101" s="364"/>
      <c r="AK1101" s="364"/>
      <c r="AL1101" s="364" t="s">
        <v>21</v>
      </c>
      <c r="AM1101" s="364"/>
      <c r="AN1101" s="364"/>
      <c r="AO1101" s="391"/>
      <c r="AP1101" s="366" t="s">
        <v>466</v>
      </c>
      <c r="AQ1101" s="366"/>
      <c r="AR1101" s="366"/>
      <c r="AS1101" s="366"/>
      <c r="AT1101" s="366"/>
      <c r="AU1101" s="366"/>
      <c r="AV1101" s="366"/>
      <c r="AW1101" s="366"/>
      <c r="AX1101" s="366"/>
    </row>
    <row r="1102" spans="1:50" hidden="1" x14ac:dyDescent="0.15">
      <c r="A1102" s="378">
        <v>1</v>
      </c>
      <c r="B1102" s="378">
        <v>1</v>
      </c>
      <c r="C1102" s="376"/>
      <c r="D1102" s="376"/>
      <c r="E1102" s="377"/>
      <c r="F1102" s="377"/>
      <c r="G1102" s="377"/>
      <c r="H1102" s="377"/>
      <c r="I1102" s="377"/>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idden="1" x14ac:dyDescent="0.15">
      <c r="A1103" s="378">
        <v>2</v>
      </c>
      <c r="B1103" s="378">
        <v>1</v>
      </c>
      <c r="C1103" s="376"/>
      <c r="D1103" s="376"/>
      <c r="E1103" s="377"/>
      <c r="F1103" s="377"/>
      <c r="G1103" s="377"/>
      <c r="H1103" s="377"/>
      <c r="I1103" s="377"/>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idden="1" x14ac:dyDescent="0.15">
      <c r="A1104" s="378">
        <v>3</v>
      </c>
      <c r="B1104" s="378">
        <v>1</v>
      </c>
      <c r="C1104" s="376"/>
      <c r="D1104" s="376"/>
      <c r="E1104" s="377"/>
      <c r="F1104" s="377"/>
      <c r="G1104" s="377"/>
      <c r="H1104" s="377"/>
      <c r="I1104" s="377"/>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idden="1" x14ac:dyDescent="0.15">
      <c r="A1105" s="378">
        <v>4</v>
      </c>
      <c r="B1105" s="378">
        <v>1</v>
      </c>
      <c r="C1105" s="376"/>
      <c r="D1105" s="376"/>
      <c r="E1105" s="377"/>
      <c r="F1105" s="377"/>
      <c r="G1105" s="377"/>
      <c r="H1105" s="377"/>
      <c r="I1105" s="377"/>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idden="1" x14ac:dyDescent="0.15">
      <c r="A1106" s="378">
        <v>5</v>
      </c>
      <c r="B1106" s="378">
        <v>1</v>
      </c>
      <c r="C1106" s="376"/>
      <c r="D1106" s="376"/>
      <c r="E1106" s="377"/>
      <c r="F1106" s="377"/>
      <c r="G1106" s="377"/>
      <c r="H1106" s="377"/>
      <c r="I1106" s="377"/>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idden="1" x14ac:dyDescent="0.15">
      <c r="A1107" s="378">
        <v>6</v>
      </c>
      <c r="B1107" s="378">
        <v>1</v>
      </c>
      <c r="C1107" s="376"/>
      <c r="D1107" s="376"/>
      <c r="E1107" s="377"/>
      <c r="F1107" s="377"/>
      <c r="G1107" s="377"/>
      <c r="H1107" s="377"/>
      <c r="I1107" s="377"/>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idden="1" x14ac:dyDescent="0.15">
      <c r="A1108" s="378">
        <v>7</v>
      </c>
      <c r="B1108" s="378">
        <v>1</v>
      </c>
      <c r="C1108" s="376"/>
      <c r="D1108" s="376"/>
      <c r="E1108" s="377"/>
      <c r="F1108" s="377"/>
      <c r="G1108" s="377"/>
      <c r="H1108" s="377"/>
      <c r="I1108" s="377"/>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idden="1" x14ac:dyDescent="0.15">
      <c r="A1109" s="378">
        <v>8</v>
      </c>
      <c r="B1109" s="378">
        <v>1</v>
      </c>
      <c r="C1109" s="376"/>
      <c r="D1109" s="376"/>
      <c r="E1109" s="377"/>
      <c r="F1109" s="377"/>
      <c r="G1109" s="377"/>
      <c r="H1109" s="377"/>
      <c r="I1109" s="377"/>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idden="1" x14ac:dyDescent="0.15">
      <c r="A1110" s="378">
        <v>9</v>
      </c>
      <c r="B1110" s="378">
        <v>1</v>
      </c>
      <c r="C1110" s="376"/>
      <c r="D1110" s="376"/>
      <c r="E1110" s="377"/>
      <c r="F1110" s="377"/>
      <c r="G1110" s="377"/>
      <c r="H1110" s="377"/>
      <c r="I1110" s="37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idden="1" x14ac:dyDescent="0.15">
      <c r="A1111" s="378">
        <v>10</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idden="1" x14ac:dyDescent="0.15">
      <c r="A1112" s="378">
        <v>11</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idden="1" x14ac:dyDescent="0.15">
      <c r="A1113" s="378">
        <v>12</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idden="1" x14ac:dyDescent="0.15">
      <c r="A1114" s="378">
        <v>13</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idden="1" x14ac:dyDescent="0.15">
      <c r="A1115" s="378">
        <v>14</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idden="1" x14ac:dyDescent="0.15">
      <c r="A1116" s="378">
        <v>15</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idden="1" x14ac:dyDescent="0.15">
      <c r="A1117" s="378">
        <v>16</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idden="1" x14ac:dyDescent="0.15">
      <c r="A1118" s="378">
        <v>17</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idden="1" x14ac:dyDescent="0.15">
      <c r="A1119" s="378">
        <v>18</v>
      </c>
      <c r="B1119" s="378">
        <v>1</v>
      </c>
      <c r="C1119" s="376"/>
      <c r="D1119" s="376"/>
      <c r="E1119" s="143"/>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idden="1" x14ac:dyDescent="0.15">
      <c r="A1120" s="378">
        <v>19</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idden="1" x14ac:dyDescent="0.15">
      <c r="A1121" s="378">
        <v>20</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idden="1" x14ac:dyDescent="0.15">
      <c r="A1122" s="378">
        <v>21</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15">
      <c r="A1123" s="378">
        <v>22</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idden="1" x14ac:dyDescent="0.15">
      <c r="A1124" s="378">
        <v>23</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idden="1" x14ac:dyDescent="0.15">
      <c r="A1125" s="378">
        <v>24</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idden="1" x14ac:dyDescent="0.15">
      <c r="A1126" s="378">
        <v>25</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idden="1" x14ac:dyDescent="0.15">
      <c r="A1127" s="378">
        <v>26</v>
      </c>
      <c r="B1127" s="378">
        <v>1</v>
      </c>
      <c r="C1127" s="376"/>
      <c r="D1127" s="376"/>
      <c r="E1127" s="377"/>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idden="1" x14ac:dyDescent="0.15">
      <c r="A1128" s="378">
        <v>27</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idden="1" x14ac:dyDescent="0.15">
      <c r="A1129" s="378">
        <v>28</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idden="1" x14ac:dyDescent="0.15">
      <c r="A1130" s="378">
        <v>29</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idden="1" x14ac:dyDescent="0.15">
      <c r="A1131" s="378">
        <v>30</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880:I8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P16:AQ17 P15:AX15 P13:AX13">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cfRule type="expression" dxfId="2791" priority="13685">
      <formula>IF(RIGHT(TEXT(AU808,"0.#"),1)=".",FALSE,TRUE)</formula>
    </cfRule>
    <cfRule type="expression" dxfId="2790" priority="13686">
      <formula>IF(RIGHT(TEXT(AU808,"0.#"),1)=".",TRUE,FALSE)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7:AU803">
    <cfRule type="expression" dxfId="2787" priority="13681">
      <formula>IF(RIGHT(TEXT(AU797,"0.#"),1)=".",FALSE,TRUE)</formula>
    </cfRule>
    <cfRule type="expression" dxfId="2786" priority="13682">
      <formula>IF(RIGHT(TEXT(AU797,"0.#"),1)=".",TRUE,FALSE)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M34">
    <cfRule type="expression" dxfId="2779" priority="13481">
      <formula>IF(RIGHT(TEXT(AM34,"0.#"),1)=".",FALSE,TRUE)</formula>
    </cfRule>
    <cfRule type="expression" dxfId="2778" priority="13482">
      <formula>IF(RIGHT(TEXT(AM34,"0.#"),1)=".",TRUE,FALSE)</formula>
    </cfRule>
  </conditionalFormatting>
  <conditionalFormatting sqref="AE33">
    <cfRule type="expression" dxfId="2777" priority="13495">
      <formula>IF(RIGHT(TEXT(AE33,"0.#"),1)=".",FALSE,TRUE)</formula>
    </cfRule>
    <cfRule type="expression" dxfId="2776" priority="13496">
      <formula>IF(RIGHT(TEXT(AE33,"0.#"),1)=".",TRUE,FALSE)</formula>
    </cfRule>
  </conditionalFormatting>
  <conditionalFormatting sqref="AE34">
    <cfRule type="expression" dxfId="2775" priority="13493">
      <formula>IF(RIGHT(TEXT(AE34,"0.#"),1)=".",FALSE,TRUE)</formula>
    </cfRule>
    <cfRule type="expression" dxfId="2774" priority="13494">
      <formula>IF(RIGHT(TEXT(AE34,"0.#"),1)=".",TRUE,FALSE)</formula>
    </cfRule>
  </conditionalFormatting>
  <conditionalFormatting sqref="AI34">
    <cfRule type="expression" dxfId="2773" priority="13491">
      <formula>IF(RIGHT(TEXT(AI34,"0.#"),1)=".",FALSE,TRUE)</formula>
    </cfRule>
    <cfRule type="expression" dxfId="2772" priority="13492">
      <formula>IF(RIGHT(TEXT(AI34,"0.#"),1)=".",TRUE,FALSE)</formula>
    </cfRule>
  </conditionalFormatting>
  <conditionalFormatting sqref="AI33">
    <cfRule type="expression" dxfId="2771" priority="13489">
      <formula>IF(RIGHT(TEXT(AI33,"0.#"),1)=".",FALSE,TRUE)</formula>
    </cfRule>
    <cfRule type="expression" dxfId="2770" priority="13490">
      <formula>IF(RIGHT(TEXT(AI33,"0.#"),1)=".",TRUE,FALSE)</formula>
    </cfRule>
  </conditionalFormatting>
  <conditionalFormatting sqref="AI32">
    <cfRule type="expression" dxfId="2769" priority="13487">
      <formula>IF(RIGHT(TEXT(AI32,"0.#"),1)=".",FALSE,TRUE)</formula>
    </cfRule>
    <cfRule type="expression" dxfId="2768" priority="13488">
      <formula>IF(RIGHT(TEXT(AI32,"0.#"),1)=".",TRUE,FALSE)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I101">
    <cfRule type="expression" dxfId="2675" priority="13257">
      <formula>IF(RIGHT(TEXT(AI101,"0.#"),1)=".",FALSE,TRUE)</formula>
    </cfRule>
    <cfRule type="expression" dxfId="2674" priority="13258">
      <formula>IF(RIGHT(TEXT(AI101,"0.#"),1)=".",TRUE,FALSE)</formula>
    </cfRule>
  </conditionalFormatting>
  <conditionalFormatting sqref="AM101">
    <cfRule type="expression" dxfId="2673" priority="13255">
      <formula>IF(RIGHT(TEXT(AM101,"0.#"),1)=".",FALSE,TRUE)</formula>
    </cfRule>
    <cfRule type="expression" dxfId="2672" priority="13256">
      <formula>IF(RIGHT(TEXT(AM101,"0.#"),1)=".",TRUE,FALSE)</formula>
    </cfRule>
  </conditionalFormatting>
  <conditionalFormatting sqref="AE102">
    <cfRule type="expression" dxfId="2671" priority="13253">
      <formula>IF(RIGHT(TEXT(AE102,"0.#"),1)=".",FALSE,TRUE)</formula>
    </cfRule>
    <cfRule type="expression" dxfId="2670" priority="13254">
      <formula>IF(RIGHT(TEXT(AE102,"0.#"),1)=".",TRUE,FALSE)</formula>
    </cfRule>
  </conditionalFormatting>
  <conditionalFormatting sqref="AI102">
    <cfRule type="expression" dxfId="2669" priority="13251">
      <formula>IF(RIGHT(TEXT(AI102,"0.#"),1)=".",FALSE,TRUE)</formula>
    </cfRule>
    <cfRule type="expression" dxfId="2668" priority="13252">
      <formula>IF(RIGHT(TEXT(AI102,"0.#"),1)=".",TRUE,FALSE)</formula>
    </cfRule>
  </conditionalFormatting>
  <conditionalFormatting sqref="AM102">
    <cfRule type="expression" dxfId="2667" priority="13249">
      <formula>IF(RIGHT(TEXT(AM102,"0.#"),1)=".",FALSE,TRUE)</formula>
    </cfRule>
    <cfRule type="expression" dxfId="2666" priority="13250">
      <formula>IF(RIGHT(TEXT(AM102,"0.#"),1)=".",TRUE,FALSE)</formula>
    </cfRule>
  </conditionalFormatting>
  <conditionalFormatting sqref="AQ102">
    <cfRule type="expression" dxfId="2665" priority="13247">
      <formula>IF(RIGHT(TEXT(AQ102,"0.#"),1)=".",FALSE,TRUE)</formula>
    </cfRule>
    <cfRule type="expression" dxfId="2664" priority="13248">
      <formula>IF(RIGHT(TEXT(AQ102,"0.#"),1)=".",TRUE,FALSE)</formula>
    </cfRule>
  </conditionalFormatting>
  <conditionalFormatting sqref="AE104">
    <cfRule type="expression" dxfId="2663" priority="13245">
      <formula>IF(RIGHT(TEXT(AE104,"0.#"),1)=".",FALSE,TRUE)</formula>
    </cfRule>
    <cfRule type="expression" dxfId="2662" priority="13246">
      <formula>IF(RIGHT(TEXT(AE104,"0.#"),1)=".",TRUE,FALSE)</formula>
    </cfRule>
  </conditionalFormatting>
  <conditionalFormatting sqref="AI104">
    <cfRule type="expression" dxfId="2661" priority="13243">
      <formula>IF(RIGHT(TEXT(AI104,"0.#"),1)=".",FALSE,TRUE)</formula>
    </cfRule>
    <cfRule type="expression" dxfId="2660" priority="13244">
      <formula>IF(RIGHT(TEXT(AI104,"0.#"),1)=".",TRUE,FALSE)</formula>
    </cfRule>
  </conditionalFormatting>
  <conditionalFormatting sqref="AM104">
    <cfRule type="expression" dxfId="2659" priority="13241">
      <formula>IF(RIGHT(TEXT(AM104,"0.#"),1)=".",FALSE,TRUE)</formula>
    </cfRule>
    <cfRule type="expression" dxfId="2658" priority="13242">
      <formula>IF(RIGHT(TEXT(AM104,"0.#"),1)=".",TRUE,FALSE)</formula>
    </cfRule>
  </conditionalFormatting>
  <conditionalFormatting sqref="AE105">
    <cfRule type="expression" dxfId="2657" priority="13239">
      <formula>IF(RIGHT(TEXT(AE105,"0.#"),1)=".",FALSE,TRUE)</formula>
    </cfRule>
    <cfRule type="expression" dxfId="2656" priority="13240">
      <formula>IF(RIGHT(TEXT(AE105,"0.#"),1)=".",TRUE,FALSE)</formula>
    </cfRule>
  </conditionalFormatting>
  <conditionalFormatting sqref="AI105">
    <cfRule type="expression" dxfId="2655" priority="13237">
      <formula>IF(RIGHT(TEXT(AI105,"0.#"),1)=".",FALSE,TRUE)</formula>
    </cfRule>
    <cfRule type="expression" dxfId="2654" priority="13238">
      <formula>IF(RIGHT(TEXT(AI105,"0.#"),1)=".",TRUE,FALSE)</formula>
    </cfRule>
  </conditionalFormatting>
  <conditionalFormatting sqref="AM105">
    <cfRule type="expression" dxfId="2653" priority="13235">
      <formula>IF(RIGHT(TEXT(AM105,"0.#"),1)=".",FALSE,TRUE)</formula>
    </cfRule>
    <cfRule type="expression" dxfId="2652" priority="13236">
      <formula>IF(RIGHT(TEXT(AM105,"0.#"),1)=".",TRUE,FALSE)</formula>
    </cfRule>
  </conditionalFormatting>
  <conditionalFormatting sqref="AE107">
    <cfRule type="expression" dxfId="2651" priority="13231">
      <formula>IF(RIGHT(TEXT(AE107,"0.#"),1)=".",FALSE,TRUE)</formula>
    </cfRule>
    <cfRule type="expression" dxfId="2650" priority="13232">
      <formula>IF(RIGHT(TEXT(AE107,"0.#"),1)=".",TRUE,FALSE)</formula>
    </cfRule>
  </conditionalFormatting>
  <conditionalFormatting sqref="AI107">
    <cfRule type="expression" dxfId="2649" priority="13229">
      <formula>IF(RIGHT(TEXT(AI107,"0.#"),1)=".",FALSE,TRUE)</formula>
    </cfRule>
    <cfRule type="expression" dxfId="2648" priority="13230">
      <formula>IF(RIGHT(TEXT(AI107,"0.#"),1)=".",TRUE,FALSE)</formula>
    </cfRule>
  </conditionalFormatting>
  <conditionalFormatting sqref="AE108">
    <cfRule type="expression" dxfId="2647" priority="13225">
      <formula>IF(RIGHT(TEXT(AE108,"0.#"),1)=".",FALSE,TRUE)</formula>
    </cfRule>
    <cfRule type="expression" dxfId="2646" priority="13226">
      <formula>IF(RIGHT(TEXT(AE108,"0.#"),1)=".",TRUE,FALSE)</formula>
    </cfRule>
  </conditionalFormatting>
  <conditionalFormatting sqref="AI108">
    <cfRule type="expression" dxfId="2645" priority="13223">
      <formula>IF(RIGHT(TEXT(AI108,"0.#"),1)=".",FALSE,TRUE)</formula>
    </cfRule>
    <cfRule type="expression" dxfId="2644" priority="13224">
      <formula>IF(RIGHT(TEXT(AI108,"0.#"),1)=".",TRUE,FALSE)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39:AO866">
    <cfRule type="expression" dxfId="2527" priority="6659">
      <formula>IF(AND(AL839&gt;=0, RIGHT(TEXT(AL839,"0.#"),1)&lt;&gt;"."),TRUE,FALSE)</formula>
    </cfRule>
    <cfRule type="expression" dxfId="2526" priority="6660">
      <formula>IF(AND(AL839&gt;=0, RIGHT(TEXT(AL839,"0.#"),1)="."),TRUE,FALSE)</formula>
    </cfRule>
    <cfRule type="expression" dxfId="2525" priority="6661">
      <formula>IF(AND(AL839&lt;0, RIGHT(TEXT(AL839,"0.#"),1)&lt;&gt;"."),TRUE,FALSE)</formula>
    </cfRule>
    <cfRule type="expression" dxfId="2524" priority="6662">
      <formula>IF(AND(AL839&lt;0, RIGHT(TEXT(AL839,"0.#"),1)="."),TRUE,FALSE)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77 Y885: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7">
    <cfRule type="expression" dxfId="2077" priority="2073">
      <formula>IF(RIGHT(TEXT(Y937,"0.#"),1)=".",FALSE,TRUE)</formula>
    </cfRule>
    <cfRule type="expression" dxfId="2076" priority="2074">
      <formula>IF(RIGHT(TEXT(Y937,"0.#"),1)=".",TRUE,FALSE)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7:AO937">
    <cfRule type="expression" dxfId="1969" priority="2075">
      <formula>IF(AND(AL937&gt;=0, RIGHT(TEXT(AL937,"0.#"),1)&lt;&gt;"."),TRUE,FALSE)</formula>
    </cfRule>
    <cfRule type="expression" dxfId="1968" priority="2076">
      <formula>IF(AND(AL937&gt;=0, RIGHT(TEXT(AL937,"0.#"),1)="."),TRUE,FALSE)</formula>
    </cfRule>
    <cfRule type="expression" dxfId="1967" priority="2077">
      <formula>IF(AND(AL937&lt;0, RIGHT(TEXT(AL937,"0.#"),1)&lt;&gt;"."),TRUE,FALSE)</formula>
    </cfRule>
    <cfRule type="expression" dxfId="1966" priority="2078">
      <formula>IF(AND(AL937&lt;0, RIGHT(TEXT(AL937,"0.#"),1)="."),TRUE,FALSE)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Y884">
    <cfRule type="expression" dxfId="731" priority="35">
      <formula>IF(RIGHT(TEXT(Y884,"0.#"),1)=".",FALSE,TRUE)</formula>
    </cfRule>
    <cfRule type="expression" dxfId="730" priority="36">
      <formula>IF(RIGHT(TEXT(Y884,"0.#"),1)=".",TRUE,FALSE)</formula>
    </cfRule>
  </conditionalFormatting>
  <conditionalFormatting sqref="Y883">
    <cfRule type="expression" dxfId="729" priority="33">
      <formula>IF(RIGHT(TEXT(Y883,"0.#"),1)=".",FALSE,TRUE)</formula>
    </cfRule>
    <cfRule type="expression" dxfId="728" priority="34">
      <formula>IF(RIGHT(TEXT(Y883,"0.#"),1)=".",TRUE,FALSE)</formula>
    </cfRule>
  </conditionalFormatting>
  <conditionalFormatting sqref="Y882">
    <cfRule type="expression" dxfId="727" priority="31">
      <formula>IF(RIGHT(TEXT(Y882,"0.#"),1)=".",FALSE,TRUE)</formula>
    </cfRule>
    <cfRule type="expression" dxfId="726" priority="32">
      <formula>IF(RIGHT(TEXT(Y882,"0.#"),1)=".",TRUE,FALSE)</formula>
    </cfRule>
  </conditionalFormatting>
  <conditionalFormatting sqref="Y881">
    <cfRule type="expression" dxfId="725" priority="29">
      <formula>IF(RIGHT(TEXT(Y881,"0.#"),1)=".",FALSE,TRUE)</formula>
    </cfRule>
    <cfRule type="expression" dxfId="724" priority="30">
      <formula>IF(RIGHT(TEXT(Y881,"0.#"),1)=".",TRUE,FALSE)</formula>
    </cfRule>
  </conditionalFormatting>
  <conditionalFormatting sqref="Y880">
    <cfRule type="expression" dxfId="723" priority="27">
      <formula>IF(RIGHT(TEXT(Y880,"0.#"),1)=".",FALSE,TRUE)</formula>
    </cfRule>
    <cfRule type="expression" dxfId="722" priority="28">
      <formula>IF(RIGHT(TEXT(Y880,"0.#"),1)=".",TRUE,FALSE)</formula>
    </cfRule>
  </conditionalFormatting>
  <conditionalFormatting sqref="Y879">
    <cfRule type="expression" dxfId="721" priority="25">
      <formula>IF(RIGHT(TEXT(Y879,"0.#"),1)=".",FALSE,TRUE)</formula>
    </cfRule>
    <cfRule type="expression" dxfId="720" priority="26">
      <formula>IF(RIGHT(TEXT(Y879,"0.#"),1)=".",TRUE,FALSE)</formula>
    </cfRule>
  </conditionalFormatting>
  <conditionalFormatting sqref="Y878">
    <cfRule type="expression" dxfId="719" priority="23">
      <formula>IF(RIGHT(TEXT(Y878,"0.#"),1)=".",FALSE,TRUE)</formula>
    </cfRule>
    <cfRule type="expression" dxfId="718" priority="24">
      <formula>IF(RIGHT(TEXT(Y878,"0.#"),1)=".",TRUE,FALSE)</formula>
    </cfRule>
  </conditionalFormatting>
  <conditionalFormatting sqref="AM107">
    <cfRule type="expression" dxfId="717" priority="21">
      <formula>IF(RIGHT(TEXT(AM107,"0.#"),1)=".",FALSE,TRUE)</formula>
    </cfRule>
    <cfRule type="expression" dxfId="716" priority="22">
      <formula>IF(RIGHT(TEXT(AM107,"0.#"),1)=".",TRUE,FALSE)</formula>
    </cfRule>
  </conditionalFormatting>
  <conditionalFormatting sqref="AM108">
    <cfRule type="expression" dxfId="715" priority="19">
      <formula>IF(RIGHT(TEXT(AM108,"0.#"),1)=".",FALSE,TRUE)</formula>
    </cfRule>
    <cfRule type="expression" dxfId="714" priority="20">
      <formula>IF(RIGHT(TEXT(AM108,"0.#"),1)=".",TRUE,FALSE)</formula>
    </cfRule>
  </conditionalFormatting>
  <conditionalFormatting sqref="AM122">
    <cfRule type="expression" dxfId="713" priority="17">
      <formula>IF(RIGHT(TEXT(AM122,"0.#"),1)=".",FALSE,TRUE)</formula>
    </cfRule>
    <cfRule type="expression" dxfId="712" priority="18">
      <formula>IF(RIGHT(TEXT(AM122,"0.#"),1)=".",TRUE,FALSE)</formula>
    </cfRule>
  </conditionalFormatting>
  <conditionalFormatting sqref="AM123">
    <cfRule type="expression" dxfId="711" priority="15">
      <formula>IF(RIGHT(TEXT(AM123,"0.#"),1)=".",FALSE,TRUE)</formula>
    </cfRule>
    <cfRule type="expression" dxfId="710" priority="16">
      <formula>IF(RIGHT(TEXT(AM123,"0.#"),1)=".",TRUE,FALSE)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483" max="49" man="1"/>
    <brk id="729" max="49" man="1"/>
    <brk id="735" max="49" man="1"/>
    <brk id="833" max="49" man="1"/>
    <brk id="867" max="49" man="1"/>
    <brk id="93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直接実施、委託・請負、補助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海洋政策、科学技術・イノベーション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489</v>
      </c>
      <c r="B2" s="409"/>
      <c r="C2" s="409"/>
      <c r="D2" s="409"/>
      <c r="E2" s="409"/>
      <c r="F2" s="410"/>
      <c r="G2" s="523" t="s">
        <v>265</v>
      </c>
      <c r="H2" s="441"/>
      <c r="I2" s="441"/>
      <c r="J2" s="441"/>
      <c r="K2" s="441"/>
      <c r="L2" s="441"/>
      <c r="M2" s="441"/>
      <c r="N2" s="441"/>
      <c r="O2" s="524"/>
      <c r="P2" s="440" t="s">
        <v>59</v>
      </c>
      <c r="Q2" s="441"/>
      <c r="R2" s="441"/>
      <c r="S2" s="441"/>
      <c r="T2" s="441"/>
      <c r="U2" s="441"/>
      <c r="V2" s="441"/>
      <c r="W2" s="441"/>
      <c r="X2" s="524"/>
      <c r="Y2" s="1047"/>
      <c r="Z2" s="842"/>
      <c r="AA2" s="843"/>
      <c r="AB2" s="1051" t="s">
        <v>11</v>
      </c>
      <c r="AC2" s="1052"/>
      <c r="AD2" s="1053"/>
      <c r="AE2" s="1057" t="s">
        <v>357</v>
      </c>
      <c r="AF2" s="1057"/>
      <c r="AG2" s="1057"/>
      <c r="AH2" s="1057"/>
      <c r="AI2" s="1057" t="s">
        <v>363</v>
      </c>
      <c r="AJ2" s="1057"/>
      <c r="AK2" s="1057"/>
      <c r="AL2" s="1057"/>
      <c r="AM2" s="1057" t="s">
        <v>470</v>
      </c>
      <c r="AN2" s="1057"/>
      <c r="AO2" s="1057"/>
      <c r="AP2" s="567"/>
      <c r="AQ2" s="155" t="s">
        <v>355</v>
      </c>
      <c r="AR2" s="126"/>
      <c r="AS2" s="126"/>
      <c r="AT2" s="127"/>
      <c r="AU2" s="544" t="s">
        <v>253</v>
      </c>
      <c r="AV2" s="544"/>
      <c r="AW2" s="544"/>
      <c r="AX2" s="545"/>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48"/>
      <c r="Z3" s="1049"/>
      <c r="AA3" s="1050"/>
      <c r="AB3" s="1054"/>
      <c r="AC3" s="1055"/>
      <c r="AD3" s="1056"/>
      <c r="AE3" s="247"/>
      <c r="AF3" s="247"/>
      <c r="AG3" s="247"/>
      <c r="AH3" s="247"/>
      <c r="AI3" s="247"/>
      <c r="AJ3" s="247"/>
      <c r="AK3" s="247"/>
      <c r="AL3" s="247"/>
      <c r="AM3" s="247"/>
      <c r="AN3" s="247"/>
      <c r="AO3" s="247"/>
      <c r="AP3" s="243"/>
      <c r="AQ3" s="194"/>
      <c r="AR3" s="195"/>
      <c r="AS3" s="129" t="s">
        <v>356</v>
      </c>
      <c r="AT3" s="130"/>
      <c r="AU3" s="195"/>
      <c r="AV3" s="195"/>
      <c r="AW3" s="406" t="s">
        <v>300</v>
      </c>
      <c r="AX3" s="407"/>
    </row>
    <row r="4" spans="1:50" ht="22.5" customHeight="1" x14ac:dyDescent="0.15">
      <c r="A4" s="411"/>
      <c r="B4" s="409"/>
      <c r="C4" s="409"/>
      <c r="D4" s="409"/>
      <c r="E4" s="409"/>
      <c r="F4" s="410"/>
      <c r="G4" s="574"/>
      <c r="H4" s="1024"/>
      <c r="I4" s="1024"/>
      <c r="J4" s="1024"/>
      <c r="K4" s="1024"/>
      <c r="L4" s="1024"/>
      <c r="M4" s="1024"/>
      <c r="N4" s="1024"/>
      <c r="O4" s="1025"/>
      <c r="P4" s="101"/>
      <c r="Q4" s="1032"/>
      <c r="R4" s="1032"/>
      <c r="S4" s="1032"/>
      <c r="T4" s="1032"/>
      <c r="U4" s="1032"/>
      <c r="V4" s="1032"/>
      <c r="W4" s="1032"/>
      <c r="X4" s="1033"/>
      <c r="Y4" s="1042" t="s">
        <v>12</v>
      </c>
      <c r="Z4" s="1043"/>
      <c r="AA4" s="1044"/>
      <c r="AB4" s="469"/>
      <c r="AC4" s="1046"/>
      <c r="AD4" s="1046"/>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12"/>
      <c r="B5" s="413"/>
      <c r="C5" s="413"/>
      <c r="D5" s="413"/>
      <c r="E5" s="413"/>
      <c r="F5" s="414"/>
      <c r="G5" s="1026"/>
      <c r="H5" s="1027"/>
      <c r="I5" s="1027"/>
      <c r="J5" s="1027"/>
      <c r="K5" s="1027"/>
      <c r="L5" s="1027"/>
      <c r="M5" s="1027"/>
      <c r="N5" s="1027"/>
      <c r="O5" s="1028"/>
      <c r="P5" s="1034"/>
      <c r="Q5" s="1034"/>
      <c r="R5" s="1034"/>
      <c r="S5" s="1034"/>
      <c r="T5" s="1034"/>
      <c r="U5" s="1034"/>
      <c r="V5" s="1034"/>
      <c r="W5" s="1034"/>
      <c r="X5" s="1035"/>
      <c r="Y5" s="423" t="s">
        <v>54</v>
      </c>
      <c r="Z5" s="1039"/>
      <c r="AA5" s="1040"/>
      <c r="AB5" s="534"/>
      <c r="AC5" s="1045"/>
      <c r="AD5" s="1045"/>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12"/>
      <c r="B6" s="413"/>
      <c r="C6" s="413"/>
      <c r="D6" s="413"/>
      <c r="E6" s="413"/>
      <c r="F6" s="414"/>
      <c r="G6" s="1029"/>
      <c r="H6" s="1030"/>
      <c r="I6" s="1030"/>
      <c r="J6" s="1030"/>
      <c r="K6" s="1030"/>
      <c r="L6" s="1030"/>
      <c r="M6" s="1030"/>
      <c r="N6" s="1030"/>
      <c r="O6" s="1031"/>
      <c r="P6" s="1036"/>
      <c r="Q6" s="1036"/>
      <c r="R6" s="1036"/>
      <c r="S6" s="1036"/>
      <c r="T6" s="1036"/>
      <c r="U6" s="1036"/>
      <c r="V6" s="1036"/>
      <c r="W6" s="1036"/>
      <c r="X6" s="1037"/>
      <c r="Y6" s="1038" t="s">
        <v>13</v>
      </c>
      <c r="Z6" s="1039"/>
      <c r="AA6" s="1040"/>
      <c r="AB6" s="607" t="s">
        <v>301</v>
      </c>
      <c r="AC6" s="1041"/>
      <c r="AD6" s="1041"/>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08" t="s">
        <v>489</v>
      </c>
      <c r="B9" s="409"/>
      <c r="C9" s="409"/>
      <c r="D9" s="409"/>
      <c r="E9" s="409"/>
      <c r="F9" s="410"/>
      <c r="G9" s="523" t="s">
        <v>265</v>
      </c>
      <c r="H9" s="441"/>
      <c r="I9" s="441"/>
      <c r="J9" s="441"/>
      <c r="K9" s="441"/>
      <c r="L9" s="441"/>
      <c r="M9" s="441"/>
      <c r="N9" s="441"/>
      <c r="O9" s="524"/>
      <c r="P9" s="440" t="s">
        <v>59</v>
      </c>
      <c r="Q9" s="441"/>
      <c r="R9" s="441"/>
      <c r="S9" s="441"/>
      <c r="T9" s="441"/>
      <c r="U9" s="441"/>
      <c r="V9" s="441"/>
      <c r="W9" s="441"/>
      <c r="X9" s="524"/>
      <c r="Y9" s="1047"/>
      <c r="Z9" s="842"/>
      <c r="AA9" s="843"/>
      <c r="AB9" s="1051" t="s">
        <v>11</v>
      </c>
      <c r="AC9" s="1052"/>
      <c r="AD9" s="1053"/>
      <c r="AE9" s="1057" t="s">
        <v>357</v>
      </c>
      <c r="AF9" s="1057"/>
      <c r="AG9" s="1057"/>
      <c r="AH9" s="1057"/>
      <c r="AI9" s="1057" t="s">
        <v>363</v>
      </c>
      <c r="AJ9" s="1057"/>
      <c r="AK9" s="1057"/>
      <c r="AL9" s="1057"/>
      <c r="AM9" s="1057" t="s">
        <v>470</v>
      </c>
      <c r="AN9" s="1057"/>
      <c r="AO9" s="1057"/>
      <c r="AP9" s="567"/>
      <c r="AQ9" s="155" t="s">
        <v>355</v>
      </c>
      <c r="AR9" s="126"/>
      <c r="AS9" s="126"/>
      <c r="AT9" s="127"/>
      <c r="AU9" s="544" t="s">
        <v>253</v>
      </c>
      <c r="AV9" s="544"/>
      <c r="AW9" s="544"/>
      <c r="AX9" s="545"/>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48"/>
      <c r="Z10" s="1049"/>
      <c r="AA10" s="1050"/>
      <c r="AB10" s="1054"/>
      <c r="AC10" s="1055"/>
      <c r="AD10" s="1056"/>
      <c r="AE10" s="247"/>
      <c r="AF10" s="247"/>
      <c r="AG10" s="247"/>
      <c r="AH10" s="247"/>
      <c r="AI10" s="247"/>
      <c r="AJ10" s="247"/>
      <c r="AK10" s="247"/>
      <c r="AL10" s="247"/>
      <c r="AM10" s="247"/>
      <c r="AN10" s="247"/>
      <c r="AO10" s="247"/>
      <c r="AP10" s="243"/>
      <c r="AQ10" s="194"/>
      <c r="AR10" s="195"/>
      <c r="AS10" s="129" t="s">
        <v>356</v>
      </c>
      <c r="AT10" s="130"/>
      <c r="AU10" s="195"/>
      <c r="AV10" s="195"/>
      <c r="AW10" s="406" t="s">
        <v>300</v>
      </c>
      <c r="AX10" s="407"/>
    </row>
    <row r="11" spans="1:50" ht="22.5" customHeight="1" x14ac:dyDescent="0.15">
      <c r="A11" s="411"/>
      <c r="B11" s="409"/>
      <c r="C11" s="409"/>
      <c r="D11" s="409"/>
      <c r="E11" s="409"/>
      <c r="F11" s="410"/>
      <c r="G11" s="574"/>
      <c r="H11" s="1024"/>
      <c r="I11" s="1024"/>
      <c r="J11" s="1024"/>
      <c r="K11" s="1024"/>
      <c r="L11" s="1024"/>
      <c r="M11" s="1024"/>
      <c r="N11" s="1024"/>
      <c r="O11" s="1025"/>
      <c r="P11" s="101"/>
      <c r="Q11" s="1032"/>
      <c r="R11" s="1032"/>
      <c r="S11" s="1032"/>
      <c r="T11" s="1032"/>
      <c r="U11" s="1032"/>
      <c r="V11" s="1032"/>
      <c r="W11" s="1032"/>
      <c r="X11" s="1033"/>
      <c r="Y11" s="1042" t="s">
        <v>12</v>
      </c>
      <c r="Z11" s="1043"/>
      <c r="AA11" s="1044"/>
      <c r="AB11" s="469"/>
      <c r="AC11" s="1046"/>
      <c r="AD11" s="1046"/>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12"/>
      <c r="B12" s="413"/>
      <c r="C12" s="413"/>
      <c r="D12" s="413"/>
      <c r="E12" s="413"/>
      <c r="F12" s="414"/>
      <c r="G12" s="1026"/>
      <c r="H12" s="1027"/>
      <c r="I12" s="1027"/>
      <c r="J12" s="1027"/>
      <c r="K12" s="1027"/>
      <c r="L12" s="1027"/>
      <c r="M12" s="1027"/>
      <c r="N12" s="1027"/>
      <c r="O12" s="1028"/>
      <c r="P12" s="1034"/>
      <c r="Q12" s="1034"/>
      <c r="R12" s="1034"/>
      <c r="S12" s="1034"/>
      <c r="T12" s="1034"/>
      <c r="U12" s="1034"/>
      <c r="V12" s="1034"/>
      <c r="W12" s="1034"/>
      <c r="X12" s="1035"/>
      <c r="Y12" s="423" t="s">
        <v>54</v>
      </c>
      <c r="Z12" s="1039"/>
      <c r="AA12" s="1040"/>
      <c r="AB12" s="534"/>
      <c r="AC12" s="1045"/>
      <c r="AD12" s="1045"/>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15"/>
      <c r="B13" s="416"/>
      <c r="C13" s="416"/>
      <c r="D13" s="416"/>
      <c r="E13" s="416"/>
      <c r="F13" s="417"/>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7" t="s">
        <v>301</v>
      </c>
      <c r="AC13" s="1041"/>
      <c r="AD13" s="1041"/>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08" t="s">
        <v>489</v>
      </c>
      <c r="B16" s="409"/>
      <c r="C16" s="409"/>
      <c r="D16" s="409"/>
      <c r="E16" s="409"/>
      <c r="F16" s="410"/>
      <c r="G16" s="523" t="s">
        <v>265</v>
      </c>
      <c r="H16" s="441"/>
      <c r="I16" s="441"/>
      <c r="J16" s="441"/>
      <c r="K16" s="441"/>
      <c r="L16" s="441"/>
      <c r="M16" s="441"/>
      <c r="N16" s="441"/>
      <c r="O16" s="524"/>
      <c r="P16" s="440" t="s">
        <v>59</v>
      </c>
      <c r="Q16" s="441"/>
      <c r="R16" s="441"/>
      <c r="S16" s="441"/>
      <c r="T16" s="441"/>
      <c r="U16" s="441"/>
      <c r="V16" s="441"/>
      <c r="W16" s="441"/>
      <c r="X16" s="524"/>
      <c r="Y16" s="1047"/>
      <c r="Z16" s="842"/>
      <c r="AA16" s="843"/>
      <c r="AB16" s="1051" t="s">
        <v>11</v>
      </c>
      <c r="AC16" s="1052"/>
      <c r="AD16" s="1053"/>
      <c r="AE16" s="1057" t="s">
        <v>357</v>
      </c>
      <c r="AF16" s="1057"/>
      <c r="AG16" s="1057"/>
      <c r="AH16" s="1057"/>
      <c r="AI16" s="1057" t="s">
        <v>363</v>
      </c>
      <c r="AJ16" s="1057"/>
      <c r="AK16" s="1057"/>
      <c r="AL16" s="1057"/>
      <c r="AM16" s="1057" t="s">
        <v>470</v>
      </c>
      <c r="AN16" s="1057"/>
      <c r="AO16" s="1057"/>
      <c r="AP16" s="567"/>
      <c r="AQ16" s="155" t="s">
        <v>355</v>
      </c>
      <c r="AR16" s="126"/>
      <c r="AS16" s="126"/>
      <c r="AT16" s="127"/>
      <c r="AU16" s="544" t="s">
        <v>253</v>
      </c>
      <c r="AV16" s="544"/>
      <c r="AW16" s="544"/>
      <c r="AX16" s="545"/>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48"/>
      <c r="Z17" s="1049"/>
      <c r="AA17" s="1050"/>
      <c r="AB17" s="1054"/>
      <c r="AC17" s="1055"/>
      <c r="AD17" s="1056"/>
      <c r="AE17" s="247"/>
      <c r="AF17" s="247"/>
      <c r="AG17" s="247"/>
      <c r="AH17" s="247"/>
      <c r="AI17" s="247"/>
      <c r="AJ17" s="247"/>
      <c r="AK17" s="247"/>
      <c r="AL17" s="247"/>
      <c r="AM17" s="247"/>
      <c r="AN17" s="247"/>
      <c r="AO17" s="247"/>
      <c r="AP17" s="243"/>
      <c r="AQ17" s="194"/>
      <c r="AR17" s="195"/>
      <c r="AS17" s="129" t="s">
        <v>356</v>
      </c>
      <c r="AT17" s="130"/>
      <c r="AU17" s="195"/>
      <c r="AV17" s="195"/>
      <c r="AW17" s="406" t="s">
        <v>300</v>
      </c>
      <c r="AX17" s="407"/>
    </row>
    <row r="18" spans="1:50" ht="22.5" customHeight="1" x14ac:dyDescent="0.15">
      <c r="A18" s="411"/>
      <c r="B18" s="409"/>
      <c r="C18" s="409"/>
      <c r="D18" s="409"/>
      <c r="E18" s="409"/>
      <c r="F18" s="410"/>
      <c r="G18" s="574"/>
      <c r="H18" s="1024"/>
      <c r="I18" s="1024"/>
      <c r="J18" s="1024"/>
      <c r="K18" s="1024"/>
      <c r="L18" s="1024"/>
      <c r="M18" s="1024"/>
      <c r="N18" s="1024"/>
      <c r="O18" s="1025"/>
      <c r="P18" s="101"/>
      <c r="Q18" s="1032"/>
      <c r="R18" s="1032"/>
      <c r="S18" s="1032"/>
      <c r="T18" s="1032"/>
      <c r="U18" s="1032"/>
      <c r="V18" s="1032"/>
      <c r="W18" s="1032"/>
      <c r="X18" s="1033"/>
      <c r="Y18" s="1042" t="s">
        <v>12</v>
      </c>
      <c r="Z18" s="1043"/>
      <c r="AA18" s="1044"/>
      <c r="AB18" s="469"/>
      <c r="AC18" s="1046"/>
      <c r="AD18" s="1046"/>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12"/>
      <c r="B19" s="413"/>
      <c r="C19" s="413"/>
      <c r="D19" s="413"/>
      <c r="E19" s="413"/>
      <c r="F19" s="414"/>
      <c r="G19" s="1026"/>
      <c r="H19" s="1027"/>
      <c r="I19" s="1027"/>
      <c r="J19" s="1027"/>
      <c r="K19" s="1027"/>
      <c r="L19" s="1027"/>
      <c r="M19" s="1027"/>
      <c r="N19" s="1027"/>
      <c r="O19" s="1028"/>
      <c r="P19" s="1034"/>
      <c r="Q19" s="1034"/>
      <c r="R19" s="1034"/>
      <c r="S19" s="1034"/>
      <c r="T19" s="1034"/>
      <c r="U19" s="1034"/>
      <c r="V19" s="1034"/>
      <c r="W19" s="1034"/>
      <c r="X19" s="1035"/>
      <c r="Y19" s="423" t="s">
        <v>54</v>
      </c>
      <c r="Z19" s="1039"/>
      <c r="AA19" s="1040"/>
      <c r="AB19" s="534"/>
      <c r="AC19" s="1045"/>
      <c r="AD19" s="1045"/>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15"/>
      <c r="B20" s="416"/>
      <c r="C20" s="416"/>
      <c r="D20" s="416"/>
      <c r="E20" s="416"/>
      <c r="F20" s="417"/>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7" t="s">
        <v>301</v>
      </c>
      <c r="AC20" s="1041"/>
      <c r="AD20" s="1041"/>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08" t="s">
        <v>489</v>
      </c>
      <c r="B23" s="409"/>
      <c r="C23" s="409"/>
      <c r="D23" s="409"/>
      <c r="E23" s="409"/>
      <c r="F23" s="410"/>
      <c r="G23" s="523" t="s">
        <v>265</v>
      </c>
      <c r="H23" s="441"/>
      <c r="I23" s="441"/>
      <c r="J23" s="441"/>
      <c r="K23" s="441"/>
      <c r="L23" s="441"/>
      <c r="M23" s="441"/>
      <c r="N23" s="441"/>
      <c r="O23" s="524"/>
      <c r="P23" s="440" t="s">
        <v>59</v>
      </c>
      <c r="Q23" s="441"/>
      <c r="R23" s="441"/>
      <c r="S23" s="441"/>
      <c r="T23" s="441"/>
      <c r="U23" s="441"/>
      <c r="V23" s="441"/>
      <c r="W23" s="441"/>
      <c r="X23" s="524"/>
      <c r="Y23" s="1047"/>
      <c r="Z23" s="842"/>
      <c r="AA23" s="843"/>
      <c r="AB23" s="1051" t="s">
        <v>11</v>
      </c>
      <c r="AC23" s="1052"/>
      <c r="AD23" s="1053"/>
      <c r="AE23" s="1057" t="s">
        <v>357</v>
      </c>
      <c r="AF23" s="1057"/>
      <c r="AG23" s="1057"/>
      <c r="AH23" s="1057"/>
      <c r="AI23" s="1057" t="s">
        <v>363</v>
      </c>
      <c r="AJ23" s="1057"/>
      <c r="AK23" s="1057"/>
      <c r="AL23" s="1057"/>
      <c r="AM23" s="1057" t="s">
        <v>470</v>
      </c>
      <c r="AN23" s="1057"/>
      <c r="AO23" s="1057"/>
      <c r="AP23" s="567"/>
      <c r="AQ23" s="155" t="s">
        <v>355</v>
      </c>
      <c r="AR23" s="126"/>
      <c r="AS23" s="126"/>
      <c r="AT23" s="127"/>
      <c r="AU23" s="544" t="s">
        <v>253</v>
      </c>
      <c r="AV23" s="544"/>
      <c r="AW23" s="544"/>
      <c r="AX23" s="545"/>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48"/>
      <c r="Z24" s="1049"/>
      <c r="AA24" s="1050"/>
      <c r="AB24" s="1054"/>
      <c r="AC24" s="1055"/>
      <c r="AD24" s="1056"/>
      <c r="AE24" s="247"/>
      <c r="AF24" s="247"/>
      <c r="AG24" s="247"/>
      <c r="AH24" s="247"/>
      <c r="AI24" s="247"/>
      <c r="AJ24" s="247"/>
      <c r="AK24" s="247"/>
      <c r="AL24" s="247"/>
      <c r="AM24" s="247"/>
      <c r="AN24" s="247"/>
      <c r="AO24" s="247"/>
      <c r="AP24" s="243"/>
      <c r="AQ24" s="194"/>
      <c r="AR24" s="195"/>
      <c r="AS24" s="129" t="s">
        <v>356</v>
      </c>
      <c r="AT24" s="130"/>
      <c r="AU24" s="195"/>
      <c r="AV24" s="195"/>
      <c r="AW24" s="406" t="s">
        <v>300</v>
      </c>
      <c r="AX24" s="407"/>
    </row>
    <row r="25" spans="1:50" ht="22.5" customHeight="1" x14ac:dyDescent="0.15">
      <c r="A25" s="411"/>
      <c r="B25" s="409"/>
      <c r="C25" s="409"/>
      <c r="D25" s="409"/>
      <c r="E25" s="409"/>
      <c r="F25" s="410"/>
      <c r="G25" s="574"/>
      <c r="H25" s="1024"/>
      <c r="I25" s="1024"/>
      <c r="J25" s="1024"/>
      <c r="K25" s="1024"/>
      <c r="L25" s="1024"/>
      <c r="M25" s="1024"/>
      <c r="N25" s="1024"/>
      <c r="O25" s="1025"/>
      <c r="P25" s="101"/>
      <c r="Q25" s="1032"/>
      <c r="R25" s="1032"/>
      <c r="S25" s="1032"/>
      <c r="T25" s="1032"/>
      <c r="U25" s="1032"/>
      <c r="V25" s="1032"/>
      <c r="W25" s="1032"/>
      <c r="X25" s="1033"/>
      <c r="Y25" s="1042" t="s">
        <v>12</v>
      </c>
      <c r="Z25" s="1043"/>
      <c r="AA25" s="1044"/>
      <c r="AB25" s="469"/>
      <c r="AC25" s="1046"/>
      <c r="AD25" s="1046"/>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12"/>
      <c r="B26" s="413"/>
      <c r="C26" s="413"/>
      <c r="D26" s="413"/>
      <c r="E26" s="413"/>
      <c r="F26" s="414"/>
      <c r="G26" s="1026"/>
      <c r="H26" s="1027"/>
      <c r="I26" s="1027"/>
      <c r="J26" s="1027"/>
      <c r="K26" s="1027"/>
      <c r="L26" s="1027"/>
      <c r="M26" s="1027"/>
      <c r="N26" s="1027"/>
      <c r="O26" s="1028"/>
      <c r="P26" s="1034"/>
      <c r="Q26" s="1034"/>
      <c r="R26" s="1034"/>
      <c r="S26" s="1034"/>
      <c r="T26" s="1034"/>
      <c r="U26" s="1034"/>
      <c r="V26" s="1034"/>
      <c r="W26" s="1034"/>
      <c r="X26" s="1035"/>
      <c r="Y26" s="423" t="s">
        <v>54</v>
      </c>
      <c r="Z26" s="1039"/>
      <c r="AA26" s="1040"/>
      <c r="AB26" s="534"/>
      <c r="AC26" s="1045"/>
      <c r="AD26" s="1045"/>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15"/>
      <c r="B27" s="416"/>
      <c r="C27" s="416"/>
      <c r="D27" s="416"/>
      <c r="E27" s="416"/>
      <c r="F27" s="417"/>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7" t="s">
        <v>301</v>
      </c>
      <c r="AC27" s="1041"/>
      <c r="AD27" s="1041"/>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08" t="s">
        <v>489</v>
      </c>
      <c r="B30" s="409"/>
      <c r="C30" s="409"/>
      <c r="D30" s="409"/>
      <c r="E30" s="409"/>
      <c r="F30" s="410"/>
      <c r="G30" s="523" t="s">
        <v>265</v>
      </c>
      <c r="H30" s="441"/>
      <c r="I30" s="441"/>
      <c r="J30" s="441"/>
      <c r="K30" s="441"/>
      <c r="L30" s="441"/>
      <c r="M30" s="441"/>
      <c r="N30" s="441"/>
      <c r="O30" s="524"/>
      <c r="P30" s="440" t="s">
        <v>59</v>
      </c>
      <c r="Q30" s="441"/>
      <c r="R30" s="441"/>
      <c r="S30" s="441"/>
      <c r="T30" s="441"/>
      <c r="U30" s="441"/>
      <c r="V30" s="441"/>
      <c r="W30" s="441"/>
      <c r="X30" s="524"/>
      <c r="Y30" s="1047"/>
      <c r="Z30" s="842"/>
      <c r="AA30" s="843"/>
      <c r="AB30" s="1051" t="s">
        <v>11</v>
      </c>
      <c r="AC30" s="1052"/>
      <c r="AD30" s="1053"/>
      <c r="AE30" s="1057" t="s">
        <v>357</v>
      </c>
      <c r="AF30" s="1057"/>
      <c r="AG30" s="1057"/>
      <c r="AH30" s="1057"/>
      <c r="AI30" s="1057" t="s">
        <v>363</v>
      </c>
      <c r="AJ30" s="1057"/>
      <c r="AK30" s="1057"/>
      <c r="AL30" s="1057"/>
      <c r="AM30" s="1057" t="s">
        <v>470</v>
      </c>
      <c r="AN30" s="1057"/>
      <c r="AO30" s="1057"/>
      <c r="AP30" s="567"/>
      <c r="AQ30" s="155" t="s">
        <v>355</v>
      </c>
      <c r="AR30" s="126"/>
      <c r="AS30" s="126"/>
      <c r="AT30" s="127"/>
      <c r="AU30" s="544" t="s">
        <v>253</v>
      </c>
      <c r="AV30" s="544"/>
      <c r="AW30" s="544"/>
      <c r="AX30" s="545"/>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48"/>
      <c r="Z31" s="1049"/>
      <c r="AA31" s="1050"/>
      <c r="AB31" s="1054"/>
      <c r="AC31" s="1055"/>
      <c r="AD31" s="1056"/>
      <c r="AE31" s="247"/>
      <c r="AF31" s="247"/>
      <c r="AG31" s="247"/>
      <c r="AH31" s="247"/>
      <c r="AI31" s="247"/>
      <c r="AJ31" s="247"/>
      <c r="AK31" s="247"/>
      <c r="AL31" s="247"/>
      <c r="AM31" s="247"/>
      <c r="AN31" s="247"/>
      <c r="AO31" s="247"/>
      <c r="AP31" s="243"/>
      <c r="AQ31" s="194"/>
      <c r="AR31" s="195"/>
      <c r="AS31" s="129" t="s">
        <v>356</v>
      </c>
      <c r="AT31" s="130"/>
      <c r="AU31" s="195"/>
      <c r="AV31" s="195"/>
      <c r="AW31" s="406" t="s">
        <v>300</v>
      </c>
      <c r="AX31" s="407"/>
    </row>
    <row r="32" spans="1:50" ht="22.5" customHeight="1" x14ac:dyDescent="0.15">
      <c r="A32" s="411"/>
      <c r="B32" s="409"/>
      <c r="C32" s="409"/>
      <c r="D32" s="409"/>
      <c r="E32" s="409"/>
      <c r="F32" s="410"/>
      <c r="G32" s="574"/>
      <c r="H32" s="1024"/>
      <c r="I32" s="1024"/>
      <c r="J32" s="1024"/>
      <c r="K32" s="1024"/>
      <c r="L32" s="1024"/>
      <c r="M32" s="1024"/>
      <c r="N32" s="1024"/>
      <c r="O32" s="1025"/>
      <c r="P32" s="101"/>
      <c r="Q32" s="1032"/>
      <c r="R32" s="1032"/>
      <c r="S32" s="1032"/>
      <c r="T32" s="1032"/>
      <c r="U32" s="1032"/>
      <c r="V32" s="1032"/>
      <c r="W32" s="1032"/>
      <c r="X32" s="1033"/>
      <c r="Y32" s="1042" t="s">
        <v>12</v>
      </c>
      <c r="Z32" s="1043"/>
      <c r="AA32" s="1044"/>
      <c r="AB32" s="469"/>
      <c r="AC32" s="1046"/>
      <c r="AD32" s="1046"/>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12"/>
      <c r="B33" s="413"/>
      <c r="C33" s="413"/>
      <c r="D33" s="413"/>
      <c r="E33" s="413"/>
      <c r="F33" s="414"/>
      <c r="G33" s="1026"/>
      <c r="H33" s="1027"/>
      <c r="I33" s="1027"/>
      <c r="J33" s="1027"/>
      <c r="K33" s="1027"/>
      <c r="L33" s="1027"/>
      <c r="M33" s="1027"/>
      <c r="N33" s="1027"/>
      <c r="O33" s="1028"/>
      <c r="P33" s="1034"/>
      <c r="Q33" s="1034"/>
      <c r="R33" s="1034"/>
      <c r="S33" s="1034"/>
      <c r="T33" s="1034"/>
      <c r="U33" s="1034"/>
      <c r="V33" s="1034"/>
      <c r="W33" s="1034"/>
      <c r="X33" s="1035"/>
      <c r="Y33" s="423" t="s">
        <v>54</v>
      </c>
      <c r="Z33" s="1039"/>
      <c r="AA33" s="1040"/>
      <c r="AB33" s="534"/>
      <c r="AC33" s="1045"/>
      <c r="AD33" s="1045"/>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15"/>
      <c r="B34" s="416"/>
      <c r="C34" s="416"/>
      <c r="D34" s="416"/>
      <c r="E34" s="416"/>
      <c r="F34" s="417"/>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7" t="s">
        <v>301</v>
      </c>
      <c r="AC34" s="1041"/>
      <c r="AD34" s="1041"/>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08" t="s">
        <v>489</v>
      </c>
      <c r="B37" s="409"/>
      <c r="C37" s="409"/>
      <c r="D37" s="409"/>
      <c r="E37" s="409"/>
      <c r="F37" s="410"/>
      <c r="G37" s="523" t="s">
        <v>265</v>
      </c>
      <c r="H37" s="441"/>
      <c r="I37" s="441"/>
      <c r="J37" s="441"/>
      <c r="K37" s="441"/>
      <c r="L37" s="441"/>
      <c r="M37" s="441"/>
      <c r="N37" s="441"/>
      <c r="O37" s="524"/>
      <c r="P37" s="440" t="s">
        <v>59</v>
      </c>
      <c r="Q37" s="441"/>
      <c r="R37" s="441"/>
      <c r="S37" s="441"/>
      <c r="T37" s="441"/>
      <c r="U37" s="441"/>
      <c r="V37" s="441"/>
      <c r="W37" s="441"/>
      <c r="X37" s="524"/>
      <c r="Y37" s="1047"/>
      <c r="Z37" s="842"/>
      <c r="AA37" s="843"/>
      <c r="AB37" s="1051" t="s">
        <v>11</v>
      </c>
      <c r="AC37" s="1052"/>
      <c r="AD37" s="1053"/>
      <c r="AE37" s="1057" t="s">
        <v>357</v>
      </c>
      <c r="AF37" s="1057"/>
      <c r="AG37" s="1057"/>
      <c r="AH37" s="1057"/>
      <c r="AI37" s="1057" t="s">
        <v>363</v>
      </c>
      <c r="AJ37" s="1057"/>
      <c r="AK37" s="1057"/>
      <c r="AL37" s="1057"/>
      <c r="AM37" s="1057" t="s">
        <v>470</v>
      </c>
      <c r="AN37" s="1057"/>
      <c r="AO37" s="1057"/>
      <c r="AP37" s="567"/>
      <c r="AQ37" s="155" t="s">
        <v>355</v>
      </c>
      <c r="AR37" s="126"/>
      <c r="AS37" s="126"/>
      <c r="AT37" s="127"/>
      <c r="AU37" s="544" t="s">
        <v>253</v>
      </c>
      <c r="AV37" s="544"/>
      <c r="AW37" s="544"/>
      <c r="AX37" s="545"/>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48"/>
      <c r="Z38" s="1049"/>
      <c r="AA38" s="1050"/>
      <c r="AB38" s="1054"/>
      <c r="AC38" s="1055"/>
      <c r="AD38" s="1056"/>
      <c r="AE38" s="247"/>
      <c r="AF38" s="247"/>
      <c r="AG38" s="247"/>
      <c r="AH38" s="247"/>
      <c r="AI38" s="247"/>
      <c r="AJ38" s="247"/>
      <c r="AK38" s="247"/>
      <c r="AL38" s="247"/>
      <c r="AM38" s="247"/>
      <c r="AN38" s="247"/>
      <c r="AO38" s="247"/>
      <c r="AP38" s="243"/>
      <c r="AQ38" s="194"/>
      <c r="AR38" s="195"/>
      <c r="AS38" s="129" t="s">
        <v>356</v>
      </c>
      <c r="AT38" s="130"/>
      <c r="AU38" s="195"/>
      <c r="AV38" s="195"/>
      <c r="AW38" s="406" t="s">
        <v>300</v>
      </c>
      <c r="AX38" s="407"/>
    </row>
    <row r="39" spans="1:50" ht="22.5" customHeight="1" x14ac:dyDescent="0.15">
      <c r="A39" s="411"/>
      <c r="B39" s="409"/>
      <c r="C39" s="409"/>
      <c r="D39" s="409"/>
      <c r="E39" s="409"/>
      <c r="F39" s="410"/>
      <c r="G39" s="574"/>
      <c r="H39" s="1024"/>
      <c r="I39" s="1024"/>
      <c r="J39" s="1024"/>
      <c r="K39" s="1024"/>
      <c r="L39" s="1024"/>
      <c r="M39" s="1024"/>
      <c r="N39" s="1024"/>
      <c r="O39" s="1025"/>
      <c r="P39" s="101"/>
      <c r="Q39" s="1032"/>
      <c r="R39" s="1032"/>
      <c r="S39" s="1032"/>
      <c r="T39" s="1032"/>
      <c r="U39" s="1032"/>
      <c r="V39" s="1032"/>
      <c r="W39" s="1032"/>
      <c r="X39" s="1033"/>
      <c r="Y39" s="1042" t="s">
        <v>12</v>
      </c>
      <c r="Z39" s="1043"/>
      <c r="AA39" s="1044"/>
      <c r="AB39" s="469"/>
      <c r="AC39" s="1046"/>
      <c r="AD39" s="1046"/>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12"/>
      <c r="B40" s="413"/>
      <c r="C40" s="413"/>
      <c r="D40" s="413"/>
      <c r="E40" s="413"/>
      <c r="F40" s="414"/>
      <c r="G40" s="1026"/>
      <c r="H40" s="1027"/>
      <c r="I40" s="1027"/>
      <c r="J40" s="1027"/>
      <c r="K40" s="1027"/>
      <c r="L40" s="1027"/>
      <c r="M40" s="1027"/>
      <c r="N40" s="1027"/>
      <c r="O40" s="1028"/>
      <c r="P40" s="1034"/>
      <c r="Q40" s="1034"/>
      <c r="R40" s="1034"/>
      <c r="S40" s="1034"/>
      <c r="T40" s="1034"/>
      <c r="U40" s="1034"/>
      <c r="V40" s="1034"/>
      <c r="W40" s="1034"/>
      <c r="X40" s="1035"/>
      <c r="Y40" s="423" t="s">
        <v>54</v>
      </c>
      <c r="Z40" s="1039"/>
      <c r="AA40" s="1040"/>
      <c r="AB40" s="534"/>
      <c r="AC40" s="1045"/>
      <c r="AD40" s="1045"/>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15"/>
      <c r="B41" s="416"/>
      <c r="C41" s="416"/>
      <c r="D41" s="416"/>
      <c r="E41" s="416"/>
      <c r="F41" s="417"/>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7" t="s">
        <v>301</v>
      </c>
      <c r="AC41" s="1041"/>
      <c r="AD41" s="1041"/>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08" t="s">
        <v>489</v>
      </c>
      <c r="B44" s="409"/>
      <c r="C44" s="409"/>
      <c r="D44" s="409"/>
      <c r="E44" s="409"/>
      <c r="F44" s="410"/>
      <c r="G44" s="523" t="s">
        <v>265</v>
      </c>
      <c r="H44" s="441"/>
      <c r="I44" s="441"/>
      <c r="J44" s="441"/>
      <c r="K44" s="441"/>
      <c r="L44" s="441"/>
      <c r="M44" s="441"/>
      <c r="N44" s="441"/>
      <c r="O44" s="524"/>
      <c r="P44" s="440" t="s">
        <v>59</v>
      </c>
      <c r="Q44" s="441"/>
      <c r="R44" s="441"/>
      <c r="S44" s="441"/>
      <c r="T44" s="441"/>
      <c r="U44" s="441"/>
      <c r="V44" s="441"/>
      <c r="W44" s="441"/>
      <c r="X44" s="524"/>
      <c r="Y44" s="1047"/>
      <c r="Z44" s="842"/>
      <c r="AA44" s="843"/>
      <c r="AB44" s="1051" t="s">
        <v>11</v>
      </c>
      <c r="AC44" s="1052"/>
      <c r="AD44" s="1053"/>
      <c r="AE44" s="1057" t="s">
        <v>357</v>
      </c>
      <c r="AF44" s="1057"/>
      <c r="AG44" s="1057"/>
      <c r="AH44" s="1057"/>
      <c r="AI44" s="1057" t="s">
        <v>363</v>
      </c>
      <c r="AJ44" s="1057"/>
      <c r="AK44" s="1057"/>
      <c r="AL44" s="1057"/>
      <c r="AM44" s="1057" t="s">
        <v>470</v>
      </c>
      <c r="AN44" s="1057"/>
      <c r="AO44" s="1057"/>
      <c r="AP44" s="567"/>
      <c r="AQ44" s="155" t="s">
        <v>355</v>
      </c>
      <c r="AR44" s="126"/>
      <c r="AS44" s="126"/>
      <c r="AT44" s="127"/>
      <c r="AU44" s="544" t="s">
        <v>253</v>
      </c>
      <c r="AV44" s="544"/>
      <c r="AW44" s="544"/>
      <c r="AX44" s="545"/>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48"/>
      <c r="Z45" s="1049"/>
      <c r="AA45" s="1050"/>
      <c r="AB45" s="1054"/>
      <c r="AC45" s="1055"/>
      <c r="AD45" s="1056"/>
      <c r="AE45" s="247"/>
      <c r="AF45" s="247"/>
      <c r="AG45" s="247"/>
      <c r="AH45" s="247"/>
      <c r="AI45" s="247"/>
      <c r="AJ45" s="247"/>
      <c r="AK45" s="247"/>
      <c r="AL45" s="247"/>
      <c r="AM45" s="247"/>
      <c r="AN45" s="247"/>
      <c r="AO45" s="247"/>
      <c r="AP45" s="243"/>
      <c r="AQ45" s="194"/>
      <c r="AR45" s="195"/>
      <c r="AS45" s="129" t="s">
        <v>356</v>
      </c>
      <c r="AT45" s="130"/>
      <c r="AU45" s="195"/>
      <c r="AV45" s="195"/>
      <c r="AW45" s="406" t="s">
        <v>300</v>
      </c>
      <c r="AX45" s="407"/>
    </row>
    <row r="46" spans="1:50" ht="22.5" customHeight="1" x14ac:dyDescent="0.15">
      <c r="A46" s="411"/>
      <c r="B46" s="409"/>
      <c r="C46" s="409"/>
      <c r="D46" s="409"/>
      <c r="E46" s="409"/>
      <c r="F46" s="410"/>
      <c r="G46" s="574"/>
      <c r="H46" s="1024"/>
      <c r="I46" s="1024"/>
      <c r="J46" s="1024"/>
      <c r="K46" s="1024"/>
      <c r="L46" s="1024"/>
      <c r="M46" s="1024"/>
      <c r="N46" s="1024"/>
      <c r="O46" s="1025"/>
      <c r="P46" s="101"/>
      <c r="Q46" s="1032"/>
      <c r="R46" s="1032"/>
      <c r="S46" s="1032"/>
      <c r="T46" s="1032"/>
      <c r="U46" s="1032"/>
      <c r="V46" s="1032"/>
      <c r="W46" s="1032"/>
      <c r="X46" s="1033"/>
      <c r="Y46" s="1042" t="s">
        <v>12</v>
      </c>
      <c r="Z46" s="1043"/>
      <c r="AA46" s="1044"/>
      <c r="AB46" s="469"/>
      <c r="AC46" s="1046"/>
      <c r="AD46" s="1046"/>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12"/>
      <c r="B47" s="413"/>
      <c r="C47" s="413"/>
      <c r="D47" s="413"/>
      <c r="E47" s="413"/>
      <c r="F47" s="414"/>
      <c r="G47" s="1026"/>
      <c r="H47" s="1027"/>
      <c r="I47" s="1027"/>
      <c r="J47" s="1027"/>
      <c r="K47" s="1027"/>
      <c r="L47" s="1027"/>
      <c r="M47" s="1027"/>
      <c r="N47" s="1027"/>
      <c r="O47" s="1028"/>
      <c r="P47" s="1034"/>
      <c r="Q47" s="1034"/>
      <c r="R47" s="1034"/>
      <c r="S47" s="1034"/>
      <c r="T47" s="1034"/>
      <c r="U47" s="1034"/>
      <c r="V47" s="1034"/>
      <c r="W47" s="1034"/>
      <c r="X47" s="1035"/>
      <c r="Y47" s="423" t="s">
        <v>54</v>
      </c>
      <c r="Z47" s="1039"/>
      <c r="AA47" s="1040"/>
      <c r="AB47" s="534"/>
      <c r="AC47" s="1045"/>
      <c r="AD47" s="1045"/>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15"/>
      <c r="B48" s="416"/>
      <c r="C48" s="416"/>
      <c r="D48" s="416"/>
      <c r="E48" s="416"/>
      <c r="F48" s="417"/>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7" t="s">
        <v>301</v>
      </c>
      <c r="AC48" s="1041"/>
      <c r="AD48" s="1041"/>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8" t="s">
        <v>489</v>
      </c>
      <c r="B51" s="409"/>
      <c r="C51" s="409"/>
      <c r="D51" s="409"/>
      <c r="E51" s="409"/>
      <c r="F51" s="410"/>
      <c r="G51" s="523" t="s">
        <v>265</v>
      </c>
      <c r="H51" s="441"/>
      <c r="I51" s="441"/>
      <c r="J51" s="441"/>
      <c r="K51" s="441"/>
      <c r="L51" s="441"/>
      <c r="M51" s="441"/>
      <c r="N51" s="441"/>
      <c r="O51" s="524"/>
      <c r="P51" s="440" t="s">
        <v>59</v>
      </c>
      <c r="Q51" s="441"/>
      <c r="R51" s="441"/>
      <c r="S51" s="441"/>
      <c r="T51" s="441"/>
      <c r="U51" s="441"/>
      <c r="V51" s="441"/>
      <c r="W51" s="441"/>
      <c r="X51" s="524"/>
      <c r="Y51" s="1047"/>
      <c r="Z51" s="842"/>
      <c r="AA51" s="843"/>
      <c r="AB51" s="567" t="s">
        <v>11</v>
      </c>
      <c r="AC51" s="1052"/>
      <c r="AD51" s="1053"/>
      <c r="AE51" s="1057" t="s">
        <v>357</v>
      </c>
      <c r="AF51" s="1057"/>
      <c r="AG51" s="1057"/>
      <c r="AH51" s="1057"/>
      <c r="AI51" s="1057" t="s">
        <v>363</v>
      </c>
      <c r="AJ51" s="1057"/>
      <c r="AK51" s="1057"/>
      <c r="AL51" s="1057"/>
      <c r="AM51" s="1057" t="s">
        <v>470</v>
      </c>
      <c r="AN51" s="1057"/>
      <c r="AO51" s="1057"/>
      <c r="AP51" s="567"/>
      <c r="AQ51" s="155" t="s">
        <v>355</v>
      </c>
      <c r="AR51" s="126"/>
      <c r="AS51" s="126"/>
      <c r="AT51" s="127"/>
      <c r="AU51" s="544" t="s">
        <v>253</v>
      </c>
      <c r="AV51" s="544"/>
      <c r="AW51" s="544"/>
      <c r="AX51" s="545"/>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48"/>
      <c r="Z52" s="1049"/>
      <c r="AA52" s="1050"/>
      <c r="AB52" s="1054"/>
      <c r="AC52" s="1055"/>
      <c r="AD52" s="1056"/>
      <c r="AE52" s="247"/>
      <c r="AF52" s="247"/>
      <c r="AG52" s="247"/>
      <c r="AH52" s="247"/>
      <c r="AI52" s="247"/>
      <c r="AJ52" s="247"/>
      <c r="AK52" s="247"/>
      <c r="AL52" s="247"/>
      <c r="AM52" s="247"/>
      <c r="AN52" s="247"/>
      <c r="AO52" s="247"/>
      <c r="AP52" s="243"/>
      <c r="AQ52" s="194"/>
      <c r="AR52" s="195"/>
      <c r="AS52" s="129" t="s">
        <v>356</v>
      </c>
      <c r="AT52" s="130"/>
      <c r="AU52" s="195"/>
      <c r="AV52" s="195"/>
      <c r="AW52" s="406" t="s">
        <v>300</v>
      </c>
      <c r="AX52" s="407"/>
    </row>
    <row r="53" spans="1:50" ht="22.5" customHeight="1" x14ac:dyDescent="0.15">
      <c r="A53" s="411"/>
      <c r="B53" s="409"/>
      <c r="C53" s="409"/>
      <c r="D53" s="409"/>
      <c r="E53" s="409"/>
      <c r="F53" s="410"/>
      <c r="G53" s="574"/>
      <c r="H53" s="1024"/>
      <c r="I53" s="1024"/>
      <c r="J53" s="1024"/>
      <c r="K53" s="1024"/>
      <c r="L53" s="1024"/>
      <c r="M53" s="1024"/>
      <c r="N53" s="1024"/>
      <c r="O53" s="1025"/>
      <c r="P53" s="101"/>
      <c r="Q53" s="1032"/>
      <c r="R53" s="1032"/>
      <c r="S53" s="1032"/>
      <c r="T53" s="1032"/>
      <c r="U53" s="1032"/>
      <c r="V53" s="1032"/>
      <c r="W53" s="1032"/>
      <c r="X53" s="1033"/>
      <c r="Y53" s="1042" t="s">
        <v>12</v>
      </c>
      <c r="Z53" s="1043"/>
      <c r="AA53" s="1044"/>
      <c r="AB53" s="469"/>
      <c r="AC53" s="1046"/>
      <c r="AD53" s="1046"/>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12"/>
      <c r="B54" s="413"/>
      <c r="C54" s="413"/>
      <c r="D54" s="413"/>
      <c r="E54" s="413"/>
      <c r="F54" s="414"/>
      <c r="G54" s="1026"/>
      <c r="H54" s="1027"/>
      <c r="I54" s="1027"/>
      <c r="J54" s="1027"/>
      <c r="K54" s="1027"/>
      <c r="L54" s="1027"/>
      <c r="M54" s="1027"/>
      <c r="N54" s="1027"/>
      <c r="O54" s="1028"/>
      <c r="P54" s="1034"/>
      <c r="Q54" s="1034"/>
      <c r="R54" s="1034"/>
      <c r="S54" s="1034"/>
      <c r="T54" s="1034"/>
      <c r="U54" s="1034"/>
      <c r="V54" s="1034"/>
      <c r="W54" s="1034"/>
      <c r="X54" s="1035"/>
      <c r="Y54" s="423" t="s">
        <v>54</v>
      </c>
      <c r="Z54" s="1039"/>
      <c r="AA54" s="1040"/>
      <c r="AB54" s="534"/>
      <c r="AC54" s="1045"/>
      <c r="AD54" s="1045"/>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15"/>
      <c r="B55" s="416"/>
      <c r="C55" s="416"/>
      <c r="D55" s="416"/>
      <c r="E55" s="416"/>
      <c r="F55" s="417"/>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7" t="s">
        <v>301</v>
      </c>
      <c r="AC55" s="1041"/>
      <c r="AD55" s="1041"/>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08" t="s">
        <v>489</v>
      </c>
      <c r="B58" s="409"/>
      <c r="C58" s="409"/>
      <c r="D58" s="409"/>
      <c r="E58" s="409"/>
      <c r="F58" s="410"/>
      <c r="G58" s="523" t="s">
        <v>265</v>
      </c>
      <c r="H58" s="441"/>
      <c r="I58" s="441"/>
      <c r="J58" s="441"/>
      <c r="K58" s="441"/>
      <c r="L58" s="441"/>
      <c r="M58" s="441"/>
      <c r="N58" s="441"/>
      <c r="O58" s="524"/>
      <c r="P58" s="440" t="s">
        <v>59</v>
      </c>
      <c r="Q58" s="441"/>
      <c r="R58" s="441"/>
      <c r="S58" s="441"/>
      <c r="T58" s="441"/>
      <c r="U58" s="441"/>
      <c r="V58" s="441"/>
      <c r="W58" s="441"/>
      <c r="X58" s="524"/>
      <c r="Y58" s="1047"/>
      <c r="Z58" s="842"/>
      <c r="AA58" s="843"/>
      <c r="AB58" s="1051" t="s">
        <v>11</v>
      </c>
      <c r="AC58" s="1052"/>
      <c r="AD58" s="1053"/>
      <c r="AE58" s="1057" t="s">
        <v>357</v>
      </c>
      <c r="AF58" s="1057"/>
      <c r="AG58" s="1057"/>
      <c r="AH58" s="1057"/>
      <c r="AI58" s="1057" t="s">
        <v>363</v>
      </c>
      <c r="AJ58" s="1057"/>
      <c r="AK58" s="1057"/>
      <c r="AL58" s="1057"/>
      <c r="AM58" s="1057" t="s">
        <v>470</v>
      </c>
      <c r="AN58" s="1057"/>
      <c r="AO58" s="1057"/>
      <c r="AP58" s="567"/>
      <c r="AQ58" s="155" t="s">
        <v>355</v>
      </c>
      <c r="AR58" s="126"/>
      <c r="AS58" s="126"/>
      <c r="AT58" s="127"/>
      <c r="AU58" s="544" t="s">
        <v>253</v>
      </c>
      <c r="AV58" s="544"/>
      <c r="AW58" s="544"/>
      <c r="AX58" s="545"/>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48"/>
      <c r="Z59" s="1049"/>
      <c r="AA59" s="1050"/>
      <c r="AB59" s="1054"/>
      <c r="AC59" s="1055"/>
      <c r="AD59" s="1056"/>
      <c r="AE59" s="247"/>
      <c r="AF59" s="247"/>
      <c r="AG59" s="247"/>
      <c r="AH59" s="247"/>
      <c r="AI59" s="247"/>
      <c r="AJ59" s="247"/>
      <c r="AK59" s="247"/>
      <c r="AL59" s="247"/>
      <c r="AM59" s="247"/>
      <c r="AN59" s="247"/>
      <c r="AO59" s="247"/>
      <c r="AP59" s="243"/>
      <c r="AQ59" s="194"/>
      <c r="AR59" s="195"/>
      <c r="AS59" s="129" t="s">
        <v>356</v>
      </c>
      <c r="AT59" s="130"/>
      <c r="AU59" s="195"/>
      <c r="AV59" s="195"/>
      <c r="AW59" s="406" t="s">
        <v>300</v>
      </c>
      <c r="AX59" s="407"/>
    </row>
    <row r="60" spans="1:50" ht="22.5" customHeight="1" x14ac:dyDescent="0.15">
      <c r="A60" s="411"/>
      <c r="B60" s="409"/>
      <c r="C60" s="409"/>
      <c r="D60" s="409"/>
      <c r="E60" s="409"/>
      <c r="F60" s="410"/>
      <c r="G60" s="574"/>
      <c r="H60" s="1024"/>
      <c r="I60" s="1024"/>
      <c r="J60" s="1024"/>
      <c r="K60" s="1024"/>
      <c r="L60" s="1024"/>
      <c r="M60" s="1024"/>
      <c r="N60" s="1024"/>
      <c r="O60" s="1025"/>
      <c r="P60" s="101"/>
      <c r="Q60" s="1032"/>
      <c r="R60" s="1032"/>
      <c r="S60" s="1032"/>
      <c r="T60" s="1032"/>
      <c r="U60" s="1032"/>
      <c r="V60" s="1032"/>
      <c r="W60" s="1032"/>
      <c r="X60" s="1033"/>
      <c r="Y60" s="1042" t="s">
        <v>12</v>
      </c>
      <c r="Z60" s="1043"/>
      <c r="AA60" s="1044"/>
      <c r="AB60" s="469"/>
      <c r="AC60" s="1046"/>
      <c r="AD60" s="1046"/>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12"/>
      <c r="B61" s="413"/>
      <c r="C61" s="413"/>
      <c r="D61" s="413"/>
      <c r="E61" s="413"/>
      <c r="F61" s="414"/>
      <c r="G61" s="1026"/>
      <c r="H61" s="1027"/>
      <c r="I61" s="1027"/>
      <c r="J61" s="1027"/>
      <c r="K61" s="1027"/>
      <c r="L61" s="1027"/>
      <c r="M61" s="1027"/>
      <c r="N61" s="1027"/>
      <c r="O61" s="1028"/>
      <c r="P61" s="1034"/>
      <c r="Q61" s="1034"/>
      <c r="R61" s="1034"/>
      <c r="S61" s="1034"/>
      <c r="T61" s="1034"/>
      <c r="U61" s="1034"/>
      <c r="V61" s="1034"/>
      <c r="W61" s="1034"/>
      <c r="X61" s="1035"/>
      <c r="Y61" s="423" t="s">
        <v>54</v>
      </c>
      <c r="Z61" s="1039"/>
      <c r="AA61" s="1040"/>
      <c r="AB61" s="534"/>
      <c r="AC61" s="1045"/>
      <c r="AD61" s="1045"/>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15"/>
      <c r="B62" s="416"/>
      <c r="C62" s="416"/>
      <c r="D62" s="416"/>
      <c r="E62" s="416"/>
      <c r="F62" s="417"/>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7" t="s">
        <v>301</v>
      </c>
      <c r="AC62" s="1041"/>
      <c r="AD62" s="1041"/>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08" t="s">
        <v>489</v>
      </c>
      <c r="B65" s="409"/>
      <c r="C65" s="409"/>
      <c r="D65" s="409"/>
      <c r="E65" s="409"/>
      <c r="F65" s="410"/>
      <c r="G65" s="523" t="s">
        <v>265</v>
      </c>
      <c r="H65" s="441"/>
      <c r="I65" s="441"/>
      <c r="J65" s="441"/>
      <c r="K65" s="441"/>
      <c r="L65" s="441"/>
      <c r="M65" s="441"/>
      <c r="N65" s="441"/>
      <c r="O65" s="524"/>
      <c r="P65" s="440" t="s">
        <v>59</v>
      </c>
      <c r="Q65" s="441"/>
      <c r="R65" s="441"/>
      <c r="S65" s="441"/>
      <c r="T65" s="441"/>
      <c r="U65" s="441"/>
      <c r="V65" s="441"/>
      <c r="W65" s="441"/>
      <c r="X65" s="524"/>
      <c r="Y65" s="1047"/>
      <c r="Z65" s="842"/>
      <c r="AA65" s="843"/>
      <c r="AB65" s="1051" t="s">
        <v>11</v>
      </c>
      <c r="AC65" s="1052"/>
      <c r="AD65" s="1053"/>
      <c r="AE65" s="1057" t="s">
        <v>357</v>
      </c>
      <c r="AF65" s="1057"/>
      <c r="AG65" s="1057"/>
      <c r="AH65" s="1057"/>
      <c r="AI65" s="1057" t="s">
        <v>363</v>
      </c>
      <c r="AJ65" s="1057"/>
      <c r="AK65" s="1057"/>
      <c r="AL65" s="1057"/>
      <c r="AM65" s="1057" t="s">
        <v>470</v>
      </c>
      <c r="AN65" s="1057"/>
      <c r="AO65" s="1057"/>
      <c r="AP65" s="567"/>
      <c r="AQ65" s="155" t="s">
        <v>355</v>
      </c>
      <c r="AR65" s="126"/>
      <c r="AS65" s="126"/>
      <c r="AT65" s="127"/>
      <c r="AU65" s="544" t="s">
        <v>253</v>
      </c>
      <c r="AV65" s="544"/>
      <c r="AW65" s="544"/>
      <c r="AX65" s="545"/>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48"/>
      <c r="Z66" s="1049"/>
      <c r="AA66" s="1050"/>
      <c r="AB66" s="1054"/>
      <c r="AC66" s="1055"/>
      <c r="AD66" s="1056"/>
      <c r="AE66" s="247"/>
      <c r="AF66" s="247"/>
      <c r="AG66" s="247"/>
      <c r="AH66" s="247"/>
      <c r="AI66" s="247"/>
      <c r="AJ66" s="247"/>
      <c r="AK66" s="247"/>
      <c r="AL66" s="247"/>
      <c r="AM66" s="247"/>
      <c r="AN66" s="247"/>
      <c r="AO66" s="247"/>
      <c r="AP66" s="243"/>
      <c r="AQ66" s="194"/>
      <c r="AR66" s="195"/>
      <c r="AS66" s="129" t="s">
        <v>356</v>
      </c>
      <c r="AT66" s="130"/>
      <c r="AU66" s="195"/>
      <c r="AV66" s="195"/>
      <c r="AW66" s="406" t="s">
        <v>300</v>
      </c>
      <c r="AX66" s="407"/>
    </row>
    <row r="67" spans="1:50" ht="22.5" customHeight="1" x14ac:dyDescent="0.15">
      <c r="A67" s="411"/>
      <c r="B67" s="409"/>
      <c r="C67" s="409"/>
      <c r="D67" s="409"/>
      <c r="E67" s="409"/>
      <c r="F67" s="410"/>
      <c r="G67" s="574"/>
      <c r="H67" s="1024"/>
      <c r="I67" s="1024"/>
      <c r="J67" s="1024"/>
      <c r="K67" s="1024"/>
      <c r="L67" s="1024"/>
      <c r="M67" s="1024"/>
      <c r="N67" s="1024"/>
      <c r="O67" s="1025"/>
      <c r="P67" s="101"/>
      <c r="Q67" s="1032"/>
      <c r="R67" s="1032"/>
      <c r="S67" s="1032"/>
      <c r="T67" s="1032"/>
      <c r="U67" s="1032"/>
      <c r="V67" s="1032"/>
      <c r="W67" s="1032"/>
      <c r="X67" s="1033"/>
      <c r="Y67" s="1042" t="s">
        <v>12</v>
      </c>
      <c r="Z67" s="1043"/>
      <c r="AA67" s="1044"/>
      <c r="AB67" s="469"/>
      <c r="AC67" s="1046"/>
      <c r="AD67" s="1046"/>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12"/>
      <c r="B68" s="413"/>
      <c r="C68" s="413"/>
      <c r="D68" s="413"/>
      <c r="E68" s="413"/>
      <c r="F68" s="414"/>
      <c r="G68" s="1026"/>
      <c r="H68" s="1027"/>
      <c r="I68" s="1027"/>
      <c r="J68" s="1027"/>
      <c r="K68" s="1027"/>
      <c r="L68" s="1027"/>
      <c r="M68" s="1027"/>
      <c r="N68" s="1027"/>
      <c r="O68" s="1028"/>
      <c r="P68" s="1034"/>
      <c r="Q68" s="1034"/>
      <c r="R68" s="1034"/>
      <c r="S68" s="1034"/>
      <c r="T68" s="1034"/>
      <c r="U68" s="1034"/>
      <c r="V68" s="1034"/>
      <c r="W68" s="1034"/>
      <c r="X68" s="1035"/>
      <c r="Y68" s="423" t="s">
        <v>54</v>
      </c>
      <c r="Z68" s="1039"/>
      <c r="AA68" s="1040"/>
      <c r="AB68" s="534"/>
      <c r="AC68" s="1045"/>
      <c r="AD68" s="1045"/>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15"/>
      <c r="B69" s="416"/>
      <c r="C69" s="416"/>
      <c r="D69" s="416"/>
      <c r="E69" s="416"/>
      <c r="F69" s="417"/>
      <c r="G69" s="1029"/>
      <c r="H69" s="1030"/>
      <c r="I69" s="1030"/>
      <c r="J69" s="1030"/>
      <c r="K69" s="1030"/>
      <c r="L69" s="1030"/>
      <c r="M69" s="1030"/>
      <c r="N69" s="1030"/>
      <c r="O69" s="1031"/>
      <c r="P69" s="1036"/>
      <c r="Q69" s="1036"/>
      <c r="R69" s="1036"/>
      <c r="S69" s="1036"/>
      <c r="T69" s="1036"/>
      <c r="U69" s="1036"/>
      <c r="V69" s="1036"/>
      <c r="W69" s="1036"/>
      <c r="X69" s="1037"/>
      <c r="Y69" s="423" t="s">
        <v>13</v>
      </c>
      <c r="Z69" s="1039"/>
      <c r="AA69" s="1040"/>
      <c r="AB69" s="566"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08" t="s">
        <v>510</v>
      </c>
      <c r="H2" s="609"/>
      <c r="I2" s="609"/>
      <c r="J2" s="609"/>
      <c r="K2" s="609"/>
      <c r="L2" s="609"/>
      <c r="M2" s="609"/>
      <c r="N2" s="609"/>
      <c r="O2" s="609"/>
      <c r="P2" s="609"/>
      <c r="Q2" s="609"/>
      <c r="R2" s="609"/>
      <c r="S2" s="609"/>
      <c r="T2" s="609"/>
      <c r="U2" s="609"/>
      <c r="V2" s="609"/>
      <c r="W2" s="609"/>
      <c r="X2" s="609"/>
      <c r="Y2" s="609"/>
      <c r="Z2" s="609"/>
      <c r="AA2" s="609"/>
      <c r="AB2" s="610"/>
      <c r="AC2" s="608" t="s">
        <v>512</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70"/>
      <c r="B4" s="1071"/>
      <c r="C4" s="1071"/>
      <c r="D4" s="1071"/>
      <c r="E4" s="1071"/>
      <c r="F4" s="1072"/>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70"/>
      <c r="B5" s="1071"/>
      <c r="C5" s="1071"/>
      <c r="D5" s="1071"/>
      <c r="E5" s="1071"/>
      <c r="F5" s="1072"/>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70"/>
      <c r="B6" s="1071"/>
      <c r="C6" s="1071"/>
      <c r="D6" s="1071"/>
      <c r="E6" s="1071"/>
      <c r="F6" s="1072"/>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70"/>
      <c r="B7" s="1071"/>
      <c r="C7" s="1071"/>
      <c r="D7" s="1071"/>
      <c r="E7" s="1071"/>
      <c r="F7" s="1072"/>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70"/>
      <c r="B8" s="1071"/>
      <c r="C8" s="1071"/>
      <c r="D8" s="1071"/>
      <c r="E8" s="1071"/>
      <c r="F8" s="1072"/>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70"/>
      <c r="B9" s="1071"/>
      <c r="C9" s="1071"/>
      <c r="D9" s="1071"/>
      <c r="E9" s="1071"/>
      <c r="F9" s="1072"/>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70"/>
      <c r="B10" s="1071"/>
      <c r="C10" s="1071"/>
      <c r="D10" s="1071"/>
      <c r="E10" s="1071"/>
      <c r="F10" s="1072"/>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70"/>
      <c r="B11" s="1071"/>
      <c r="C11" s="1071"/>
      <c r="D11" s="1071"/>
      <c r="E11" s="1071"/>
      <c r="F11" s="1072"/>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70"/>
      <c r="B12" s="1071"/>
      <c r="C12" s="1071"/>
      <c r="D12" s="1071"/>
      <c r="E12" s="1071"/>
      <c r="F12" s="1072"/>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70"/>
      <c r="B13" s="1071"/>
      <c r="C13" s="1071"/>
      <c r="D13" s="1071"/>
      <c r="E13" s="1071"/>
      <c r="F13" s="1072"/>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70"/>
      <c r="B14" s="1071"/>
      <c r="C14" s="1071"/>
      <c r="D14" s="1071"/>
      <c r="E14" s="1071"/>
      <c r="F14" s="1072"/>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70"/>
      <c r="B15" s="1071"/>
      <c r="C15" s="1071"/>
      <c r="D15" s="1071"/>
      <c r="E15" s="1071"/>
      <c r="F15" s="1072"/>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70"/>
      <c r="B16" s="1071"/>
      <c r="C16" s="1071"/>
      <c r="D16" s="1071"/>
      <c r="E16" s="1071"/>
      <c r="F16" s="1072"/>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70"/>
      <c r="B17" s="1071"/>
      <c r="C17" s="1071"/>
      <c r="D17" s="1071"/>
      <c r="E17" s="1071"/>
      <c r="F17" s="1072"/>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70"/>
      <c r="B18" s="1071"/>
      <c r="C18" s="1071"/>
      <c r="D18" s="1071"/>
      <c r="E18" s="1071"/>
      <c r="F18" s="1072"/>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70"/>
      <c r="B19" s="1071"/>
      <c r="C19" s="1071"/>
      <c r="D19" s="1071"/>
      <c r="E19" s="1071"/>
      <c r="F19" s="1072"/>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70"/>
      <c r="B20" s="1071"/>
      <c r="C20" s="1071"/>
      <c r="D20" s="1071"/>
      <c r="E20" s="1071"/>
      <c r="F20" s="1072"/>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70"/>
      <c r="B21" s="1071"/>
      <c r="C21" s="1071"/>
      <c r="D21" s="1071"/>
      <c r="E21" s="1071"/>
      <c r="F21" s="1072"/>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70"/>
      <c r="B22" s="1071"/>
      <c r="C22" s="1071"/>
      <c r="D22" s="1071"/>
      <c r="E22" s="1071"/>
      <c r="F22" s="1072"/>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70"/>
      <c r="B23" s="1071"/>
      <c r="C23" s="1071"/>
      <c r="D23" s="1071"/>
      <c r="E23" s="1071"/>
      <c r="F23" s="1072"/>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70"/>
      <c r="B24" s="1071"/>
      <c r="C24" s="1071"/>
      <c r="D24" s="1071"/>
      <c r="E24" s="1071"/>
      <c r="F24" s="1072"/>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70"/>
      <c r="B25" s="1071"/>
      <c r="C25" s="1071"/>
      <c r="D25" s="1071"/>
      <c r="E25" s="1071"/>
      <c r="F25" s="1072"/>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70"/>
      <c r="B26" s="1071"/>
      <c r="C26" s="1071"/>
      <c r="D26" s="1071"/>
      <c r="E26" s="1071"/>
      <c r="F26" s="1072"/>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70"/>
      <c r="B27" s="1071"/>
      <c r="C27" s="1071"/>
      <c r="D27" s="1071"/>
      <c r="E27" s="1071"/>
      <c r="F27" s="1072"/>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70"/>
      <c r="B28" s="1071"/>
      <c r="C28" s="1071"/>
      <c r="D28" s="1071"/>
      <c r="E28" s="1071"/>
      <c r="F28" s="1072"/>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70"/>
      <c r="B29" s="1071"/>
      <c r="C29" s="1071"/>
      <c r="D29" s="1071"/>
      <c r="E29" s="1071"/>
      <c r="F29" s="1072"/>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70"/>
      <c r="B30" s="1071"/>
      <c r="C30" s="1071"/>
      <c r="D30" s="1071"/>
      <c r="E30" s="1071"/>
      <c r="F30" s="1072"/>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70"/>
      <c r="B31" s="1071"/>
      <c r="C31" s="1071"/>
      <c r="D31" s="1071"/>
      <c r="E31" s="1071"/>
      <c r="F31" s="1072"/>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70"/>
      <c r="B32" s="1071"/>
      <c r="C32" s="1071"/>
      <c r="D32" s="1071"/>
      <c r="E32" s="1071"/>
      <c r="F32" s="1072"/>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70"/>
      <c r="B33" s="1071"/>
      <c r="C33" s="1071"/>
      <c r="D33" s="1071"/>
      <c r="E33" s="1071"/>
      <c r="F33" s="1072"/>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70"/>
      <c r="B34" s="1071"/>
      <c r="C34" s="1071"/>
      <c r="D34" s="1071"/>
      <c r="E34" s="1071"/>
      <c r="F34" s="1072"/>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70"/>
      <c r="B35" s="1071"/>
      <c r="C35" s="1071"/>
      <c r="D35" s="1071"/>
      <c r="E35" s="1071"/>
      <c r="F35" s="1072"/>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70"/>
      <c r="B36" s="1071"/>
      <c r="C36" s="1071"/>
      <c r="D36" s="1071"/>
      <c r="E36" s="1071"/>
      <c r="F36" s="1072"/>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70"/>
      <c r="B37" s="1071"/>
      <c r="C37" s="1071"/>
      <c r="D37" s="1071"/>
      <c r="E37" s="1071"/>
      <c r="F37" s="1072"/>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70"/>
      <c r="B38" s="1071"/>
      <c r="C38" s="1071"/>
      <c r="D38" s="1071"/>
      <c r="E38" s="1071"/>
      <c r="F38" s="1072"/>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70"/>
      <c r="B39" s="1071"/>
      <c r="C39" s="1071"/>
      <c r="D39" s="1071"/>
      <c r="E39" s="1071"/>
      <c r="F39" s="1072"/>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70"/>
      <c r="B40" s="1071"/>
      <c r="C40" s="1071"/>
      <c r="D40" s="1071"/>
      <c r="E40" s="1071"/>
      <c r="F40" s="107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70"/>
      <c r="B41" s="1071"/>
      <c r="C41" s="1071"/>
      <c r="D41" s="1071"/>
      <c r="E41" s="1071"/>
      <c r="F41" s="1072"/>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70"/>
      <c r="B42" s="1071"/>
      <c r="C42" s="1071"/>
      <c r="D42" s="1071"/>
      <c r="E42" s="1071"/>
      <c r="F42" s="1072"/>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70"/>
      <c r="B43" s="1071"/>
      <c r="C43" s="1071"/>
      <c r="D43" s="1071"/>
      <c r="E43" s="1071"/>
      <c r="F43" s="1072"/>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70"/>
      <c r="B44" s="1071"/>
      <c r="C44" s="1071"/>
      <c r="D44" s="1071"/>
      <c r="E44" s="1071"/>
      <c r="F44" s="1072"/>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70"/>
      <c r="B45" s="1071"/>
      <c r="C45" s="1071"/>
      <c r="D45" s="1071"/>
      <c r="E45" s="1071"/>
      <c r="F45" s="1072"/>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70"/>
      <c r="B46" s="1071"/>
      <c r="C46" s="1071"/>
      <c r="D46" s="1071"/>
      <c r="E46" s="1071"/>
      <c r="F46" s="1072"/>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70"/>
      <c r="B47" s="1071"/>
      <c r="C47" s="1071"/>
      <c r="D47" s="1071"/>
      <c r="E47" s="1071"/>
      <c r="F47" s="1072"/>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70"/>
      <c r="B48" s="1071"/>
      <c r="C48" s="1071"/>
      <c r="D48" s="1071"/>
      <c r="E48" s="1071"/>
      <c r="F48" s="1072"/>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70"/>
      <c r="B49" s="1071"/>
      <c r="C49" s="1071"/>
      <c r="D49" s="1071"/>
      <c r="E49" s="1071"/>
      <c r="F49" s="1072"/>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70"/>
      <c r="B50" s="1071"/>
      <c r="C50" s="1071"/>
      <c r="D50" s="1071"/>
      <c r="E50" s="1071"/>
      <c r="F50" s="1072"/>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70"/>
      <c r="B51" s="1071"/>
      <c r="C51" s="1071"/>
      <c r="D51" s="1071"/>
      <c r="E51" s="1071"/>
      <c r="F51" s="1072"/>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70"/>
      <c r="B52" s="1071"/>
      <c r="C52" s="1071"/>
      <c r="D52" s="1071"/>
      <c r="E52" s="1071"/>
      <c r="F52" s="1072"/>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70"/>
      <c r="B56" s="1071"/>
      <c r="C56" s="1071"/>
      <c r="D56" s="1071"/>
      <c r="E56" s="1071"/>
      <c r="F56" s="1072"/>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70"/>
      <c r="B57" s="1071"/>
      <c r="C57" s="1071"/>
      <c r="D57" s="1071"/>
      <c r="E57" s="1071"/>
      <c r="F57" s="1072"/>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70"/>
      <c r="B58" s="1071"/>
      <c r="C58" s="1071"/>
      <c r="D58" s="1071"/>
      <c r="E58" s="1071"/>
      <c r="F58" s="1072"/>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70"/>
      <c r="B59" s="1071"/>
      <c r="C59" s="1071"/>
      <c r="D59" s="1071"/>
      <c r="E59" s="1071"/>
      <c r="F59" s="1072"/>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70"/>
      <c r="B60" s="1071"/>
      <c r="C60" s="1071"/>
      <c r="D60" s="1071"/>
      <c r="E60" s="1071"/>
      <c r="F60" s="1072"/>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70"/>
      <c r="B61" s="1071"/>
      <c r="C61" s="1071"/>
      <c r="D61" s="1071"/>
      <c r="E61" s="1071"/>
      <c r="F61" s="1072"/>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70"/>
      <c r="B62" s="1071"/>
      <c r="C62" s="1071"/>
      <c r="D62" s="1071"/>
      <c r="E62" s="1071"/>
      <c r="F62" s="1072"/>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70"/>
      <c r="B63" s="1071"/>
      <c r="C63" s="1071"/>
      <c r="D63" s="1071"/>
      <c r="E63" s="1071"/>
      <c r="F63" s="1072"/>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70"/>
      <c r="B64" s="1071"/>
      <c r="C64" s="1071"/>
      <c r="D64" s="1071"/>
      <c r="E64" s="1071"/>
      <c r="F64" s="1072"/>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70"/>
      <c r="B65" s="1071"/>
      <c r="C65" s="1071"/>
      <c r="D65" s="1071"/>
      <c r="E65" s="1071"/>
      <c r="F65" s="1072"/>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70"/>
      <c r="B66" s="1071"/>
      <c r="C66" s="1071"/>
      <c r="D66" s="1071"/>
      <c r="E66" s="1071"/>
      <c r="F66" s="1072"/>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70"/>
      <c r="B67" s="1071"/>
      <c r="C67" s="1071"/>
      <c r="D67" s="1071"/>
      <c r="E67" s="1071"/>
      <c r="F67" s="107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70"/>
      <c r="B68" s="1071"/>
      <c r="C68" s="1071"/>
      <c r="D68" s="1071"/>
      <c r="E68" s="1071"/>
      <c r="F68" s="1072"/>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70"/>
      <c r="B69" s="1071"/>
      <c r="C69" s="1071"/>
      <c r="D69" s="1071"/>
      <c r="E69" s="1071"/>
      <c r="F69" s="1072"/>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70"/>
      <c r="B70" s="1071"/>
      <c r="C70" s="1071"/>
      <c r="D70" s="1071"/>
      <c r="E70" s="1071"/>
      <c r="F70" s="1072"/>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70"/>
      <c r="B71" s="1071"/>
      <c r="C71" s="1071"/>
      <c r="D71" s="1071"/>
      <c r="E71" s="1071"/>
      <c r="F71" s="1072"/>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70"/>
      <c r="B72" s="1071"/>
      <c r="C72" s="1071"/>
      <c r="D72" s="1071"/>
      <c r="E72" s="1071"/>
      <c r="F72" s="1072"/>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70"/>
      <c r="B73" s="1071"/>
      <c r="C73" s="1071"/>
      <c r="D73" s="1071"/>
      <c r="E73" s="1071"/>
      <c r="F73" s="1072"/>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70"/>
      <c r="B74" s="1071"/>
      <c r="C74" s="1071"/>
      <c r="D74" s="1071"/>
      <c r="E74" s="1071"/>
      <c r="F74" s="1072"/>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70"/>
      <c r="B75" s="1071"/>
      <c r="C75" s="1071"/>
      <c r="D75" s="1071"/>
      <c r="E75" s="1071"/>
      <c r="F75" s="1072"/>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70"/>
      <c r="B76" s="1071"/>
      <c r="C76" s="1071"/>
      <c r="D76" s="1071"/>
      <c r="E76" s="1071"/>
      <c r="F76" s="1072"/>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70"/>
      <c r="B77" s="1071"/>
      <c r="C77" s="1071"/>
      <c r="D77" s="1071"/>
      <c r="E77" s="1071"/>
      <c r="F77" s="1072"/>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70"/>
      <c r="B78" s="1071"/>
      <c r="C78" s="1071"/>
      <c r="D78" s="1071"/>
      <c r="E78" s="1071"/>
      <c r="F78" s="1072"/>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70"/>
      <c r="B79" s="1071"/>
      <c r="C79" s="1071"/>
      <c r="D79" s="1071"/>
      <c r="E79" s="1071"/>
      <c r="F79" s="1072"/>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70"/>
      <c r="B80" s="1071"/>
      <c r="C80" s="1071"/>
      <c r="D80" s="1071"/>
      <c r="E80" s="1071"/>
      <c r="F80" s="107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70"/>
      <c r="B81" s="1071"/>
      <c r="C81" s="1071"/>
      <c r="D81" s="1071"/>
      <c r="E81" s="1071"/>
      <c r="F81" s="1072"/>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70"/>
      <c r="B82" s="1071"/>
      <c r="C82" s="1071"/>
      <c r="D82" s="1071"/>
      <c r="E82" s="1071"/>
      <c r="F82" s="1072"/>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70"/>
      <c r="B83" s="1071"/>
      <c r="C83" s="1071"/>
      <c r="D83" s="1071"/>
      <c r="E83" s="1071"/>
      <c r="F83" s="1072"/>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70"/>
      <c r="B84" s="1071"/>
      <c r="C84" s="1071"/>
      <c r="D84" s="1071"/>
      <c r="E84" s="1071"/>
      <c r="F84" s="1072"/>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70"/>
      <c r="B85" s="1071"/>
      <c r="C85" s="1071"/>
      <c r="D85" s="1071"/>
      <c r="E85" s="1071"/>
      <c r="F85" s="1072"/>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70"/>
      <c r="B86" s="1071"/>
      <c r="C86" s="1071"/>
      <c r="D86" s="1071"/>
      <c r="E86" s="1071"/>
      <c r="F86" s="1072"/>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70"/>
      <c r="B87" s="1071"/>
      <c r="C87" s="1071"/>
      <c r="D87" s="1071"/>
      <c r="E87" s="1071"/>
      <c r="F87" s="1072"/>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70"/>
      <c r="B88" s="1071"/>
      <c r="C88" s="1071"/>
      <c r="D88" s="1071"/>
      <c r="E88" s="1071"/>
      <c r="F88" s="1072"/>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70"/>
      <c r="B89" s="1071"/>
      <c r="C89" s="1071"/>
      <c r="D89" s="1071"/>
      <c r="E89" s="1071"/>
      <c r="F89" s="1072"/>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70"/>
      <c r="B90" s="1071"/>
      <c r="C90" s="1071"/>
      <c r="D90" s="1071"/>
      <c r="E90" s="1071"/>
      <c r="F90" s="1072"/>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70"/>
      <c r="B91" s="1071"/>
      <c r="C91" s="1071"/>
      <c r="D91" s="1071"/>
      <c r="E91" s="1071"/>
      <c r="F91" s="1072"/>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70"/>
      <c r="B92" s="1071"/>
      <c r="C92" s="1071"/>
      <c r="D92" s="1071"/>
      <c r="E92" s="1071"/>
      <c r="F92" s="1072"/>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70"/>
      <c r="B93" s="1071"/>
      <c r="C93" s="1071"/>
      <c r="D93" s="1071"/>
      <c r="E93" s="1071"/>
      <c r="F93" s="107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70"/>
      <c r="B94" s="1071"/>
      <c r="C94" s="1071"/>
      <c r="D94" s="1071"/>
      <c r="E94" s="1071"/>
      <c r="F94" s="1072"/>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70"/>
      <c r="B95" s="1071"/>
      <c r="C95" s="1071"/>
      <c r="D95" s="1071"/>
      <c r="E95" s="1071"/>
      <c r="F95" s="1072"/>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70"/>
      <c r="B96" s="1071"/>
      <c r="C96" s="1071"/>
      <c r="D96" s="1071"/>
      <c r="E96" s="1071"/>
      <c r="F96" s="1072"/>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70"/>
      <c r="B97" s="1071"/>
      <c r="C97" s="1071"/>
      <c r="D97" s="1071"/>
      <c r="E97" s="1071"/>
      <c r="F97" s="1072"/>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70"/>
      <c r="B98" s="1071"/>
      <c r="C98" s="1071"/>
      <c r="D98" s="1071"/>
      <c r="E98" s="1071"/>
      <c r="F98" s="1072"/>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70"/>
      <c r="B99" s="1071"/>
      <c r="C99" s="1071"/>
      <c r="D99" s="1071"/>
      <c r="E99" s="1071"/>
      <c r="F99" s="1072"/>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70"/>
      <c r="B100" s="1071"/>
      <c r="C100" s="1071"/>
      <c r="D100" s="1071"/>
      <c r="E100" s="1071"/>
      <c r="F100" s="1072"/>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70"/>
      <c r="B101" s="1071"/>
      <c r="C101" s="1071"/>
      <c r="D101" s="1071"/>
      <c r="E101" s="1071"/>
      <c r="F101" s="1072"/>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70"/>
      <c r="B102" s="1071"/>
      <c r="C102" s="1071"/>
      <c r="D102" s="1071"/>
      <c r="E102" s="1071"/>
      <c r="F102" s="1072"/>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70"/>
      <c r="B103" s="1071"/>
      <c r="C103" s="1071"/>
      <c r="D103" s="1071"/>
      <c r="E103" s="1071"/>
      <c r="F103" s="1072"/>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70"/>
      <c r="B104" s="1071"/>
      <c r="C104" s="1071"/>
      <c r="D104" s="1071"/>
      <c r="E104" s="1071"/>
      <c r="F104" s="1072"/>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70"/>
      <c r="B105" s="1071"/>
      <c r="C105" s="1071"/>
      <c r="D105" s="1071"/>
      <c r="E105" s="1071"/>
      <c r="F105" s="1072"/>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70"/>
      <c r="B109" s="1071"/>
      <c r="C109" s="1071"/>
      <c r="D109" s="1071"/>
      <c r="E109" s="1071"/>
      <c r="F109" s="1072"/>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70"/>
      <c r="B110" s="1071"/>
      <c r="C110" s="1071"/>
      <c r="D110" s="1071"/>
      <c r="E110" s="1071"/>
      <c r="F110" s="1072"/>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70"/>
      <c r="B111" s="1071"/>
      <c r="C111" s="1071"/>
      <c r="D111" s="1071"/>
      <c r="E111" s="1071"/>
      <c r="F111" s="1072"/>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70"/>
      <c r="B112" s="1071"/>
      <c r="C112" s="1071"/>
      <c r="D112" s="1071"/>
      <c r="E112" s="1071"/>
      <c r="F112" s="1072"/>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70"/>
      <c r="B113" s="1071"/>
      <c r="C113" s="1071"/>
      <c r="D113" s="1071"/>
      <c r="E113" s="1071"/>
      <c r="F113" s="1072"/>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70"/>
      <c r="B114" s="1071"/>
      <c r="C114" s="1071"/>
      <c r="D114" s="1071"/>
      <c r="E114" s="1071"/>
      <c r="F114" s="1072"/>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70"/>
      <c r="B115" s="1071"/>
      <c r="C115" s="1071"/>
      <c r="D115" s="1071"/>
      <c r="E115" s="1071"/>
      <c r="F115" s="1072"/>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70"/>
      <c r="B116" s="1071"/>
      <c r="C116" s="1071"/>
      <c r="D116" s="1071"/>
      <c r="E116" s="1071"/>
      <c r="F116" s="1072"/>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70"/>
      <c r="B117" s="1071"/>
      <c r="C117" s="1071"/>
      <c r="D117" s="1071"/>
      <c r="E117" s="1071"/>
      <c r="F117" s="1072"/>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70"/>
      <c r="B118" s="1071"/>
      <c r="C118" s="1071"/>
      <c r="D118" s="1071"/>
      <c r="E118" s="1071"/>
      <c r="F118" s="1072"/>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70"/>
      <c r="B119" s="1071"/>
      <c r="C119" s="1071"/>
      <c r="D119" s="1071"/>
      <c r="E119" s="1071"/>
      <c r="F119" s="1072"/>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70"/>
      <c r="B120" s="1071"/>
      <c r="C120" s="1071"/>
      <c r="D120" s="1071"/>
      <c r="E120" s="1071"/>
      <c r="F120" s="107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70"/>
      <c r="B121" s="1071"/>
      <c r="C121" s="1071"/>
      <c r="D121" s="1071"/>
      <c r="E121" s="1071"/>
      <c r="F121" s="1072"/>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70"/>
      <c r="B122" s="1071"/>
      <c r="C122" s="1071"/>
      <c r="D122" s="1071"/>
      <c r="E122" s="1071"/>
      <c r="F122" s="1072"/>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70"/>
      <c r="B123" s="1071"/>
      <c r="C123" s="1071"/>
      <c r="D123" s="1071"/>
      <c r="E123" s="1071"/>
      <c r="F123" s="1072"/>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70"/>
      <c r="B124" s="1071"/>
      <c r="C124" s="1071"/>
      <c r="D124" s="1071"/>
      <c r="E124" s="1071"/>
      <c r="F124" s="1072"/>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70"/>
      <c r="B125" s="1071"/>
      <c r="C125" s="1071"/>
      <c r="D125" s="1071"/>
      <c r="E125" s="1071"/>
      <c r="F125" s="1072"/>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70"/>
      <c r="B126" s="1071"/>
      <c r="C126" s="1071"/>
      <c r="D126" s="1071"/>
      <c r="E126" s="1071"/>
      <c r="F126" s="1072"/>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70"/>
      <c r="B127" s="1071"/>
      <c r="C127" s="1071"/>
      <c r="D127" s="1071"/>
      <c r="E127" s="1071"/>
      <c r="F127" s="1072"/>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70"/>
      <c r="B128" s="1071"/>
      <c r="C128" s="1071"/>
      <c r="D128" s="1071"/>
      <c r="E128" s="1071"/>
      <c r="F128" s="1072"/>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70"/>
      <c r="B129" s="1071"/>
      <c r="C129" s="1071"/>
      <c r="D129" s="1071"/>
      <c r="E129" s="1071"/>
      <c r="F129" s="1072"/>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70"/>
      <c r="B130" s="1071"/>
      <c r="C130" s="1071"/>
      <c r="D130" s="1071"/>
      <c r="E130" s="1071"/>
      <c r="F130" s="1072"/>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70"/>
      <c r="B131" s="1071"/>
      <c r="C131" s="1071"/>
      <c r="D131" s="1071"/>
      <c r="E131" s="1071"/>
      <c r="F131" s="1072"/>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70"/>
      <c r="B132" s="1071"/>
      <c r="C132" s="1071"/>
      <c r="D132" s="1071"/>
      <c r="E132" s="1071"/>
      <c r="F132" s="1072"/>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70"/>
      <c r="B133" s="1071"/>
      <c r="C133" s="1071"/>
      <c r="D133" s="1071"/>
      <c r="E133" s="1071"/>
      <c r="F133" s="107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70"/>
      <c r="B134" s="1071"/>
      <c r="C134" s="1071"/>
      <c r="D134" s="1071"/>
      <c r="E134" s="1071"/>
      <c r="F134" s="1072"/>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70"/>
      <c r="B135" s="1071"/>
      <c r="C135" s="1071"/>
      <c r="D135" s="1071"/>
      <c r="E135" s="1071"/>
      <c r="F135" s="1072"/>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70"/>
      <c r="B136" s="1071"/>
      <c r="C136" s="1071"/>
      <c r="D136" s="1071"/>
      <c r="E136" s="1071"/>
      <c r="F136" s="1072"/>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70"/>
      <c r="B137" s="1071"/>
      <c r="C137" s="1071"/>
      <c r="D137" s="1071"/>
      <c r="E137" s="1071"/>
      <c r="F137" s="1072"/>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70"/>
      <c r="B138" s="1071"/>
      <c r="C138" s="1071"/>
      <c r="D138" s="1071"/>
      <c r="E138" s="1071"/>
      <c r="F138" s="1072"/>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70"/>
      <c r="B139" s="1071"/>
      <c r="C139" s="1071"/>
      <c r="D139" s="1071"/>
      <c r="E139" s="1071"/>
      <c r="F139" s="1072"/>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70"/>
      <c r="B140" s="1071"/>
      <c r="C140" s="1071"/>
      <c r="D140" s="1071"/>
      <c r="E140" s="1071"/>
      <c r="F140" s="1072"/>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70"/>
      <c r="B141" s="1071"/>
      <c r="C141" s="1071"/>
      <c r="D141" s="1071"/>
      <c r="E141" s="1071"/>
      <c r="F141" s="1072"/>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70"/>
      <c r="B142" s="1071"/>
      <c r="C142" s="1071"/>
      <c r="D142" s="1071"/>
      <c r="E142" s="1071"/>
      <c r="F142" s="1072"/>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70"/>
      <c r="B143" s="1071"/>
      <c r="C143" s="1071"/>
      <c r="D143" s="1071"/>
      <c r="E143" s="1071"/>
      <c r="F143" s="1072"/>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70"/>
      <c r="B144" s="1071"/>
      <c r="C144" s="1071"/>
      <c r="D144" s="1071"/>
      <c r="E144" s="1071"/>
      <c r="F144" s="1072"/>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70"/>
      <c r="B145" s="1071"/>
      <c r="C145" s="1071"/>
      <c r="D145" s="1071"/>
      <c r="E145" s="1071"/>
      <c r="F145" s="1072"/>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70"/>
      <c r="B146" s="1071"/>
      <c r="C146" s="1071"/>
      <c r="D146" s="1071"/>
      <c r="E146" s="1071"/>
      <c r="F146" s="107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70"/>
      <c r="B147" s="1071"/>
      <c r="C147" s="1071"/>
      <c r="D147" s="1071"/>
      <c r="E147" s="1071"/>
      <c r="F147" s="1072"/>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70"/>
      <c r="B148" s="1071"/>
      <c r="C148" s="1071"/>
      <c r="D148" s="1071"/>
      <c r="E148" s="1071"/>
      <c r="F148" s="1072"/>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70"/>
      <c r="B149" s="1071"/>
      <c r="C149" s="1071"/>
      <c r="D149" s="1071"/>
      <c r="E149" s="1071"/>
      <c r="F149" s="1072"/>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70"/>
      <c r="B150" s="1071"/>
      <c r="C150" s="1071"/>
      <c r="D150" s="1071"/>
      <c r="E150" s="1071"/>
      <c r="F150" s="1072"/>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70"/>
      <c r="B151" s="1071"/>
      <c r="C151" s="1071"/>
      <c r="D151" s="1071"/>
      <c r="E151" s="1071"/>
      <c r="F151" s="1072"/>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70"/>
      <c r="B152" s="1071"/>
      <c r="C152" s="1071"/>
      <c r="D152" s="1071"/>
      <c r="E152" s="1071"/>
      <c r="F152" s="1072"/>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70"/>
      <c r="B153" s="1071"/>
      <c r="C153" s="1071"/>
      <c r="D153" s="1071"/>
      <c r="E153" s="1071"/>
      <c r="F153" s="1072"/>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70"/>
      <c r="B154" s="1071"/>
      <c r="C154" s="1071"/>
      <c r="D154" s="1071"/>
      <c r="E154" s="1071"/>
      <c r="F154" s="1072"/>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70"/>
      <c r="B155" s="1071"/>
      <c r="C155" s="1071"/>
      <c r="D155" s="1071"/>
      <c r="E155" s="1071"/>
      <c r="F155" s="1072"/>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70"/>
      <c r="B156" s="1071"/>
      <c r="C156" s="1071"/>
      <c r="D156" s="1071"/>
      <c r="E156" s="1071"/>
      <c r="F156" s="1072"/>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70"/>
      <c r="B157" s="1071"/>
      <c r="C157" s="1071"/>
      <c r="D157" s="1071"/>
      <c r="E157" s="1071"/>
      <c r="F157" s="1072"/>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70"/>
      <c r="B158" s="1071"/>
      <c r="C158" s="1071"/>
      <c r="D158" s="1071"/>
      <c r="E158" s="1071"/>
      <c r="F158" s="1072"/>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70"/>
      <c r="B162" s="1071"/>
      <c r="C162" s="1071"/>
      <c r="D162" s="1071"/>
      <c r="E162" s="1071"/>
      <c r="F162" s="1072"/>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70"/>
      <c r="B163" s="1071"/>
      <c r="C163" s="1071"/>
      <c r="D163" s="1071"/>
      <c r="E163" s="1071"/>
      <c r="F163" s="1072"/>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70"/>
      <c r="B164" s="1071"/>
      <c r="C164" s="1071"/>
      <c r="D164" s="1071"/>
      <c r="E164" s="1071"/>
      <c r="F164" s="1072"/>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70"/>
      <c r="B165" s="1071"/>
      <c r="C165" s="1071"/>
      <c r="D165" s="1071"/>
      <c r="E165" s="1071"/>
      <c r="F165" s="1072"/>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70"/>
      <c r="B166" s="1071"/>
      <c r="C166" s="1071"/>
      <c r="D166" s="1071"/>
      <c r="E166" s="1071"/>
      <c r="F166" s="1072"/>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70"/>
      <c r="B167" s="1071"/>
      <c r="C167" s="1071"/>
      <c r="D167" s="1071"/>
      <c r="E167" s="1071"/>
      <c r="F167" s="1072"/>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70"/>
      <c r="B168" s="1071"/>
      <c r="C168" s="1071"/>
      <c r="D168" s="1071"/>
      <c r="E168" s="1071"/>
      <c r="F168" s="1072"/>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70"/>
      <c r="B169" s="1071"/>
      <c r="C169" s="1071"/>
      <c r="D169" s="1071"/>
      <c r="E169" s="1071"/>
      <c r="F169" s="1072"/>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70"/>
      <c r="B170" s="1071"/>
      <c r="C170" s="1071"/>
      <c r="D170" s="1071"/>
      <c r="E170" s="1071"/>
      <c r="F170" s="1072"/>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70"/>
      <c r="B171" s="1071"/>
      <c r="C171" s="1071"/>
      <c r="D171" s="1071"/>
      <c r="E171" s="1071"/>
      <c r="F171" s="1072"/>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70"/>
      <c r="B172" s="1071"/>
      <c r="C172" s="1071"/>
      <c r="D172" s="1071"/>
      <c r="E172" s="1071"/>
      <c r="F172" s="1072"/>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70"/>
      <c r="B173" s="1071"/>
      <c r="C173" s="1071"/>
      <c r="D173" s="1071"/>
      <c r="E173" s="1071"/>
      <c r="F173" s="107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70"/>
      <c r="B174" s="1071"/>
      <c r="C174" s="1071"/>
      <c r="D174" s="1071"/>
      <c r="E174" s="1071"/>
      <c r="F174" s="1072"/>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70"/>
      <c r="B175" s="1071"/>
      <c r="C175" s="1071"/>
      <c r="D175" s="1071"/>
      <c r="E175" s="1071"/>
      <c r="F175" s="1072"/>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70"/>
      <c r="B176" s="1071"/>
      <c r="C176" s="1071"/>
      <c r="D176" s="1071"/>
      <c r="E176" s="1071"/>
      <c r="F176" s="1072"/>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70"/>
      <c r="B177" s="1071"/>
      <c r="C177" s="1071"/>
      <c r="D177" s="1071"/>
      <c r="E177" s="1071"/>
      <c r="F177" s="1072"/>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70"/>
      <c r="B178" s="1071"/>
      <c r="C178" s="1071"/>
      <c r="D178" s="1071"/>
      <c r="E178" s="1071"/>
      <c r="F178" s="1072"/>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70"/>
      <c r="B179" s="1071"/>
      <c r="C179" s="1071"/>
      <c r="D179" s="1071"/>
      <c r="E179" s="1071"/>
      <c r="F179" s="1072"/>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70"/>
      <c r="B180" s="1071"/>
      <c r="C180" s="1071"/>
      <c r="D180" s="1071"/>
      <c r="E180" s="1071"/>
      <c r="F180" s="1072"/>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70"/>
      <c r="B181" s="1071"/>
      <c r="C181" s="1071"/>
      <c r="D181" s="1071"/>
      <c r="E181" s="1071"/>
      <c r="F181" s="1072"/>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70"/>
      <c r="B182" s="1071"/>
      <c r="C182" s="1071"/>
      <c r="D182" s="1071"/>
      <c r="E182" s="1071"/>
      <c r="F182" s="1072"/>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70"/>
      <c r="B183" s="1071"/>
      <c r="C183" s="1071"/>
      <c r="D183" s="1071"/>
      <c r="E183" s="1071"/>
      <c r="F183" s="1072"/>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70"/>
      <c r="B184" s="1071"/>
      <c r="C184" s="1071"/>
      <c r="D184" s="1071"/>
      <c r="E184" s="1071"/>
      <c r="F184" s="1072"/>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70"/>
      <c r="B185" s="1071"/>
      <c r="C185" s="1071"/>
      <c r="D185" s="1071"/>
      <c r="E185" s="1071"/>
      <c r="F185" s="1072"/>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70"/>
      <c r="B186" s="1071"/>
      <c r="C186" s="1071"/>
      <c r="D186" s="1071"/>
      <c r="E186" s="1071"/>
      <c r="F186" s="107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70"/>
      <c r="B187" s="1071"/>
      <c r="C187" s="1071"/>
      <c r="D187" s="1071"/>
      <c r="E187" s="1071"/>
      <c r="F187" s="1072"/>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70"/>
      <c r="B188" s="1071"/>
      <c r="C188" s="1071"/>
      <c r="D188" s="1071"/>
      <c r="E188" s="1071"/>
      <c r="F188" s="1072"/>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70"/>
      <c r="B189" s="1071"/>
      <c r="C189" s="1071"/>
      <c r="D189" s="1071"/>
      <c r="E189" s="1071"/>
      <c r="F189" s="1072"/>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70"/>
      <c r="B190" s="1071"/>
      <c r="C190" s="1071"/>
      <c r="D190" s="1071"/>
      <c r="E190" s="1071"/>
      <c r="F190" s="1072"/>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70"/>
      <c r="B191" s="1071"/>
      <c r="C191" s="1071"/>
      <c r="D191" s="1071"/>
      <c r="E191" s="1071"/>
      <c r="F191" s="1072"/>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70"/>
      <c r="B192" s="1071"/>
      <c r="C192" s="1071"/>
      <c r="D192" s="1071"/>
      <c r="E192" s="1071"/>
      <c r="F192" s="1072"/>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70"/>
      <c r="B193" s="1071"/>
      <c r="C193" s="1071"/>
      <c r="D193" s="1071"/>
      <c r="E193" s="1071"/>
      <c r="F193" s="1072"/>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70"/>
      <c r="B194" s="1071"/>
      <c r="C194" s="1071"/>
      <c r="D194" s="1071"/>
      <c r="E194" s="1071"/>
      <c r="F194" s="1072"/>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70"/>
      <c r="B195" s="1071"/>
      <c r="C195" s="1071"/>
      <c r="D195" s="1071"/>
      <c r="E195" s="1071"/>
      <c r="F195" s="1072"/>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70"/>
      <c r="B196" s="1071"/>
      <c r="C196" s="1071"/>
      <c r="D196" s="1071"/>
      <c r="E196" s="1071"/>
      <c r="F196" s="1072"/>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70"/>
      <c r="B197" s="1071"/>
      <c r="C197" s="1071"/>
      <c r="D197" s="1071"/>
      <c r="E197" s="1071"/>
      <c r="F197" s="1072"/>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70"/>
      <c r="B198" s="1071"/>
      <c r="C198" s="1071"/>
      <c r="D198" s="1071"/>
      <c r="E198" s="1071"/>
      <c r="F198" s="1072"/>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70"/>
      <c r="B199" s="1071"/>
      <c r="C199" s="1071"/>
      <c r="D199" s="1071"/>
      <c r="E199" s="1071"/>
      <c r="F199" s="107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70"/>
      <c r="B200" s="1071"/>
      <c r="C200" s="1071"/>
      <c r="D200" s="1071"/>
      <c r="E200" s="1071"/>
      <c r="F200" s="1072"/>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70"/>
      <c r="B201" s="1071"/>
      <c r="C201" s="1071"/>
      <c r="D201" s="1071"/>
      <c r="E201" s="1071"/>
      <c r="F201" s="1072"/>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70"/>
      <c r="B202" s="1071"/>
      <c r="C202" s="1071"/>
      <c r="D202" s="1071"/>
      <c r="E202" s="1071"/>
      <c r="F202" s="1072"/>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70"/>
      <c r="B203" s="1071"/>
      <c r="C203" s="1071"/>
      <c r="D203" s="1071"/>
      <c r="E203" s="1071"/>
      <c r="F203" s="1072"/>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70"/>
      <c r="B204" s="1071"/>
      <c r="C204" s="1071"/>
      <c r="D204" s="1071"/>
      <c r="E204" s="1071"/>
      <c r="F204" s="1072"/>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70"/>
      <c r="B205" s="1071"/>
      <c r="C205" s="1071"/>
      <c r="D205" s="1071"/>
      <c r="E205" s="1071"/>
      <c r="F205" s="1072"/>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70"/>
      <c r="B206" s="1071"/>
      <c r="C206" s="1071"/>
      <c r="D206" s="1071"/>
      <c r="E206" s="1071"/>
      <c r="F206" s="1072"/>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70"/>
      <c r="B207" s="1071"/>
      <c r="C207" s="1071"/>
      <c r="D207" s="1071"/>
      <c r="E207" s="1071"/>
      <c r="F207" s="1072"/>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70"/>
      <c r="B208" s="1071"/>
      <c r="C208" s="1071"/>
      <c r="D208" s="1071"/>
      <c r="E208" s="1071"/>
      <c r="F208" s="1072"/>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70"/>
      <c r="B209" s="1071"/>
      <c r="C209" s="1071"/>
      <c r="D209" s="1071"/>
      <c r="E209" s="1071"/>
      <c r="F209" s="1072"/>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70"/>
      <c r="B210" s="1071"/>
      <c r="C210" s="1071"/>
      <c r="D210" s="1071"/>
      <c r="E210" s="1071"/>
      <c r="F210" s="1072"/>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70"/>
      <c r="B211" s="1071"/>
      <c r="C211" s="1071"/>
      <c r="D211" s="1071"/>
      <c r="E211" s="1071"/>
      <c r="F211" s="1072"/>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70"/>
      <c r="B215" s="1071"/>
      <c r="C215" s="1071"/>
      <c r="D215" s="1071"/>
      <c r="E215" s="1071"/>
      <c r="F215" s="1072"/>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70"/>
      <c r="B216" s="1071"/>
      <c r="C216" s="1071"/>
      <c r="D216" s="1071"/>
      <c r="E216" s="1071"/>
      <c r="F216" s="1072"/>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70"/>
      <c r="B217" s="1071"/>
      <c r="C217" s="1071"/>
      <c r="D217" s="1071"/>
      <c r="E217" s="1071"/>
      <c r="F217" s="1072"/>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70"/>
      <c r="B218" s="1071"/>
      <c r="C218" s="1071"/>
      <c r="D218" s="1071"/>
      <c r="E218" s="1071"/>
      <c r="F218" s="1072"/>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70"/>
      <c r="B219" s="1071"/>
      <c r="C219" s="1071"/>
      <c r="D219" s="1071"/>
      <c r="E219" s="1071"/>
      <c r="F219" s="1072"/>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70"/>
      <c r="B220" s="1071"/>
      <c r="C220" s="1071"/>
      <c r="D220" s="1071"/>
      <c r="E220" s="1071"/>
      <c r="F220" s="1072"/>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70"/>
      <c r="B221" s="1071"/>
      <c r="C221" s="1071"/>
      <c r="D221" s="1071"/>
      <c r="E221" s="1071"/>
      <c r="F221" s="1072"/>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70"/>
      <c r="B222" s="1071"/>
      <c r="C222" s="1071"/>
      <c r="D222" s="1071"/>
      <c r="E222" s="1071"/>
      <c r="F222" s="1072"/>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70"/>
      <c r="B223" s="1071"/>
      <c r="C223" s="1071"/>
      <c r="D223" s="1071"/>
      <c r="E223" s="1071"/>
      <c r="F223" s="1072"/>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70"/>
      <c r="B224" s="1071"/>
      <c r="C224" s="1071"/>
      <c r="D224" s="1071"/>
      <c r="E224" s="1071"/>
      <c r="F224" s="1072"/>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70"/>
      <c r="B225" s="1071"/>
      <c r="C225" s="1071"/>
      <c r="D225" s="1071"/>
      <c r="E225" s="1071"/>
      <c r="F225" s="1072"/>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70"/>
      <c r="B226" s="1071"/>
      <c r="C226" s="1071"/>
      <c r="D226" s="1071"/>
      <c r="E226" s="1071"/>
      <c r="F226" s="107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70"/>
      <c r="B227" s="1071"/>
      <c r="C227" s="1071"/>
      <c r="D227" s="1071"/>
      <c r="E227" s="1071"/>
      <c r="F227" s="1072"/>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70"/>
      <c r="B228" s="1071"/>
      <c r="C228" s="1071"/>
      <c r="D228" s="1071"/>
      <c r="E228" s="1071"/>
      <c r="F228" s="1072"/>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70"/>
      <c r="B229" s="1071"/>
      <c r="C229" s="1071"/>
      <c r="D229" s="1071"/>
      <c r="E229" s="1071"/>
      <c r="F229" s="1072"/>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70"/>
      <c r="B230" s="1071"/>
      <c r="C230" s="1071"/>
      <c r="D230" s="1071"/>
      <c r="E230" s="1071"/>
      <c r="F230" s="1072"/>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70"/>
      <c r="B231" s="1071"/>
      <c r="C231" s="1071"/>
      <c r="D231" s="1071"/>
      <c r="E231" s="1071"/>
      <c r="F231" s="1072"/>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70"/>
      <c r="B232" s="1071"/>
      <c r="C232" s="1071"/>
      <c r="D232" s="1071"/>
      <c r="E232" s="1071"/>
      <c r="F232" s="1072"/>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70"/>
      <c r="B233" s="1071"/>
      <c r="C233" s="1071"/>
      <c r="D233" s="1071"/>
      <c r="E233" s="1071"/>
      <c r="F233" s="1072"/>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70"/>
      <c r="B234" s="1071"/>
      <c r="C234" s="1071"/>
      <c r="D234" s="1071"/>
      <c r="E234" s="1071"/>
      <c r="F234" s="1072"/>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70"/>
      <c r="B235" s="1071"/>
      <c r="C235" s="1071"/>
      <c r="D235" s="1071"/>
      <c r="E235" s="1071"/>
      <c r="F235" s="1072"/>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70"/>
      <c r="B236" s="1071"/>
      <c r="C236" s="1071"/>
      <c r="D236" s="1071"/>
      <c r="E236" s="1071"/>
      <c r="F236" s="1072"/>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70"/>
      <c r="B237" s="1071"/>
      <c r="C237" s="1071"/>
      <c r="D237" s="1071"/>
      <c r="E237" s="1071"/>
      <c r="F237" s="1072"/>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70"/>
      <c r="B238" s="1071"/>
      <c r="C238" s="1071"/>
      <c r="D238" s="1071"/>
      <c r="E238" s="1071"/>
      <c r="F238" s="1072"/>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70"/>
      <c r="B239" s="1071"/>
      <c r="C239" s="1071"/>
      <c r="D239" s="1071"/>
      <c r="E239" s="1071"/>
      <c r="F239" s="107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70"/>
      <c r="B240" s="1071"/>
      <c r="C240" s="1071"/>
      <c r="D240" s="1071"/>
      <c r="E240" s="1071"/>
      <c r="F240" s="1072"/>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70"/>
      <c r="B241" s="1071"/>
      <c r="C241" s="1071"/>
      <c r="D241" s="1071"/>
      <c r="E241" s="1071"/>
      <c r="F241" s="1072"/>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70"/>
      <c r="B242" s="1071"/>
      <c r="C242" s="1071"/>
      <c r="D242" s="1071"/>
      <c r="E242" s="1071"/>
      <c r="F242" s="1072"/>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70"/>
      <c r="B243" s="1071"/>
      <c r="C243" s="1071"/>
      <c r="D243" s="1071"/>
      <c r="E243" s="1071"/>
      <c r="F243" s="1072"/>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70"/>
      <c r="B244" s="1071"/>
      <c r="C244" s="1071"/>
      <c r="D244" s="1071"/>
      <c r="E244" s="1071"/>
      <c r="F244" s="1072"/>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70"/>
      <c r="B245" s="1071"/>
      <c r="C245" s="1071"/>
      <c r="D245" s="1071"/>
      <c r="E245" s="1071"/>
      <c r="F245" s="1072"/>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70"/>
      <c r="B246" s="1071"/>
      <c r="C246" s="1071"/>
      <c r="D246" s="1071"/>
      <c r="E246" s="1071"/>
      <c r="F246" s="1072"/>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70"/>
      <c r="B247" s="1071"/>
      <c r="C247" s="1071"/>
      <c r="D247" s="1071"/>
      <c r="E247" s="1071"/>
      <c r="F247" s="1072"/>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70"/>
      <c r="B248" s="1071"/>
      <c r="C248" s="1071"/>
      <c r="D248" s="1071"/>
      <c r="E248" s="1071"/>
      <c r="F248" s="1072"/>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70"/>
      <c r="B249" s="1071"/>
      <c r="C249" s="1071"/>
      <c r="D249" s="1071"/>
      <c r="E249" s="1071"/>
      <c r="F249" s="1072"/>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70"/>
      <c r="B250" s="1071"/>
      <c r="C250" s="1071"/>
      <c r="D250" s="1071"/>
      <c r="E250" s="1071"/>
      <c r="F250" s="1072"/>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70"/>
      <c r="B251" s="1071"/>
      <c r="C251" s="1071"/>
      <c r="D251" s="1071"/>
      <c r="E251" s="1071"/>
      <c r="F251" s="1072"/>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70"/>
      <c r="B252" s="1071"/>
      <c r="C252" s="1071"/>
      <c r="D252" s="1071"/>
      <c r="E252" s="1071"/>
      <c r="F252" s="107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70"/>
      <c r="B253" s="1071"/>
      <c r="C253" s="1071"/>
      <c r="D253" s="1071"/>
      <c r="E253" s="1071"/>
      <c r="F253" s="1072"/>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70"/>
      <c r="B254" s="1071"/>
      <c r="C254" s="1071"/>
      <c r="D254" s="1071"/>
      <c r="E254" s="1071"/>
      <c r="F254" s="1072"/>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70"/>
      <c r="B255" s="1071"/>
      <c r="C255" s="1071"/>
      <c r="D255" s="1071"/>
      <c r="E255" s="1071"/>
      <c r="F255" s="1072"/>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70"/>
      <c r="B256" s="1071"/>
      <c r="C256" s="1071"/>
      <c r="D256" s="1071"/>
      <c r="E256" s="1071"/>
      <c r="F256" s="1072"/>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70"/>
      <c r="B257" s="1071"/>
      <c r="C257" s="1071"/>
      <c r="D257" s="1071"/>
      <c r="E257" s="1071"/>
      <c r="F257" s="1072"/>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70"/>
      <c r="B258" s="1071"/>
      <c r="C258" s="1071"/>
      <c r="D258" s="1071"/>
      <c r="E258" s="1071"/>
      <c r="F258" s="1072"/>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70"/>
      <c r="B259" s="1071"/>
      <c r="C259" s="1071"/>
      <c r="D259" s="1071"/>
      <c r="E259" s="1071"/>
      <c r="F259" s="1072"/>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70"/>
      <c r="B260" s="1071"/>
      <c r="C260" s="1071"/>
      <c r="D260" s="1071"/>
      <c r="E260" s="1071"/>
      <c r="F260" s="1072"/>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70"/>
      <c r="B261" s="1071"/>
      <c r="C261" s="1071"/>
      <c r="D261" s="1071"/>
      <c r="E261" s="1071"/>
      <c r="F261" s="1072"/>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70"/>
      <c r="B262" s="1071"/>
      <c r="C262" s="1071"/>
      <c r="D262" s="1071"/>
      <c r="E262" s="1071"/>
      <c r="F262" s="1072"/>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70"/>
      <c r="B263" s="1071"/>
      <c r="C263" s="1071"/>
      <c r="D263" s="1071"/>
      <c r="E263" s="1071"/>
      <c r="F263" s="1072"/>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70"/>
      <c r="B264" s="1071"/>
      <c r="C264" s="1071"/>
      <c r="D264" s="1071"/>
      <c r="E264" s="1071"/>
      <c r="F264" s="1072"/>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494</v>
      </c>
      <c r="Z3" s="364"/>
      <c r="AA3" s="364"/>
      <c r="AB3" s="364"/>
      <c r="AC3" s="145" t="s">
        <v>477</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1">
        <v>1</v>
      </c>
      <c r="B4" s="108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81">
        <v>2</v>
      </c>
      <c r="B5" s="108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81">
        <v>3</v>
      </c>
      <c r="B6" s="108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81">
        <v>4</v>
      </c>
      <c r="B7" s="108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81">
        <v>5</v>
      </c>
      <c r="B8" s="108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81">
        <v>6</v>
      </c>
      <c r="B9" s="108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81">
        <v>7</v>
      </c>
      <c r="B10" s="108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81">
        <v>8</v>
      </c>
      <c r="B11" s="108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1">
        <v>9</v>
      </c>
      <c r="B12" s="108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81">
        <v>10</v>
      </c>
      <c r="B13" s="108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81">
        <v>11</v>
      </c>
      <c r="B14" s="108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1">
        <v>12</v>
      </c>
      <c r="B15" s="108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1">
        <v>13</v>
      </c>
      <c r="B16" s="108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1">
        <v>14</v>
      </c>
      <c r="B17" s="108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1">
        <v>15</v>
      </c>
      <c r="B18" s="108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1">
        <v>16</v>
      </c>
      <c r="B19" s="108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1">
        <v>17</v>
      </c>
      <c r="B20" s="108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1">
        <v>18</v>
      </c>
      <c r="B21" s="108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1">
        <v>19</v>
      </c>
      <c r="B22" s="108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1">
        <v>20</v>
      </c>
      <c r="B23" s="108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1">
        <v>21</v>
      </c>
      <c r="B24" s="108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1">
        <v>22</v>
      </c>
      <c r="B25" s="108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1">
        <v>23</v>
      </c>
      <c r="B26" s="108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1">
        <v>24</v>
      </c>
      <c r="B27" s="108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1">
        <v>25</v>
      </c>
      <c r="B28" s="108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1">
        <v>26</v>
      </c>
      <c r="B29" s="108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1">
        <v>27</v>
      </c>
      <c r="B30" s="108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1">
        <v>28</v>
      </c>
      <c r="B31" s="108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1">
        <v>29</v>
      </c>
      <c r="B32" s="108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1">
        <v>30</v>
      </c>
      <c r="B33" s="108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494</v>
      </c>
      <c r="Z36" s="364"/>
      <c r="AA36" s="364"/>
      <c r="AB36" s="364"/>
      <c r="AC36" s="145" t="s">
        <v>477</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1">
        <v>1</v>
      </c>
      <c r="B37" s="108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1">
        <v>2</v>
      </c>
      <c r="B38" s="108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1">
        <v>3</v>
      </c>
      <c r="B39" s="108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1">
        <v>4</v>
      </c>
      <c r="B40" s="108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1">
        <v>5</v>
      </c>
      <c r="B41" s="108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1">
        <v>6</v>
      </c>
      <c r="B42" s="108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1">
        <v>7</v>
      </c>
      <c r="B43" s="108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1">
        <v>8</v>
      </c>
      <c r="B44" s="108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1">
        <v>9</v>
      </c>
      <c r="B45" s="108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1">
        <v>10</v>
      </c>
      <c r="B46" s="108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1">
        <v>11</v>
      </c>
      <c r="B47" s="108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1">
        <v>12</v>
      </c>
      <c r="B48" s="108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1">
        <v>13</v>
      </c>
      <c r="B49" s="108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1">
        <v>14</v>
      </c>
      <c r="B50" s="108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1">
        <v>15</v>
      </c>
      <c r="B51" s="108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1">
        <v>16</v>
      </c>
      <c r="B52" s="108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1">
        <v>17</v>
      </c>
      <c r="B53" s="108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1">
        <v>18</v>
      </c>
      <c r="B54" s="108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1">
        <v>19</v>
      </c>
      <c r="B55" s="108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1">
        <v>20</v>
      </c>
      <c r="B56" s="108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1">
        <v>21</v>
      </c>
      <c r="B57" s="108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1">
        <v>22</v>
      </c>
      <c r="B58" s="108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1">
        <v>23</v>
      </c>
      <c r="B59" s="108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1">
        <v>24</v>
      </c>
      <c r="B60" s="108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1">
        <v>25</v>
      </c>
      <c r="B61" s="108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1">
        <v>26</v>
      </c>
      <c r="B62" s="108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1">
        <v>27</v>
      </c>
      <c r="B63" s="108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1">
        <v>28</v>
      </c>
      <c r="B64" s="108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1">
        <v>29</v>
      </c>
      <c r="B65" s="108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1">
        <v>30</v>
      </c>
      <c r="B66" s="108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494</v>
      </c>
      <c r="Z69" s="364"/>
      <c r="AA69" s="364"/>
      <c r="AB69" s="364"/>
      <c r="AC69" s="145" t="s">
        <v>477</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1">
        <v>1</v>
      </c>
      <c r="B70" s="108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1">
        <v>2</v>
      </c>
      <c r="B71" s="108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1">
        <v>3</v>
      </c>
      <c r="B72" s="108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1">
        <v>4</v>
      </c>
      <c r="B73" s="108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1">
        <v>5</v>
      </c>
      <c r="B74" s="108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1">
        <v>6</v>
      </c>
      <c r="B75" s="108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1">
        <v>7</v>
      </c>
      <c r="B76" s="108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1">
        <v>8</v>
      </c>
      <c r="B77" s="108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1">
        <v>9</v>
      </c>
      <c r="B78" s="108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1">
        <v>10</v>
      </c>
      <c r="B79" s="108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1">
        <v>11</v>
      </c>
      <c r="B80" s="108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1">
        <v>12</v>
      </c>
      <c r="B81" s="108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1">
        <v>13</v>
      </c>
      <c r="B82" s="108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1">
        <v>14</v>
      </c>
      <c r="B83" s="108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1">
        <v>15</v>
      </c>
      <c r="B84" s="108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1">
        <v>16</v>
      </c>
      <c r="B85" s="108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1">
        <v>17</v>
      </c>
      <c r="B86" s="108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1">
        <v>18</v>
      </c>
      <c r="B87" s="108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1">
        <v>19</v>
      </c>
      <c r="B88" s="108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1">
        <v>20</v>
      </c>
      <c r="B89" s="108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1">
        <v>21</v>
      </c>
      <c r="B90" s="108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1">
        <v>22</v>
      </c>
      <c r="B91" s="108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1">
        <v>23</v>
      </c>
      <c r="B92" s="108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1">
        <v>24</v>
      </c>
      <c r="B93" s="108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1">
        <v>25</v>
      </c>
      <c r="B94" s="108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1">
        <v>26</v>
      </c>
      <c r="B95" s="108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1">
        <v>27</v>
      </c>
      <c r="B96" s="108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1">
        <v>28</v>
      </c>
      <c r="B97" s="108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1">
        <v>29</v>
      </c>
      <c r="B98" s="108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1">
        <v>30</v>
      </c>
      <c r="B99" s="108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5" t="s">
        <v>477</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1">
        <v>1</v>
      </c>
      <c r="B103" s="108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1">
        <v>2</v>
      </c>
      <c r="B104" s="108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1">
        <v>3</v>
      </c>
      <c r="B105" s="108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1">
        <v>4</v>
      </c>
      <c r="B106" s="108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1">
        <v>5</v>
      </c>
      <c r="B107" s="108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1">
        <v>6</v>
      </c>
      <c r="B108" s="108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1">
        <v>7</v>
      </c>
      <c r="B109" s="108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1">
        <v>8</v>
      </c>
      <c r="B110" s="108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1">
        <v>9</v>
      </c>
      <c r="B111" s="108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1">
        <v>10</v>
      </c>
      <c r="B112" s="108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1">
        <v>11</v>
      </c>
      <c r="B113" s="108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1">
        <v>12</v>
      </c>
      <c r="B114" s="108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1">
        <v>13</v>
      </c>
      <c r="B115" s="108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1">
        <v>14</v>
      </c>
      <c r="B116" s="108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1">
        <v>15</v>
      </c>
      <c r="B117" s="108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1">
        <v>16</v>
      </c>
      <c r="B118" s="108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1">
        <v>17</v>
      </c>
      <c r="B119" s="108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1">
        <v>18</v>
      </c>
      <c r="B120" s="108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1">
        <v>19</v>
      </c>
      <c r="B121" s="108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1">
        <v>20</v>
      </c>
      <c r="B122" s="108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1">
        <v>21</v>
      </c>
      <c r="B123" s="108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1">
        <v>22</v>
      </c>
      <c r="B124" s="108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1">
        <v>23</v>
      </c>
      <c r="B125" s="108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1">
        <v>24</v>
      </c>
      <c r="B126" s="108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1">
        <v>25</v>
      </c>
      <c r="B127" s="108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1">
        <v>26</v>
      </c>
      <c r="B128" s="108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1">
        <v>27</v>
      </c>
      <c r="B129" s="108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1">
        <v>28</v>
      </c>
      <c r="B130" s="108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1">
        <v>29</v>
      </c>
      <c r="B131" s="108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1">
        <v>30</v>
      </c>
      <c r="B132" s="108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5" t="s">
        <v>477</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1">
        <v>1</v>
      </c>
      <c r="B136" s="108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1">
        <v>2</v>
      </c>
      <c r="B137" s="108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1">
        <v>3</v>
      </c>
      <c r="B138" s="108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1">
        <v>4</v>
      </c>
      <c r="B139" s="108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1">
        <v>5</v>
      </c>
      <c r="B140" s="108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1">
        <v>6</v>
      </c>
      <c r="B141" s="108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1">
        <v>7</v>
      </c>
      <c r="B142" s="108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1">
        <v>8</v>
      </c>
      <c r="B143" s="108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1">
        <v>9</v>
      </c>
      <c r="B144" s="108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1">
        <v>10</v>
      </c>
      <c r="B145" s="108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1">
        <v>11</v>
      </c>
      <c r="B146" s="108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1">
        <v>12</v>
      </c>
      <c r="B147" s="108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1">
        <v>13</v>
      </c>
      <c r="B148" s="108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1">
        <v>14</v>
      </c>
      <c r="B149" s="108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1">
        <v>15</v>
      </c>
      <c r="B150" s="108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1">
        <v>16</v>
      </c>
      <c r="B151" s="108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1">
        <v>17</v>
      </c>
      <c r="B152" s="108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1">
        <v>18</v>
      </c>
      <c r="B153" s="108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1">
        <v>19</v>
      </c>
      <c r="B154" s="108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1">
        <v>20</v>
      </c>
      <c r="B155" s="108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1">
        <v>21</v>
      </c>
      <c r="B156" s="108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1">
        <v>22</v>
      </c>
      <c r="B157" s="108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1">
        <v>23</v>
      </c>
      <c r="B158" s="108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1">
        <v>24</v>
      </c>
      <c r="B159" s="108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1">
        <v>25</v>
      </c>
      <c r="B160" s="108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1">
        <v>26</v>
      </c>
      <c r="B161" s="108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1">
        <v>27</v>
      </c>
      <c r="B162" s="108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1">
        <v>28</v>
      </c>
      <c r="B163" s="108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1">
        <v>29</v>
      </c>
      <c r="B164" s="108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1">
        <v>30</v>
      </c>
      <c r="B165" s="108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5" t="s">
        <v>477</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1">
        <v>1</v>
      </c>
      <c r="B169" s="108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1">
        <v>2</v>
      </c>
      <c r="B170" s="108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1">
        <v>3</v>
      </c>
      <c r="B171" s="108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1">
        <v>4</v>
      </c>
      <c r="B172" s="108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1">
        <v>5</v>
      </c>
      <c r="B173" s="108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1">
        <v>6</v>
      </c>
      <c r="B174" s="108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1">
        <v>7</v>
      </c>
      <c r="B175" s="108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1">
        <v>8</v>
      </c>
      <c r="B176" s="108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1">
        <v>9</v>
      </c>
      <c r="B177" s="108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1">
        <v>10</v>
      </c>
      <c r="B178" s="108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1">
        <v>11</v>
      </c>
      <c r="B179" s="108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1">
        <v>12</v>
      </c>
      <c r="B180" s="108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1">
        <v>13</v>
      </c>
      <c r="B181" s="108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1">
        <v>14</v>
      </c>
      <c r="B182" s="108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1">
        <v>15</v>
      </c>
      <c r="B183" s="108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1">
        <v>16</v>
      </c>
      <c r="B184" s="108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1">
        <v>17</v>
      </c>
      <c r="B185" s="108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1">
        <v>18</v>
      </c>
      <c r="B186" s="108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1">
        <v>19</v>
      </c>
      <c r="B187" s="108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1">
        <v>20</v>
      </c>
      <c r="B188" s="108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1">
        <v>21</v>
      </c>
      <c r="B189" s="108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1">
        <v>22</v>
      </c>
      <c r="B190" s="108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1">
        <v>23</v>
      </c>
      <c r="B191" s="108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1">
        <v>24</v>
      </c>
      <c r="B192" s="108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1">
        <v>25</v>
      </c>
      <c r="B193" s="108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1">
        <v>26</v>
      </c>
      <c r="B194" s="108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1">
        <v>27</v>
      </c>
      <c r="B195" s="108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1">
        <v>28</v>
      </c>
      <c r="B196" s="108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1">
        <v>29</v>
      </c>
      <c r="B197" s="108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1">
        <v>30</v>
      </c>
      <c r="B198" s="108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5" t="s">
        <v>477</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1">
        <v>1</v>
      </c>
      <c r="B202" s="108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1">
        <v>2</v>
      </c>
      <c r="B203" s="108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1">
        <v>3</v>
      </c>
      <c r="B204" s="108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1">
        <v>4</v>
      </c>
      <c r="B205" s="108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1">
        <v>5</v>
      </c>
      <c r="B206" s="108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1">
        <v>6</v>
      </c>
      <c r="B207" s="108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1">
        <v>7</v>
      </c>
      <c r="B208" s="108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1">
        <v>8</v>
      </c>
      <c r="B209" s="108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1">
        <v>9</v>
      </c>
      <c r="B210" s="108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1">
        <v>10</v>
      </c>
      <c r="B211" s="108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1">
        <v>11</v>
      </c>
      <c r="B212" s="108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1">
        <v>12</v>
      </c>
      <c r="B213" s="108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1">
        <v>13</v>
      </c>
      <c r="B214" s="108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1">
        <v>14</v>
      </c>
      <c r="B215" s="108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1">
        <v>15</v>
      </c>
      <c r="B216" s="108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1">
        <v>16</v>
      </c>
      <c r="B217" s="108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1">
        <v>17</v>
      </c>
      <c r="B218" s="108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1">
        <v>18</v>
      </c>
      <c r="B219" s="108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1">
        <v>19</v>
      </c>
      <c r="B220" s="108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1">
        <v>20</v>
      </c>
      <c r="B221" s="108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1">
        <v>21</v>
      </c>
      <c r="B222" s="108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1">
        <v>22</v>
      </c>
      <c r="B223" s="108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1">
        <v>23</v>
      </c>
      <c r="B224" s="108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1">
        <v>24</v>
      </c>
      <c r="B225" s="108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1">
        <v>25</v>
      </c>
      <c r="B226" s="108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1">
        <v>26</v>
      </c>
      <c r="B227" s="108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1">
        <v>27</v>
      </c>
      <c r="B228" s="108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1">
        <v>28</v>
      </c>
      <c r="B229" s="108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1">
        <v>29</v>
      </c>
      <c r="B230" s="108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1">
        <v>30</v>
      </c>
      <c r="B231" s="108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5" t="s">
        <v>477</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1">
        <v>1</v>
      </c>
      <c r="B235" s="108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1">
        <v>2</v>
      </c>
      <c r="B236" s="108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1">
        <v>3</v>
      </c>
      <c r="B237" s="108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1">
        <v>4</v>
      </c>
      <c r="B238" s="108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1">
        <v>5</v>
      </c>
      <c r="B239" s="108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1">
        <v>6</v>
      </c>
      <c r="B240" s="108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1">
        <v>7</v>
      </c>
      <c r="B241" s="108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1">
        <v>8</v>
      </c>
      <c r="B242" s="108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1">
        <v>9</v>
      </c>
      <c r="B243" s="108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1">
        <v>10</v>
      </c>
      <c r="B244" s="108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1">
        <v>11</v>
      </c>
      <c r="B245" s="108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1">
        <v>12</v>
      </c>
      <c r="B246" s="108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1">
        <v>13</v>
      </c>
      <c r="B247" s="108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1">
        <v>14</v>
      </c>
      <c r="B248" s="108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1">
        <v>15</v>
      </c>
      <c r="B249" s="108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1">
        <v>16</v>
      </c>
      <c r="B250" s="108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1">
        <v>17</v>
      </c>
      <c r="B251" s="108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1">
        <v>18</v>
      </c>
      <c r="B252" s="108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1">
        <v>19</v>
      </c>
      <c r="B253" s="108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1">
        <v>20</v>
      </c>
      <c r="B254" s="108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1">
        <v>21</v>
      </c>
      <c r="B255" s="108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1">
        <v>22</v>
      </c>
      <c r="B256" s="108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1">
        <v>23</v>
      </c>
      <c r="B257" s="108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1">
        <v>24</v>
      </c>
      <c r="B258" s="108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1">
        <v>25</v>
      </c>
      <c r="B259" s="108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1">
        <v>26</v>
      </c>
      <c r="B260" s="108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1">
        <v>27</v>
      </c>
      <c r="B261" s="108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1">
        <v>28</v>
      </c>
      <c r="B262" s="108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1">
        <v>29</v>
      </c>
      <c r="B263" s="108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1">
        <v>30</v>
      </c>
      <c r="B264" s="108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5" t="s">
        <v>477</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1">
        <v>1</v>
      </c>
      <c r="B268" s="108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1">
        <v>2</v>
      </c>
      <c r="B269" s="108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1">
        <v>3</v>
      </c>
      <c r="B270" s="108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1">
        <v>4</v>
      </c>
      <c r="B271" s="108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1">
        <v>5</v>
      </c>
      <c r="B272" s="108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1">
        <v>6</v>
      </c>
      <c r="B273" s="108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1">
        <v>7</v>
      </c>
      <c r="B274" s="108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1">
        <v>8</v>
      </c>
      <c r="B275" s="108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1">
        <v>9</v>
      </c>
      <c r="B276" s="108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1">
        <v>10</v>
      </c>
      <c r="B277" s="108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1">
        <v>11</v>
      </c>
      <c r="B278" s="108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1">
        <v>12</v>
      </c>
      <c r="B279" s="108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1">
        <v>13</v>
      </c>
      <c r="B280" s="108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1">
        <v>14</v>
      </c>
      <c r="B281" s="108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1">
        <v>15</v>
      </c>
      <c r="B282" s="108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1">
        <v>16</v>
      </c>
      <c r="B283" s="108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1">
        <v>17</v>
      </c>
      <c r="B284" s="108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1">
        <v>18</v>
      </c>
      <c r="B285" s="108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1">
        <v>19</v>
      </c>
      <c r="B286" s="108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1">
        <v>20</v>
      </c>
      <c r="B287" s="108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1">
        <v>21</v>
      </c>
      <c r="B288" s="108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1">
        <v>22</v>
      </c>
      <c r="B289" s="108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1">
        <v>23</v>
      </c>
      <c r="B290" s="108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1">
        <v>24</v>
      </c>
      <c r="B291" s="108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1">
        <v>25</v>
      </c>
      <c r="B292" s="108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1">
        <v>26</v>
      </c>
      <c r="B293" s="108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1">
        <v>27</v>
      </c>
      <c r="B294" s="108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1">
        <v>28</v>
      </c>
      <c r="B295" s="108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1">
        <v>29</v>
      </c>
      <c r="B296" s="108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1">
        <v>30</v>
      </c>
      <c r="B297" s="108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5" t="s">
        <v>477</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1">
        <v>1</v>
      </c>
      <c r="B301" s="108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1">
        <v>2</v>
      </c>
      <c r="B302" s="108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1">
        <v>3</v>
      </c>
      <c r="B303" s="108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1">
        <v>4</v>
      </c>
      <c r="B304" s="108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1">
        <v>5</v>
      </c>
      <c r="B305" s="108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1">
        <v>6</v>
      </c>
      <c r="B306" s="108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1">
        <v>7</v>
      </c>
      <c r="B307" s="108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1">
        <v>8</v>
      </c>
      <c r="B308" s="108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1">
        <v>9</v>
      </c>
      <c r="B309" s="108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1">
        <v>10</v>
      </c>
      <c r="B310" s="108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1">
        <v>11</v>
      </c>
      <c r="B311" s="108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1">
        <v>12</v>
      </c>
      <c r="B312" s="108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1">
        <v>13</v>
      </c>
      <c r="B313" s="108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1">
        <v>14</v>
      </c>
      <c r="B314" s="108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1">
        <v>15</v>
      </c>
      <c r="B315" s="108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1">
        <v>16</v>
      </c>
      <c r="B316" s="108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1">
        <v>17</v>
      </c>
      <c r="B317" s="108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1">
        <v>18</v>
      </c>
      <c r="B318" s="108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1">
        <v>19</v>
      </c>
      <c r="B319" s="108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1">
        <v>20</v>
      </c>
      <c r="B320" s="108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1">
        <v>21</v>
      </c>
      <c r="B321" s="108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1">
        <v>22</v>
      </c>
      <c r="B322" s="108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1">
        <v>23</v>
      </c>
      <c r="B323" s="108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1">
        <v>24</v>
      </c>
      <c r="B324" s="108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1">
        <v>25</v>
      </c>
      <c r="B325" s="108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1">
        <v>26</v>
      </c>
      <c r="B326" s="108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1">
        <v>27</v>
      </c>
      <c r="B327" s="108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1">
        <v>28</v>
      </c>
      <c r="B328" s="108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1">
        <v>29</v>
      </c>
      <c r="B329" s="108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1">
        <v>30</v>
      </c>
      <c r="B330" s="108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5" t="s">
        <v>477</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1">
        <v>1</v>
      </c>
      <c r="B334" s="108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1">
        <v>2</v>
      </c>
      <c r="B335" s="108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1">
        <v>3</v>
      </c>
      <c r="B336" s="108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1">
        <v>4</v>
      </c>
      <c r="B337" s="108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1">
        <v>5</v>
      </c>
      <c r="B338" s="108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1">
        <v>6</v>
      </c>
      <c r="B339" s="108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1">
        <v>7</v>
      </c>
      <c r="B340" s="108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1">
        <v>8</v>
      </c>
      <c r="B341" s="108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1">
        <v>9</v>
      </c>
      <c r="B342" s="108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1">
        <v>10</v>
      </c>
      <c r="B343" s="108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1">
        <v>11</v>
      </c>
      <c r="B344" s="108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1">
        <v>12</v>
      </c>
      <c r="B345" s="108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1">
        <v>13</v>
      </c>
      <c r="B346" s="108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1">
        <v>14</v>
      </c>
      <c r="B347" s="108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1">
        <v>15</v>
      </c>
      <c r="B348" s="108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1">
        <v>16</v>
      </c>
      <c r="B349" s="108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1">
        <v>17</v>
      </c>
      <c r="B350" s="108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1">
        <v>18</v>
      </c>
      <c r="B351" s="108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1">
        <v>19</v>
      </c>
      <c r="B352" s="108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1">
        <v>20</v>
      </c>
      <c r="B353" s="108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1">
        <v>21</v>
      </c>
      <c r="B354" s="108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1">
        <v>22</v>
      </c>
      <c r="B355" s="108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1">
        <v>23</v>
      </c>
      <c r="B356" s="108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1">
        <v>24</v>
      </c>
      <c r="B357" s="108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1">
        <v>25</v>
      </c>
      <c r="B358" s="108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1">
        <v>26</v>
      </c>
      <c r="B359" s="108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1">
        <v>27</v>
      </c>
      <c r="B360" s="108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1">
        <v>28</v>
      </c>
      <c r="B361" s="108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1">
        <v>29</v>
      </c>
      <c r="B362" s="108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1">
        <v>30</v>
      </c>
      <c r="B363" s="108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5" t="s">
        <v>477</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1">
        <v>1</v>
      </c>
      <c r="B367" s="108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1">
        <v>2</v>
      </c>
      <c r="B368" s="108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1">
        <v>3</v>
      </c>
      <c r="B369" s="108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1">
        <v>4</v>
      </c>
      <c r="B370" s="108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1">
        <v>5</v>
      </c>
      <c r="B371" s="108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1">
        <v>6</v>
      </c>
      <c r="B372" s="108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1">
        <v>7</v>
      </c>
      <c r="B373" s="108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1">
        <v>8</v>
      </c>
      <c r="B374" s="108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1">
        <v>9</v>
      </c>
      <c r="B375" s="108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1">
        <v>10</v>
      </c>
      <c r="B376" s="108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1">
        <v>11</v>
      </c>
      <c r="B377" s="108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1">
        <v>12</v>
      </c>
      <c r="B378" s="108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1">
        <v>13</v>
      </c>
      <c r="B379" s="108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1">
        <v>14</v>
      </c>
      <c r="B380" s="108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1">
        <v>15</v>
      </c>
      <c r="B381" s="108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1">
        <v>16</v>
      </c>
      <c r="B382" s="108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1">
        <v>17</v>
      </c>
      <c r="B383" s="108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1">
        <v>18</v>
      </c>
      <c r="B384" s="108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1">
        <v>19</v>
      </c>
      <c r="B385" s="108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1">
        <v>20</v>
      </c>
      <c r="B386" s="108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1">
        <v>21</v>
      </c>
      <c r="B387" s="108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1">
        <v>22</v>
      </c>
      <c r="B388" s="108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1">
        <v>23</v>
      </c>
      <c r="B389" s="108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1">
        <v>24</v>
      </c>
      <c r="B390" s="108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1">
        <v>25</v>
      </c>
      <c r="B391" s="108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1">
        <v>26</v>
      </c>
      <c r="B392" s="108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1">
        <v>27</v>
      </c>
      <c r="B393" s="108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1">
        <v>28</v>
      </c>
      <c r="B394" s="108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1">
        <v>29</v>
      </c>
      <c r="B395" s="108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1">
        <v>30</v>
      </c>
      <c r="B396" s="108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5" t="s">
        <v>477</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1">
        <v>1</v>
      </c>
      <c r="B400" s="108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1">
        <v>2</v>
      </c>
      <c r="B401" s="108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1">
        <v>3</v>
      </c>
      <c r="B402" s="108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1">
        <v>4</v>
      </c>
      <c r="B403" s="108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1">
        <v>5</v>
      </c>
      <c r="B404" s="108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1">
        <v>6</v>
      </c>
      <c r="B405" s="108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1">
        <v>7</v>
      </c>
      <c r="B406" s="108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1">
        <v>8</v>
      </c>
      <c r="B407" s="108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1">
        <v>9</v>
      </c>
      <c r="B408" s="108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1">
        <v>10</v>
      </c>
      <c r="B409" s="108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1">
        <v>11</v>
      </c>
      <c r="B410" s="108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1">
        <v>12</v>
      </c>
      <c r="B411" s="108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1">
        <v>13</v>
      </c>
      <c r="B412" s="108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1">
        <v>14</v>
      </c>
      <c r="B413" s="108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1">
        <v>15</v>
      </c>
      <c r="B414" s="108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1">
        <v>16</v>
      </c>
      <c r="B415" s="108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1">
        <v>17</v>
      </c>
      <c r="B416" s="108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1">
        <v>18</v>
      </c>
      <c r="B417" s="108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1">
        <v>19</v>
      </c>
      <c r="B418" s="108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1">
        <v>20</v>
      </c>
      <c r="B419" s="108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1">
        <v>21</v>
      </c>
      <c r="B420" s="108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1">
        <v>22</v>
      </c>
      <c r="B421" s="108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1">
        <v>23</v>
      </c>
      <c r="B422" s="108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1">
        <v>24</v>
      </c>
      <c r="B423" s="108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1">
        <v>25</v>
      </c>
      <c r="B424" s="108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1">
        <v>26</v>
      </c>
      <c r="B425" s="108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1">
        <v>27</v>
      </c>
      <c r="B426" s="108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1">
        <v>28</v>
      </c>
      <c r="B427" s="108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1">
        <v>29</v>
      </c>
      <c r="B428" s="108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1">
        <v>30</v>
      </c>
      <c r="B429" s="108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5" t="s">
        <v>477</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1">
        <v>1</v>
      </c>
      <c r="B433" s="108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1">
        <v>2</v>
      </c>
      <c r="B434" s="108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1">
        <v>3</v>
      </c>
      <c r="B435" s="108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1">
        <v>4</v>
      </c>
      <c r="B436" s="108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1">
        <v>5</v>
      </c>
      <c r="B437" s="108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1">
        <v>6</v>
      </c>
      <c r="B438" s="108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1">
        <v>7</v>
      </c>
      <c r="B439" s="108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1">
        <v>8</v>
      </c>
      <c r="B440" s="108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1">
        <v>9</v>
      </c>
      <c r="B441" s="108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1">
        <v>10</v>
      </c>
      <c r="B442" s="108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1">
        <v>11</v>
      </c>
      <c r="B443" s="108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1">
        <v>12</v>
      </c>
      <c r="B444" s="108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1">
        <v>13</v>
      </c>
      <c r="B445" s="108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1">
        <v>14</v>
      </c>
      <c r="B446" s="108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1">
        <v>15</v>
      </c>
      <c r="B447" s="108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1">
        <v>16</v>
      </c>
      <c r="B448" s="108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1">
        <v>17</v>
      </c>
      <c r="B449" s="108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1">
        <v>18</v>
      </c>
      <c r="B450" s="108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1">
        <v>19</v>
      </c>
      <c r="B451" s="108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1">
        <v>20</v>
      </c>
      <c r="B452" s="108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1">
        <v>21</v>
      </c>
      <c r="B453" s="108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1">
        <v>22</v>
      </c>
      <c r="B454" s="108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1">
        <v>23</v>
      </c>
      <c r="B455" s="108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1">
        <v>24</v>
      </c>
      <c r="B456" s="108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1">
        <v>25</v>
      </c>
      <c r="B457" s="108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1">
        <v>26</v>
      </c>
      <c r="B458" s="108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1">
        <v>27</v>
      </c>
      <c r="B459" s="108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1">
        <v>28</v>
      </c>
      <c r="B460" s="108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1">
        <v>29</v>
      </c>
      <c r="B461" s="108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1">
        <v>30</v>
      </c>
      <c r="B462" s="108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5" t="s">
        <v>477</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1">
        <v>1</v>
      </c>
      <c r="B466" s="108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1">
        <v>2</v>
      </c>
      <c r="B467" s="108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1">
        <v>3</v>
      </c>
      <c r="B468" s="108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1">
        <v>4</v>
      </c>
      <c r="B469" s="108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1">
        <v>5</v>
      </c>
      <c r="B470" s="108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1">
        <v>6</v>
      </c>
      <c r="B471" s="108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1">
        <v>7</v>
      </c>
      <c r="B472" s="108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1">
        <v>8</v>
      </c>
      <c r="B473" s="108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1">
        <v>9</v>
      </c>
      <c r="B474" s="108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1">
        <v>10</v>
      </c>
      <c r="B475" s="108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1">
        <v>11</v>
      </c>
      <c r="B476" s="108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1">
        <v>12</v>
      </c>
      <c r="B477" s="108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1">
        <v>13</v>
      </c>
      <c r="B478" s="108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1">
        <v>14</v>
      </c>
      <c r="B479" s="108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1">
        <v>15</v>
      </c>
      <c r="B480" s="108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1">
        <v>16</v>
      </c>
      <c r="B481" s="108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1">
        <v>17</v>
      </c>
      <c r="B482" s="108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1">
        <v>18</v>
      </c>
      <c r="B483" s="108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1">
        <v>19</v>
      </c>
      <c r="B484" s="108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1">
        <v>20</v>
      </c>
      <c r="B485" s="108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1">
        <v>21</v>
      </c>
      <c r="B486" s="108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1">
        <v>22</v>
      </c>
      <c r="B487" s="108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1">
        <v>23</v>
      </c>
      <c r="B488" s="108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1">
        <v>24</v>
      </c>
      <c r="B489" s="108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1">
        <v>25</v>
      </c>
      <c r="B490" s="108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1">
        <v>26</v>
      </c>
      <c r="B491" s="108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1">
        <v>27</v>
      </c>
      <c r="B492" s="108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1">
        <v>28</v>
      </c>
      <c r="B493" s="108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1">
        <v>29</v>
      </c>
      <c r="B494" s="108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1">
        <v>30</v>
      </c>
      <c r="B495" s="108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5" t="s">
        <v>477</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1">
        <v>1</v>
      </c>
      <c r="B499" s="108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1">
        <v>2</v>
      </c>
      <c r="B500" s="108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1">
        <v>3</v>
      </c>
      <c r="B501" s="108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1">
        <v>4</v>
      </c>
      <c r="B502" s="108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1">
        <v>5</v>
      </c>
      <c r="B503" s="108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1">
        <v>6</v>
      </c>
      <c r="B504" s="108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1">
        <v>7</v>
      </c>
      <c r="B505" s="108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1">
        <v>8</v>
      </c>
      <c r="B506" s="108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1">
        <v>9</v>
      </c>
      <c r="B507" s="108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1">
        <v>10</v>
      </c>
      <c r="B508" s="108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1">
        <v>11</v>
      </c>
      <c r="B509" s="108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1">
        <v>12</v>
      </c>
      <c r="B510" s="108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1">
        <v>13</v>
      </c>
      <c r="B511" s="108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1">
        <v>14</v>
      </c>
      <c r="B512" s="108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1">
        <v>15</v>
      </c>
      <c r="B513" s="108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1">
        <v>16</v>
      </c>
      <c r="B514" s="108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1">
        <v>17</v>
      </c>
      <c r="B515" s="108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1">
        <v>18</v>
      </c>
      <c r="B516" s="108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1">
        <v>19</v>
      </c>
      <c r="B517" s="108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1">
        <v>20</v>
      </c>
      <c r="B518" s="108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1">
        <v>21</v>
      </c>
      <c r="B519" s="108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1">
        <v>22</v>
      </c>
      <c r="B520" s="108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1">
        <v>23</v>
      </c>
      <c r="B521" s="108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1">
        <v>24</v>
      </c>
      <c r="B522" s="108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1">
        <v>25</v>
      </c>
      <c r="B523" s="108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1">
        <v>26</v>
      </c>
      <c r="B524" s="108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1">
        <v>27</v>
      </c>
      <c r="B525" s="108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1">
        <v>28</v>
      </c>
      <c r="B526" s="108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1">
        <v>29</v>
      </c>
      <c r="B527" s="108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1">
        <v>30</v>
      </c>
      <c r="B528" s="108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5" t="s">
        <v>477</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1">
        <v>1</v>
      </c>
      <c r="B532" s="108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1">
        <v>2</v>
      </c>
      <c r="B533" s="108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1">
        <v>3</v>
      </c>
      <c r="B534" s="108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1">
        <v>4</v>
      </c>
      <c r="B535" s="108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1">
        <v>5</v>
      </c>
      <c r="B536" s="108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1">
        <v>6</v>
      </c>
      <c r="B537" s="108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1">
        <v>7</v>
      </c>
      <c r="B538" s="108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1">
        <v>8</v>
      </c>
      <c r="B539" s="108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1">
        <v>9</v>
      </c>
      <c r="B540" s="108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1">
        <v>10</v>
      </c>
      <c r="B541" s="108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1">
        <v>11</v>
      </c>
      <c r="B542" s="108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1">
        <v>12</v>
      </c>
      <c r="B543" s="108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1">
        <v>13</v>
      </c>
      <c r="B544" s="108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1">
        <v>14</v>
      </c>
      <c r="B545" s="108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1">
        <v>15</v>
      </c>
      <c r="B546" s="108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1">
        <v>16</v>
      </c>
      <c r="B547" s="108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1">
        <v>17</v>
      </c>
      <c r="B548" s="108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1">
        <v>18</v>
      </c>
      <c r="B549" s="108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1">
        <v>19</v>
      </c>
      <c r="B550" s="108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1">
        <v>20</v>
      </c>
      <c r="B551" s="108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1">
        <v>21</v>
      </c>
      <c r="B552" s="108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1">
        <v>22</v>
      </c>
      <c r="B553" s="108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1">
        <v>23</v>
      </c>
      <c r="B554" s="108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1">
        <v>24</v>
      </c>
      <c r="B555" s="108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1">
        <v>25</v>
      </c>
      <c r="B556" s="108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1">
        <v>26</v>
      </c>
      <c r="B557" s="108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1">
        <v>27</v>
      </c>
      <c r="B558" s="108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1">
        <v>28</v>
      </c>
      <c r="B559" s="108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1">
        <v>29</v>
      </c>
      <c r="B560" s="108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1">
        <v>30</v>
      </c>
      <c r="B561" s="108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5" t="s">
        <v>477</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1">
        <v>1</v>
      </c>
      <c r="B565" s="108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1">
        <v>2</v>
      </c>
      <c r="B566" s="108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1">
        <v>3</v>
      </c>
      <c r="B567" s="108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1">
        <v>4</v>
      </c>
      <c r="B568" s="108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1">
        <v>5</v>
      </c>
      <c r="B569" s="108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1">
        <v>6</v>
      </c>
      <c r="B570" s="108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1">
        <v>7</v>
      </c>
      <c r="B571" s="108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1">
        <v>8</v>
      </c>
      <c r="B572" s="108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1">
        <v>9</v>
      </c>
      <c r="B573" s="108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1">
        <v>10</v>
      </c>
      <c r="B574" s="108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1">
        <v>11</v>
      </c>
      <c r="B575" s="108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1">
        <v>12</v>
      </c>
      <c r="B576" s="108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1">
        <v>13</v>
      </c>
      <c r="B577" s="108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1">
        <v>14</v>
      </c>
      <c r="B578" s="108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1">
        <v>15</v>
      </c>
      <c r="B579" s="108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1">
        <v>16</v>
      </c>
      <c r="B580" s="108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1">
        <v>17</v>
      </c>
      <c r="B581" s="108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1">
        <v>18</v>
      </c>
      <c r="B582" s="108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1">
        <v>19</v>
      </c>
      <c r="B583" s="108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1">
        <v>20</v>
      </c>
      <c r="B584" s="108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1">
        <v>21</v>
      </c>
      <c r="B585" s="108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1">
        <v>22</v>
      </c>
      <c r="B586" s="108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1">
        <v>23</v>
      </c>
      <c r="B587" s="108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1">
        <v>24</v>
      </c>
      <c r="B588" s="108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1">
        <v>25</v>
      </c>
      <c r="B589" s="108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1">
        <v>26</v>
      </c>
      <c r="B590" s="108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1">
        <v>27</v>
      </c>
      <c r="B591" s="108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1">
        <v>28</v>
      </c>
      <c r="B592" s="108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1">
        <v>29</v>
      </c>
      <c r="B593" s="108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1">
        <v>30</v>
      </c>
      <c r="B594" s="108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5" t="s">
        <v>477</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1">
        <v>1</v>
      </c>
      <c r="B598" s="108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1">
        <v>2</v>
      </c>
      <c r="B599" s="108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1">
        <v>3</v>
      </c>
      <c r="B600" s="108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1">
        <v>4</v>
      </c>
      <c r="B601" s="108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1">
        <v>5</v>
      </c>
      <c r="B602" s="108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1">
        <v>6</v>
      </c>
      <c r="B603" s="108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1">
        <v>7</v>
      </c>
      <c r="B604" s="108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1">
        <v>8</v>
      </c>
      <c r="B605" s="108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1">
        <v>9</v>
      </c>
      <c r="B606" s="108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1">
        <v>10</v>
      </c>
      <c r="B607" s="108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1">
        <v>11</v>
      </c>
      <c r="B608" s="108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1">
        <v>12</v>
      </c>
      <c r="B609" s="108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1">
        <v>13</v>
      </c>
      <c r="B610" s="108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1">
        <v>14</v>
      </c>
      <c r="B611" s="108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1">
        <v>15</v>
      </c>
      <c r="B612" s="108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1">
        <v>16</v>
      </c>
      <c r="B613" s="108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1">
        <v>17</v>
      </c>
      <c r="B614" s="108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1">
        <v>18</v>
      </c>
      <c r="B615" s="108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1">
        <v>19</v>
      </c>
      <c r="B616" s="108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1">
        <v>20</v>
      </c>
      <c r="B617" s="108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1">
        <v>21</v>
      </c>
      <c r="B618" s="108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1">
        <v>22</v>
      </c>
      <c r="B619" s="108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1">
        <v>23</v>
      </c>
      <c r="B620" s="108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1">
        <v>24</v>
      </c>
      <c r="B621" s="108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1">
        <v>25</v>
      </c>
      <c r="B622" s="108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1">
        <v>26</v>
      </c>
      <c r="B623" s="108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1">
        <v>27</v>
      </c>
      <c r="B624" s="108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1">
        <v>28</v>
      </c>
      <c r="B625" s="108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1">
        <v>29</v>
      </c>
      <c r="B626" s="108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1">
        <v>30</v>
      </c>
      <c r="B627" s="108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5" t="s">
        <v>477</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1">
        <v>1</v>
      </c>
      <c r="B631" s="108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1">
        <v>2</v>
      </c>
      <c r="B632" s="108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1">
        <v>3</v>
      </c>
      <c r="B633" s="108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1">
        <v>4</v>
      </c>
      <c r="B634" s="108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1">
        <v>5</v>
      </c>
      <c r="B635" s="108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1">
        <v>6</v>
      </c>
      <c r="B636" s="108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1">
        <v>7</v>
      </c>
      <c r="B637" s="108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1">
        <v>8</v>
      </c>
      <c r="B638" s="108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1">
        <v>9</v>
      </c>
      <c r="B639" s="108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1">
        <v>10</v>
      </c>
      <c r="B640" s="108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1">
        <v>11</v>
      </c>
      <c r="B641" s="108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1">
        <v>12</v>
      </c>
      <c r="B642" s="108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1">
        <v>13</v>
      </c>
      <c r="B643" s="108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1">
        <v>14</v>
      </c>
      <c r="B644" s="108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1">
        <v>15</v>
      </c>
      <c r="B645" s="108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1">
        <v>16</v>
      </c>
      <c r="B646" s="108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1">
        <v>17</v>
      </c>
      <c r="B647" s="108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1">
        <v>18</v>
      </c>
      <c r="B648" s="108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1">
        <v>19</v>
      </c>
      <c r="B649" s="108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1">
        <v>20</v>
      </c>
      <c r="B650" s="108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1">
        <v>21</v>
      </c>
      <c r="B651" s="108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1">
        <v>22</v>
      </c>
      <c r="B652" s="108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1">
        <v>23</v>
      </c>
      <c r="B653" s="108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1">
        <v>24</v>
      </c>
      <c r="B654" s="108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1">
        <v>25</v>
      </c>
      <c r="B655" s="108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1">
        <v>26</v>
      </c>
      <c r="B656" s="108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1">
        <v>27</v>
      </c>
      <c r="B657" s="108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1">
        <v>28</v>
      </c>
      <c r="B658" s="108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1">
        <v>29</v>
      </c>
      <c r="B659" s="108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1">
        <v>30</v>
      </c>
      <c r="B660" s="108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5" t="s">
        <v>477</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1">
        <v>1</v>
      </c>
      <c r="B664" s="108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1">
        <v>2</v>
      </c>
      <c r="B665" s="108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1">
        <v>3</v>
      </c>
      <c r="B666" s="108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1">
        <v>4</v>
      </c>
      <c r="B667" s="108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1">
        <v>5</v>
      </c>
      <c r="B668" s="108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1">
        <v>6</v>
      </c>
      <c r="B669" s="108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1">
        <v>7</v>
      </c>
      <c r="B670" s="108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1">
        <v>8</v>
      </c>
      <c r="B671" s="108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1">
        <v>9</v>
      </c>
      <c r="B672" s="108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1">
        <v>10</v>
      </c>
      <c r="B673" s="108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1">
        <v>11</v>
      </c>
      <c r="B674" s="108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1">
        <v>12</v>
      </c>
      <c r="B675" s="108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1">
        <v>13</v>
      </c>
      <c r="B676" s="108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1">
        <v>14</v>
      </c>
      <c r="B677" s="108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1">
        <v>15</v>
      </c>
      <c r="B678" s="108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1">
        <v>16</v>
      </c>
      <c r="B679" s="108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1">
        <v>17</v>
      </c>
      <c r="B680" s="108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1">
        <v>18</v>
      </c>
      <c r="B681" s="108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1">
        <v>19</v>
      </c>
      <c r="B682" s="108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1">
        <v>20</v>
      </c>
      <c r="B683" s="108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1">
        <v>21</v>
      </c>
      <c r="B684" s="108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1">
        <v>22</v>
      </c>
      <c r="B685" s="108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1">
        <v>23</v>
      </c>
      <c r="B686" s="108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1">
        <v>24</v>
      </c>
      <c r="B687" s="108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1">
        <v>25</v>
      </c>
      <c r="B688" s="108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1">
        <v>26</v>
      </c>
      <c r="B689" s="108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1">
        <v>27</v>
      </c>
      <c r="B690" s="108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1">
        <v>28</v>
      </c>
      <c r="B691" s="108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1">
        <v>29</v>
      </c>
      <c r="B692" s="108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1">
        <v>30</v>
      </c>
      <c r="B693" s="108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5" t="s">
        <v>477</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1">
        <v>1</v>
      </c>
      <c r="B697" s="108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1">
        <v>2</v>
      </c>
      <c r="B698" s="108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1">
        <v>3</v>
      </c>
      <c r="B699" s="108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1">
        <v>4</v>
      </c>
      <c r="B700" s="108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1">
        <v>5</v>
      </c>
      <c r="B701" s="108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1">
        <v>6</v>
      </c>
      <c r="B702" s="108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1">
        <v>7</v>
      </c>
      <c r="B703" s="108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1">
        <v>8</v>
      </c>
      <c r="B704" s="108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1">
        <v>9</v>
      </c>
      <c r="B705" s="108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1">
        <v>10</v>
      </c>
      <c r="B706" s="108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1">
        <v>11</v>
      </c>
      <c r="B707" s="108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1">
        <v>12</v>
      </c>
      <c r="B708" s="108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1">
        <v>13</v>
      </c>
      <c r="B709" s="108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1">
        <v>14</v>
      </c>
      <c r="B710" s="108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1">
        <v>15</v>
      </c>
      <c r="B711" s="108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1">
        <v>16</v>
      </c>
      <c r="B712" s="108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1">
        <v>17</v>
      </c>
      <c r="B713" s="108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1">
        <v>18</v>
      </c>
      <c r="B714" s="108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1">
        <v>19</v>
      </c>
      <c r="B715" s="108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1">
        <v>20</v>
      </c>
      <c r="B716" s="108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1">
        <v>21</v>
      </c>
      <c r="B717" s="108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1">
        <v>22</v>
      </c>
      <c r="B718" s="108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1">
        <v>23</v>
      </c>
      <c r="B719" s="108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1">
        <v>24</v>
      </c>
      <c r="B720" s="108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1">
        <v>25</v>
      </c>
      <c r="B721" s="108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1">
        <v>26</v>
      </c>
      <c r="B722" s="108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1">
        <v>27</v>
      </c>
      <c r="B723" s="108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1">
        <v>28</v>
      </c>
      <c r="B724" s="108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1">
        <v>29</v>
      </c>
      <c r="B725" s="108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1">
        <v>30</v>
      </c>
      <c r="B726" s="108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5" t="s">
        <v>477</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1">
        <v>1</v>
      </c>
      <c r="B730" s="108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1">
        <v>2</v>
      </c>
      <c r="B731" s="108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1">
        <v>3</v>
      </c>
      <c r="B732" s="108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1">
        <v>4</v>
      </c>
      <c r="B733" s="108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1">
        <v>5</v>
      </c>
      <c r="B734" s="108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1">
        <v>6</v>
      </c>
      <c r="B735" s="108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1">
        <v>7</v>
      </c>
      <c r="B736" s="108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1">
        <v>8</v>
      </c>
      <c r="B737" s="108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1">
        <v>9</v>
      </c>
      <c r="B738" s="108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1">
        <v>10</v>
      </c>
      <c r="B739" s="108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1">
        <v>11</v>
      </c>
      <c r="B740" s="108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1">
        <v>12</v>
      </c>
      <c r="B741" s="108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1">
        <v>13</v>
      </c>
      <c r="B742" s="108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1">
        <v>14</v>
      </c>
      <c r="B743" s="108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1">
        <v>15</v>
      </c>
      <c r="B744" s="108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1">
        <v>16</v>
      </c>
      <c r="B745" s="108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1">
        <v>17</v>
      </c>
      <c r="B746" s="108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1">
        <v>18</v>
      </c>
      <c r="B747" s="108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1">
        <v>19</v>
      </c>
      <c r="B748" s="108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1">
        <v>20</v>
      </c>
      <c r="B749" s="108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1">
        <v>21</v>
      </c>
      <c r="B750" s="108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1">
        <v>22</v>
      </c>
      <c r="B751" s="108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1">
        <v>23</v>
      </c>
      <c r="B752" s="108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1">
        <v>24</v>
      </c>
      <c r="B753" s="108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1">
        <v>25</v>
      </c>
      <c r="B754" s="108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1">
        <v>26</v>
      </c>
      <c r="B755" s="108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1">
        <v>27</v>
      </c>
      <c r="B756" s="108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1">
        <v>28</v>
      </c>
      <c r="B757" s="108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1">
        <v>29</v>
      </c>
      <c r="B758" s="108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1">
        <v>30</v>
      </c>
      <c r="B759" s="108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5" t="s">
        <v>477</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1">
        <v>1</v>
      </c>
      <c r="B763" s="108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1">
        <v>2</v>
      </c>
      <c r="B764" s="108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1">
        <v>3</v>
      </c>
      <c r="B765" s="108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1">
        <v>4</v>
      </c>
      <c r="B766" s="108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1">
        <v>5</v>
      </c>
      <c r="B767" s="108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1">
        <v>6</v>
      </c>
      <c r="B768" s="108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1">
        <v>7</v>
      </c>
      <c r="B769" s="108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1">
        <v>8</v>
      </c>
      <c r="B770" s="108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1">
        <v>9</v>
      </c>
      <c r="B771" s="108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1">
        <v>10</v>
      </c>
      <c r="B772" s="108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1">
        <v>11</v>
      </c>
      <c r="B773" s="108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1">
        <v>12</v>
      </c>
      <c r="B774" s="108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1">
        <v>13</v>
      </c>
      <c r="B775" s="108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1">
        <v>14</v>
      </c>
      <c r="B776" s="108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1">
        <v>15</v>
      </c>
      <c r="B777" s="108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1">
        <v>16</v>
      </c>
      <c r="B778" s="108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1">
        <v>17</v>
      </c>
      <c r="B779" s="108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1">
        <v>18</v>
      </c>
      <c r="B780" s="108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1">
        <v>19</v>
      </c>
      <c r="B781" s="108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1">
        <v>20</v>
      </c>
      <c r="B782" s="108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1">
        <v>21</v>
      </c>
      <c r="B783" s="108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1">
        <v>22</v>
      </c>
      <c r="B784" s="108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1">
        <v>23</v>
      </c>
      <c r="B785" s="108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1">
        <v>24</v>
      </c>
      <c r="B786" s="108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1">
        <v>25</v>
      </c>
      <c r="B787" s="108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1">
        <v>26</v>
      </c>
      <c r="B788" s="108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1">
        <v>27</v>
      </c>
      <c r="B789" s="108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1">
        <v>28</v>
      </c>
      <c r="B790" s="108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1">
        <v>29</v>
      </c>
      <c r="B791" s="108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1">
        <v>30</v>
      </c>
      <c r="B792" s="108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5" t="s">
        <v>477</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1">
        <v>1</v>
      </c>
      <c r="B796" s="108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1">
        <v>2</v>
      </c>
      <c r="B797" s="108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1">
        <v>3</v>
      </c>
      <c r="B798" s="108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1">
        <v>4</v>
      </c>
      <c r="B799" s="108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1">
        <v>5</v>
      </c>
      <c r="B800" s="108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1">
        <v>6</v>
      </c>
      <c r="B801" s="108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1">
        <v>7</v>
      </c>
      <c r="B802" s="108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1">
        <v>8</v>
      </c>
      <c r="B803" s="108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1">
        <v>9</v>
      </c>
      <c r="B804" s="108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1">
        <v>10</v>
      </c>
      <c r="B805" s="108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1">
        <v>11</v>
      </c>
      <c r="B806" s="108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1">
        <v>12</v>
      </c>
      <c r="B807" s="108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1">
        <v>13</v>
      </c>
      <c r="B808" s="108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1">
        <v>14</v>
      </c>
      <c r="B809" s="108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1">
        <v>15</v>
      </c>
      <c r="B810" s="108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1">
        <v>16</v>
      </c>
      <c r="B811" s="108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1">
        <v>17</v>
      </c>
      <c r="B812" s="108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1">
        <v>18</v>
      </c>
      <c r="B813" s="108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1">
        <v>19</v>
      </c>
      <c r="B814" s="108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1">
        <v>20</v>
      </c>
      <c r="B815" s="108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1">
        <v>21</v>
      </c>
      <c r="B816" s="108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1">
        <v>22</v>
      </c>
      <c r="B817" s="108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1">
        <v>23</v>
      </c>
      <c r="B818" s="108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1">
        <v>24</v>
      </c>
      <c r="B819" s="108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1">
        <v>25</v>
      </c>
      <c r="B820" s="108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1">
        <v>26</v>
      </c>
      <c r="B821" s="108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1">
        <v>27</v>
      </c>
      <c r="B822" s="108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1">
        <v>28</v>
      </c>
      <c r="B823" s="108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1">
        <v>29</v>
      </c>
      <c r="B824" s="108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1">
        <v>30</v>
      </c>
      <c r="B825" s="108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5" t="s">
        <v>477</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1">
        <v>1</v>
      </c>
      <c r="B829" s="108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1">
        <v>2</v>
      </c>
      <c r="B830" s="108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1">
        <v>3</v>
      </c>
      <c r="B831" s="108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1">
        <v>4</v>
      </c>
      <c r="B832" s="108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1">
        <v>5</v>
      </c>
      <c r="B833" s="108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1">
        <v>6</v>
      </c>
      <c r="B834" s="108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1">
        <v>7</v>
      </c>
      <c r="B835" s="108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1">
        <v>8</v>
      </c>
      <c r="B836" s="108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1">
        <v>9</v>
      </c>
      <c r="B837" s="108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1">
        <v>10</v>
      </c>
      <c r="B838" s="108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1">
        <v>11</v>
      </c>
      <c r="B839" s="108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1">
        <v>12</v>
      </c>
      <c r="B840" s="108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1">
        <v>13</v>
      </c>
      <c r="B841" s="108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1">
        <v>14</v>
      </c>
      <c r="B842" s="108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1">
        <v>15</v>
      </c>
      <c r="B843" s="108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1">
        <v>16</v>
      </c>
      <c r="B844" s="108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1">
        <v>17</v>
      </c>
      <c r="B845" s="108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1">
        <v>18</v>
      </c>
      <c r="B846" s="108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1">
        <v>19</v>
      </c>
      <c r="B847" s="108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1">
        <v>20</v>
      </c>
      <c r="B848" s="108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1">
        <v>21</v>
      </c>
      <c r="B849" s="108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1">
        <v>22</v>
      </c>
      <c r="B850" s="108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1">
        <v>23</v>
      </c>
      <c r="B851" s="108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1">
        <v>24</v>
      </c>
      <c r="B852" s="10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1">
        <v>25</v>
      </c>
      <c r="B853" s="10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1">
        <v>26</v>
      </c>
      <c r="B854" s="10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1">
        <v>27</v>
      </c>
      <c r="B855" s="10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1">
        <v>28</v>
      </c>
      <c r="B856" s="10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1">
        <v>29</v>
      </c>
      <c r="B857" s="10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1">
        <v>30</v>
      </c>
      <c r="B858" s="10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5" t="s">
        <v>477</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1">
        <v>1</v>
      </c>
      <c r="B862" s="10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1">
        <v>2</v>
      </c>
      <c r="B863" s="10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1">
        <v>3</v>
      </c>
      <c r="B864" s="10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1">
        <v>4</v>
      </c>
      <c r="B865" s="10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1">
        <v>5</v>
      </c>
      <c r="B866" s="10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1">
        <v>6</v>
      </c>
      <c r="B867" s="10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1">
        <v>7</v>
      </c>
      <c r="B868" s="10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1">
        <v>8</v>
      </c>
      <c r="B869" s="10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1">
        <v>9</v>
      </c>
      <c r="B870" s="10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1">
        <v>10</v>
      </c>
      <c r="B871" s="10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1">
        <v>11</v>
      </c>
      <c r="B872" s="10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1">
        <v>12</v>
      </c>
      <c r="B873" s="10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1">
        <v>13</v>
      </c>
      <c r="B874" s="10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1">
        <v>14</v>
      </c>
      <c r="B875" s="108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1">
        <v>15</v>
      </c>
      <c r="B876" s="108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1">
        <v>16</v>
      </c>
      <c r="B877" s="108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1">
        <v>17</v>
      </c>
      <c r="B878" s="108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1">
        <v>18</v>
      </c>
      <c r="B879" s="108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1">
        <v>19</v>
      </c>
      <c r="B880" s="108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1">
        <v>20</v>
      </c>
      <c r="B881" s="108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1">
        <v>21</v>
      </c>
      <c r="B882" s="10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1">
        <v>22</v>
      </c>
      <c r="B883" s="10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1">
        <v>23</v>
      </c>
      <c r="B884" s="10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1">
        <v>24</v>
      </c>
      <c r="B885" s="10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1">
        <v>25</v>
      </c>
      <c r="B886" s="10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1">
        <v>26</v>
      </c>
      <c r="B887" s="10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1">
        <v>27</v>
      </c>
      <c r="B888" s="10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1">
        <v>28</v>
      </c>
      <c r="B889" s="10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1">
        <v>29</v>
      </c>
      <c r="B890" s="10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1">
        <v>30</v>
      </c>
      <c r="B891" s="10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5" t="s">
        <v>477</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1">
        <v>1</v>
      </c>
      <c r="B895" s="10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1">
        <v>2</v>
      </c>
      <c r="B896" s="10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1">
        <v>3</v>
      </c>
      <c r="B897" s="10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1">
        <v>4</v>
      </c>
      <c r="B898" s="10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1">
        <v>5</v>
      </c>
      <c r="B899" s="10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1">
        <v>6</v>
      </c>
      <c r="B900" s="10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1">
        <v>7</v>
      </c>
      <c r="B901" s="10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1">
        <v>8</v>
      </c>
      <c r="B902" s="10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1">
        <v>9</v>
      </c>
      <c r="B903" s="10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1">
        <v>10</v>
      </c>
      <c r="B904" s="10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1">
        <v>11</v>
      </c>
      <c r="B905" s="10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1">
        <v>12</v>
      </c>
      <c r="B906" s="10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1">
        <v>13</v>
      </c>
      <c r="B907" s="10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1">
        <v>14</v>
      </c>
      <c r="B908" s="108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1">
        <v>15</v>
      </c>
      <c r="B909" s="108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1">
        <v>16</v>
      </c>
      <c r="B910" s="108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1">
        <v>17</v>
      </c>
      <c r="B911" s="108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1">
        <v>18</v>
      </c>
      <c r="B912" s="10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1">
        <v>19</v>
      </c>
      <c r="B913" s="108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1">
        <v>20</v>
      </c>
      <c r="B914" s="108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1">
        <v>21</v>
      </c>
      <c r="B915" s="10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1">
        <v>22</v>
      </c>
      <c r="B916" s="10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1">
        <v>23</v>
      </c>
      <c r="B917" s="10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1">
        <v>24</v>
      </c>
      <c r="B918" s="10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1">
        <v>25</v>
      </c>
      <c r="B919" s="10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1">
        <v>26</v>
      </c>
      <c r="B920" s="10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1">
        <v>27</v>
      </c>
      <c r="B921" s="10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1">
        <v>28</v>
      </c>
      <c r="B922" s="10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1">
        <v>29</v>
      </c>
      <c r="B923" s="10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1">
        <v>30</v>
      </c>
      <c r="B924" s="10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5" t="s">
        <v>477</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1">
        <v>1</v>
      </c>
      <c r="B928" s="10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1">
        <v>2</v>
      </c>
      <c r="B929" s="10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1">
        <v>3</v>
      </c>
      <c r="B930" s="10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1">
        <v>4</v>
      </c>
      <c r="B931" s="10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1">
        <v>5</v>
      </c>
      <c r="B932" s="10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1">
        <v>6</v>
      </c>
      <c r="B933" s="10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1">
        <v>7</v>
      </c>
      <c r="B934" s="10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1">
        <v>8</v>
      </c>
      <c r="B935" s="10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1">
        <v>9</v>
      </c>
      <c r="B936" s="10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1">
        <v>10</v>
      </c>
      <c r="B937" s="10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1">
        <v>11</v>
      </c>
      <c r="B938" s="10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1">
        <v>12</v>
      </c>
      <c r="B939" s="10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1">
        <v>13</v>
      </c>
      <c r="B940" s="10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1">
        <v>14</v>
      </c>
      <c r="B941" s="108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1">
        <v>15</v>
      </c>
      <c r="B942" s="108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1">
        <v>16</v>
      </c>
      <c r="B943" s="108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1">
        <v>17</v>
      </c>
      <c r="B944" s="108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1">
        <v>18</v>
      </c>
      <c r="B945" s="10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1">
        <v>19</v>
      </c>
      <c r="B946" s="108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1">
        <v>20</v>
      </c>
      <c r="B947" s="108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1">
        <v>21</v>
      </c>
      <c r="B948" s="10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1">
        <v>22</v>
      </c>
      <c r="B949" s="10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1">
        <v>23</v>
      </c>
      <c r="B950" s="10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1">
        <v>24</v>
      </c>
      <c r="B951" s="10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1">
        <v>25</v>
      </c>
      <c r="B952" s="10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1">
        <v>26</v>
      </c>
      <c r="B953" s="10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1">
        <v>27</v>
      </c>
      <c r="B954" s="10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1">
        <v>28</v>
      </c>
      <c r="B955" s="10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1">
        <v>29</v>
      </c>
      <c r="B956" s="10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1">
        <v>30</v>
      </c>
      <c r="B957" s="10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5" t="s">
        <v>477</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1">
        <v>1</v>
      </c>
      <c r="B961" s="10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1">
        <v>2</v>
      </c>
      <c r="B962" s="10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1">
        <v>3</v>
      </c>
      <c r="B963" s="10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1">
        <v>4</v>
      </c>
      <c r="B964" s="10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1">
        <v>5</v>
      </c>
      <c r="B965" s="10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1">
        <v>6</v>
      </c>
      <c r="B966" s="10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1">
        <v>7</v>
      </c>
      <c r="B967" s="10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1">
        <v>8</v>
      </c>
      <c r="B968" s="10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1">
        <v>9</v>
      </c>
      <c r="B969" s="10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1">
        <v>10</v>
      </c>
      <c r="B970" s="10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1">
        <v>11</v>
      </c>
      <c r="B971" s="10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1">
        <v>12</v>
      </c>
      <c r="B972" s="10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1">
        <v>13</v>
      </c>
      <c r="B973" s="10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1">
        <v>14</v>
      </c>
      <c r="B974" s="108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1">
        <v>15</v>
      </c>
      <c r="B975" s="108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1">
        <v>16</v>
      </c>
      <c r="B976" s="108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1">
        <v>17</v>
      </c>
      <c r="B977" s="108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1">
        <v>18</v>
      </c>
      <c r="B978" s="10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1">
        <v>19</v>
      </c>
      <c r="B979" s="108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1">
        <v>20</v>
      </c>
      <c r="B980" s="108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1">
        <v>21</v>
      </c>
      <c r="B981" s="10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1">
        <v>22</v>
      </c>
      <c r="B982" s="10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1">
        <v>23</v>
      </c>
      <c r="B983" s="10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1">
        <v>24</v>
      </c>
      <c r="B984" s="10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1">
        <v>25</v>
      </c>
      <c r="B985" s="10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1">
        <v>26</v>
      </c>
      <c r="B986" s="10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1">
        <v>27</v>
      </c>
      <c r="B987" s="10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1">
        <v>28</v>
      </c>
      <c r="B988" s="10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1">
        <v>29</v>
      </c>
      <c r="B989" s="10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1">
        <v>30</v>
      </c>
      <c r="B990" s="10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5" t="s">
        <v>477</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1">
        <v>1</v>
      </c>
      <c r="B994" s="10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1">
        <v>2</v>
      </c>
      <c r="B995" s="10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1">
        <v>3</v>
      </c>
      <c r="B996" s="10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1">
        <v>4</v>
      </c>
      <c r="B997" s="10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1">
        <v>5</v>
      </c>
      <c r="B998" s="10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1">
        <v>6</v>
      </c>
      <c r="B999" s="10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1">
        <v>7</v>
      </c>
      <c r="B1000" s="10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1">
        <v>8</v>
      </c>
      <c r="B1001" s="10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1">
        <v>9</v>
      </c>
      <c r="B1002" s="10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1">
        <v>10</v>
      </c>
      <c r="B1003" s="10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1">
        <v>11</v>
      </c>
      <c r="B1004" s="10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1">
        <v>12</v>
      </c>
      <c r="B1005" s="10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1">
        <v>13</v>
      </c>
      <c r="B1006" s="10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1">
        <v>14</v>
      </c>
      <c r="B1007" s="108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1">
        <v>15</v>
      </c>
      <c r="B1008" s="108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1">
        <v>16</v>
      </c>
      <c r="B1009" s="108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1">
        <v>17</v>
      </c>
      <c r="B1010" s="108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1">
        <v>18</v>
      </c>
      <c r="B1011" s="10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1">
        <v>19</v>
      </c>
      <c r="B1012" s="108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1">
        <v>20</v>
      </c>
      <c r="B1013" s="108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1">
        <v>21</v>
      </c>
      <c r="B1014" s="10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1">
        <v>22</v>
      </c>
      <c r="B1015" s="10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1">
        <v>23</v>
      </c>
      <c r="B1016" s="10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1">
        <v>24</v>
      </c>
      <c r="B1017" s="10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1">
        <v>25</v>
      </c>
      <c r="B1018" s="10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1">
        <v>26</v>
      </c>
      <c r="B1019" s="10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1">
        <v>27</v>
      </c>
      <c r="B1020" s="10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1">
        <v>28</v>
      </c>
      <c r="B1021" s="10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1">
        <v>29</v>
      </c>
      <c r="B1022" s="10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1">
        <v>30</v>
      </c>
      <c r="B1023" s="10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5" t="s">
        <v>477</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1">
        <v>1</v>
      </c>
      <c r="B1027" s="10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1">
        <v>2</v>
      </c>
      <c r="B1028" s="10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1">
        <v>3</v>
      </c>
      <c r="B1029" s="10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1">
        <v>4</v>
      </c>
      <c r="B1030" s="10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1">
        <v>5</v>
      </c>
      <c r="B1031" s="10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1">
        <v>6</v>
      </c>
      <c r="B1032" s="10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1">
        <v>7</v>
      </c>
      <c r="B1033" s="10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1">
        <v>8</v>
      </c>
      <c r="B1034" s="10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1">
        <v>9</v>
      </c>
      <c r="B1035" s="10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1">
        <v>10</v>
      </c>
      <c r="B1036" s="10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1">
        <v>11</v>
      </c>
      <c r="B1037" s="10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1">
        <v>12</v>
      </c>
      <c r="B1038" s="10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1">
        <v>13</v>
      </c>
      <c r="B1039" s="10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1">
        <v>14</v>
      </c>
      <c r="B1040" s="108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1">
        <v>15</v>
      </c>
      <c r="B1041" s="108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1">
        <v>16</v>
      </c>
      <c r="B1042" s="108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1">
        <v>17</v>
      </c>
      <c r="B1043" s="108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1">
        <v>18</v>
      </c>
      <c r="B1044" s="10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1">
        <v>19</v>
      </c>
      <c r="B1045" s="108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1">
        <v>20</v>
      </c>
      <c r="B1046" s="108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1">
        <v>21</v>
      </c>
      <c r="B1047" s="10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1">
        <v>22</v>
      </c>
      <c r="B1048" s="10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1">
        <v>23</v>
      </c>
      <c r="B1049" s="10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1">
        <v>24</v>
      </c>
      <c r="B1050" s="10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1">
        <v>25</v>
      </c>
      <c r="B1051" s="10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1">
        <v>26</v>
      </c>
      <c r="B1052" s="10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1">
        <v>27</v>
      </c>
      <c r="B1053" s="10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1">
        <v>28</v>
      </c>
      <c r="B1054" s="10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1">
        <v>29</v>
      </c>
      <c r="B1055" s="10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1">
        <v>30</v>
      </c>
      <c r="B1056" s="10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5" t="s">
        <v>477</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1">
        <v>1</v>
      </c>
      <c r="B1060" s="10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1">
        <v>2</v>
      </c>
      <c r="B1061" s="10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1">
        <v>3</v>
      </c>
      <c r="B1062" s="10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1">
        <v>4</v>
      </c>
      <c r="B1063" s="10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1">
        <v>5</v>
      </c>
      <c r="B1064" s="10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1">
        <v>6</v>
      </c>
      <c r="B1065" s="10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1">
        <v>7</v>
      </c>
      <c r="B1066" s="10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1">
        <v>8</v>
      </c>
      <c r="B1067" s="10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1">
        <v>9</v>
      </c>
      <c r="B1068" s="10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1">
        <v>10</v>
      </c>
      <c r="B1069" s="10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1">
        <v>11</v>
      </c>
      <c r="B1070" s="10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1">
        <v>12</v>
      </c>
      <c r="B1071" s="10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1">
        <v>13</v>
      </c>
      <c r="B1072" s="10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1">
        <v>14</v>
      </c>
      <c r="B1073" s="108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1">
        <v>15</v>
      </c>
      <c r="B1074" s="108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1">
        <v>16</v>
      </c>
      <c r="B1075" s="108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1">
        <v>17</v>
      </c>
      <c r="B1076" s="108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1">
        <v>18</v>
      </c>
      <c r="B1077" s="10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1">
        <v>19</v>
      </c>
      <c r="B1078" s="108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1">
        <v>20</v>
      </c>
      <c r="B1079" s="108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1">
        <v>21</v>
      </c>
      <c r="B1080" s="10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1">
        <v>22</v>
      </c>
      <c r="B1081" s="10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1">
        <v>23</v>
      </c>
      <c r="B1082" s="10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1">
        <v>24</v>
      </c>
      <c r="B1083" s="10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1">
        <v>25</v>
      </c>
      <c r="B1084" s="10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1">
        <v>26</v>
      </c>
      <c r="B1085" s="10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1">
        <v>27</v>
      </c>
      <c r="B1086" s="10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1">
        <v>28</v>
      </c>
      <c r="B1087" s="10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1">
        <v>29</v>
      </c>
      <c r="B1088" s="10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1">
        <v>30</v>
      </c>
      <c r="B1089" s="10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5" t="s">
        <v>477</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1">
        <v>1</v>
      </c>
      <c r="B1093" s="10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1">
        <v>2</v>
      </c>
      <c r="B1094" s="10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1">
        <v>3</v>
      </c>
      <c r="B1095" s="10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1">
        <v>4</v>
      </c>
      <c r="B1096" s="10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1">
        <v>5</v>
      </c>
      <c r="B1097" s="10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1">
        <v>6</v>
      </c>
      <c r="B1098" s="10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1">
        <v>7</v>
      </c>
      <c r="B1099" s="10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1">
        <v>8</v>
      </c>
      <c r="B1100" s="10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1">
        <v>9</v>
      </c>
      <c r="B1101" s="10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1">
        <v>10</v>
      </c>
      <c r="B1102" s="10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1">
        <v>11</v>
      </c>
      <c r="B1103" s="10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1">
        <v>12</v>
      </c>
      <c r="B1104" s="10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1">
        <v>13</v>
      </c>
      <c r="B1105" s="10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1">
        <v>14</v>
      </c>
      <c r="B1106" s="108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1">
        <v>15</v>
      </c>
      <c r="B1107" s="108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1">
        <v>16</v>
      </c>
      <c r="B1108" s="108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1">
        <v>17</v>
      </c>
      <c r="B1109" s="108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1">
        <v>18</v>
      </c>
      <c r="B1110" s="108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1">
        <v>19</v>
      </c>
      <c r="B1111" s="108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1">
        <v>20</v>
      </c>
      <c r="B1112" s="108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1">
        <v>21</v>
      </c>
      <c r="B1113" s="108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1">
        <v>22</v>
      </c>
      <c r="B1114" s="108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1">
        <v>23</v>
      </c>
      <c r="B1115" s="108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1">
        <v>24</v>
      </c>
      <c r="B1116" s="108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1">
        <v>25</v>
      </c>
      <c r="B1117" s="108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1">
        <v>26</v>
      </c>
      <c r="B1118" s="108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1">
        <v>27</v>
      </c>
      <c r="B1119" s="108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1">
        <v>28</v>
      </c>
      <c r="B1120" s="108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1">
        <v>29</v>
      </c>
      <c r="B1121" s="108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1">
        <v>30</v>
      </c>
      <c r="B1122" s="108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5" t="s">
        <v>477</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1">
        <v>1</v>
      </c>
      <c r="B1126" s="108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1">
        <v>2</v>
      </c>
      <c r="B1127" s="108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1">
        <v>3</v>
      </c>
      <c r="B1128" s="108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1">
        <v>4</v>
      </c>
      <c r="B1129" s="108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1">
        <v>5</v>
      </c>
      <c r="B1130" s="108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1">
        <v>6</v>
      </c>
      <c r="B1131" s="108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1">
        <v>7</v>
      </c>
      <c r="B1132" s="108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1">
        <v>8</v>
      </c>
      <c r="B1133" s="108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1">
        <v>9</v>
      </c>
      <c r="B1134" s="108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1">
        <v>10</v>
      </c>
      <c r="B1135" s="108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1">
        <v>11</v>
      </c>
      <c r="B1136" s="108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1">
        <v>12</v>
      </c>
      <c r="B1137" s="108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1">
        <v>13</v>
      </c>
      <c r="B1138" s="108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1">
        <v>14</v>
      </c>
      <c r="B1139" s="108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1">
        <v>15</v>
      </c>
      <c r="B1140" s="108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1">
        <v>16</v>
      </c>
      <c r="B1141" s="108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1">
        <v>17</v>
      </c>
      <c r="B1142" s="108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1">
        <v>18</v>
      </c>
      <c r="B1143" s="108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1">
        <v>19</v>
      </c>
      <c r="B1144" s="108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1">
        <v>20</v>
      </c>
      <c r="B1145" s="108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1">
        <v>21</v>
      </c>
      <c r="B1146" s="108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1">
        <v>22</v>
      </c>
      <c r="B1147" s="108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1">
        <v>23</v>
      </c>
      <c r="B1148" s="108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1">
        <v>24</v>
      </c>
      <c r="B1149" s="108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1">
        <v>25</v>
      </c>
      <c r="B1150" s="108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1">
        <v>26</v>
      </c>
      <c r="B1151" s="108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1">
        <v>27</v>
      </c>
      <c r="B1152" s="108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1">
        <v>28</v>
      </c>
      <c r="B1153" s="108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1">
        <v>29</v>
      </c>
      <c r="B1154" s="108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1">
        <v>30</v>
      </c>
      <c r="B1155" s="108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5" t="s">
        <v>477</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1">
        <v>1</v>
      </c>
      <c r="B1159" s="108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1">
        <v>2</v>
      </c>
      <c r="B1160" s="108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1">
        <v>3</v>
      </c>
      <c r="B1161" s="108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1">
        <v>4</v>
      </c>
      <c r="B1162" s="108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1">
        <v>5</v>
      </c>
      <c r="B1163" s="108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1">
        <v>6</v>
      </c>
      <c r="B1164" s="108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1">
        <v>7</v>
      </c>
      <c r="B1165" s="108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1">
        <v>8</v>
      </c>
      <c r="B1166" s="108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1">
        <v>9</v>
      </c>
      <c r="B1167" s="108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1">
        <v>10</v>
      </c>
      <c r="B1168" s="108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1">
        <v>11</v>
      </c>
      <c r="B1169" s="108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1">
        <v>12</v>
      </c>
      <c r="B1170" s="108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1">
        <v>13</v>
      </c>
      <c r="B1171" s="108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1">
        <v>14</v>
      </c>
      <c r="B1172" s="108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1">
        <v>15</v>
      </c>
      <c r="B1173" s="108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1">
        <v>16</v>
      </c>
      <c r="B1174" s="108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1">
        <v>17</v>
      </c>
      <c r="B1175" s="108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1">
        <v>18</v>
      </c>
      <c r="B1176" s="108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1">
        <v>19</v>
      </c>
      <c r="B1177" s="108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1">
        <v>20</v>
      </c>
      <c r="B1178" s="108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1">
        <v>21</v>
      </c>
      <c r="B1179" s="108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1">
        <v>22</v>
      </c>
      <c r="B1180" s="108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1">
        <v>23</v>
      </c>
      <c r="B1181" s="108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1">
        <v>24</v>
      </c>
      <c r="B1182" s="108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1">
        <v>25</v>
      </c>
      <c r="B1183" s="108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1">
        <v>26</v>
      </c>
      <c r="B1184" s="108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1">
        <v>27</v>
      </c>
      <c r="B1185" s="108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1">
        <v>28</v>
      </c>
      <c r="B1186" s="108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1">
        <v>29</v>
      </c>
      <c r="B1187" s="108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1">
        <v>30</v>
      </c>
      <c r="B1188" s="108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5" t="s">
        <v>477</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1">
        <v>1</v>
      </c>
      <c r="B1192" s="108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1">
        <v>2</v>
      </c>
      <c r="B1193" s="108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1">
        <v>3</v>
      </c>
      <c r="B1194" s="108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1">
        <v>4</v>
      </c>
      <c r="B1195" s="108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1">
        <v>5</v>
      </c>
      <c r="B1196" s="108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1">
        <v>6</v>
      </c>
      <c r="B1197" s="108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1">
        <v>7</v>
      </c>
      <c r="B1198" s="108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1">
        <v>8</v>
      </c>
      <c r="B1199" s="108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1">
        <v>9</v>
      </c>
      <c r="B1200" s="108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1">
        <v>10</v>
      </c>
      <c r="B1201" s="108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1">
        <v>11</v>
      </c>
      <c r="B1202" s="108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1">
        <v>12</v>
      </c>
      <c r="B1203" s="108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1">
        <v>13</v>
      </c>
      <c r="B1204" s="108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1">
        <v>14</v>
      </c>
      <c r="B1205" s="108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1">
        <v>15</v>
      </c>
      <c r="B1206" s="108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1">
        <v>16</v>
      </c>
      <c r="B1207" s="108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1">
        <v>17</v>
      </c>
      <c r="B1208" s="108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1">
        <v>18</v>
      </c>
      <c r="B1209" s="108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1">
        <v>19</v>
      </c>
      <c r="B1210" s="108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1">
        <v>20</v>
      </c>
      <c r="B1211" s="108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1">
        <v>21</v>
      </c>
      <c r="B1212" s="108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1">
        <v>22</v>
      </c>
      <c r="B1213" s="108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1">
        <v>23</v>
      </c>
      <c r="B1214" s="108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1">
        <v>24</v>
      </c>
      <c r="B1215" s="108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1">
        <v>25</v>
      </c>
      <c r="B1216" s="108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1">
        <v>26</v>
      </c>
      <c r="B1217" s="108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1">
        <v>27</v>
      </c>
      <c r="B1218" s="108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1">
        <v>28</v>
      </c>
      <c r="B1219" s="108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1">
        <v>29</v>
      </c>
      <c r="B1220" s="108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1">
        <v>30</v>
      </c>
      <c r="B1221" s="108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5" t="s">
        <v>477</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1">
        <v>1</v>
      </c>
      <c r="B1225" s="108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1">
        <v>2</v>
      </c>
      <c r="B1226" s="108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1">
        <v>3</v>
      </c>
      <c r="B1227" s="108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1">
        <v>4</v>
      </c>
      <c r="B1228" s="108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1">
        <v>5</v>
      </c>
      <c r="B1229" s="108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1">
        <v>6</v>
      </c>
      <c r="B1230" s="108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1">
        <v>7</v>
      </c>
      <c r="B1231" s="108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1">
        <v>8</v>
      </c>
      <c r="B1232" s="108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1">
        <v>9</v>
      </c>
      <c r="B1233" s="108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1">
        <v>10</v>
      </c>
      <c r="B1234" s="108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1">
        <v>11</v>
      </c>
      <c r="B1235" s="108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1">
        <v>12</v>
      </c>
      <c r="B1236" s="108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1">
        <v>13</v>
      </c>
      <c r="B1237" s="108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1">
        <v>14</v>
      </c>
      <c r="B1238" s="108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1">
        <v>15</v>
      </c>
      <c r="B1239" s="108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1">
        <v>16</v>
      </c>
      <c r="B1240" s="108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1">
        <v>17</v>
      </c>
      <c r="B1241" s="108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1">
        <v>18</v>
      </c>
      <c r="B1242" s="108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1">
        <v>19</v>
      </c>
      <c r="B1243" s="108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1">
        <v>20</v>
      </c>
      <c r="B1244" s="108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1">
        <v>21</v>
      </c>
      <c r="B1245" s="108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1">
        <v>22</v>
      </c>
      <c r="B1246" s="108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1">
        <v>23</v>
      </c>
      <c r="B1247" s="108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1">
        <v>24</v>
      </c>
      <c r="B1248" s="108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1">
        <v>25</v>
      </c>
      <c r="B1249" s="108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1">
        <v>26</v>
      </c>
      <c r="B1250" s="108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1">
        <v>27</v>
      </c>
      <c r="B1251" s="108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1">
        <v>28</v>
      </c>
      <c r="B1252" s="108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1">
        <v>29</v>
      </c>
      <c r="B1253" s="108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1">
        <v>30</v>
      </c>
      <c r="B1254" s="108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5" t="s">
        <v>477</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1">
        <v>1</v>
      </c>
      <c r="B1258" s="108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1">
        <v>2</v>
      </c>
      <c r="B1259" s="108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1">
        <v>3</v>
      </c>
      <c r="B1260" s="108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1">
        <v>4</v>
      </c>
      <c r="B1261" s="108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1">
        <v>5</v>
      </c>
      <c r="B1262" s="108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1">
        <v>6</v>
      </c>
      <c r="B1263" s="108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1">
        <v>7</v>
      </c>
      <c r="B1264" s="108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1">
        <v>8</v>
      </c>
      <c r="B1265" s="108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1">
        <v>9</v>
      </c>
      <c r="B1266" s="108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1">
        <v>10</v>
      </c>
      <c r="B1267" s="108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1">
        <v>11</v>
      </c>
      <c r="B1268" s="108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1">
        <v>12</v>
      </c>
      <c r="B1269" s="108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1">
        <v>13</v>
      </c>
      <c r="B1270" s="108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1">
        <v>14</v>
      </c>
      <c r="B1271" s="108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1">
        <v>15</v>
      </c>
      <c r="B1272" s="108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1">
        <v>16</v>
      </c>
      <c r="B1273" s="108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1">
        <v>17</v>
      </c>
      <c r="B1274" s="108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1">
        <v>18</v>
      </c>
      <c r="B1275" s="108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1">
        <v>19</v>
      </c>
      <c r="B1276" s="108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1">
        <v>20</v>
      </c>
      <c r="B1277" s="108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1">
        <v>21</v>
      </c>
      <c r="B1278" s="108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1">
        <v>22</v>
      </c>
      <c r="B1279" s="108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1">
        <v>23</v>
      </c>
      <c r="B1280" s="108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1">
        <v>24</v>
      </c>
      <c r="B1281" s="108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1">
        <v>25</v>
      </c>
      <c r="B1282" s="108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1">
        <v>26</v>
      </c>
      <c r="B1283" s="108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1">
        <v>27</v>
      </c>
      <c r="B1284" s="108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1">
        <v>28</v>
      </c>
      <c r="B1285" s="108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1">
        <v>29</v>
      </c>
      <c r="B1286" s="108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1">
        <v>30</v>
      </c>
      <c r="B1287" s="108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5" t="s">
        <v>477</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1">
        <v>1</v>
      </c>
      <c r="B1291" s="108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1">
        <v>2</v>
      </c>
      <c r="B1292" s="108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1">
        <v>3</v>
      </c>
      <c r="B1293" s="108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1">
        <v>4</v>
      </c>
      <c r="B1294" s="108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1">
        <v>5</v>
      </c>
      <c r="B1295" s="108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1">
        <v>6</v>
      </c>
      <c r="B1296" s="108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1">
        <v>7</v>
      </c>
      <c r="B1297" s="108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1">
        <v>8</v>
      </c>
      <c r="B1298" s="108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1">
        <v>9</v>
      </c>
      <c r="B1299" s="108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1">
        <v>10</v>
      </c>
      <c r="B1300" s="108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1">
        <v>11</v>
      </c>
      <c r="B1301" s="108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1">
        <v>12</v>
      </c>
      <c r="B1302" s="108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1">
        <v>13</v>
      </c>
      <c r="B1303" s="108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1">
        <v>14</v>
      </c>
      <c r="B1304" s="108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1">
        <v>15</v>
      </c>
      <c r="B1305" s="108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1">
        <v>16</v>
      </c>
      <c r="B1306" s="108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1">
        <v>17</v>
      </c>
      <c r="B1307" s="108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1">
        <v>18</v>
      </c>
      <c r="B1308" s="108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1">
        <v>19</v>
      </c>
      <c r="B1309" s="108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1">
        <v>20</v>
      </c>
      <c r="B1310" s="108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1">
        <v>21</v>
      </c>
      <c r="B1311" s="108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1">
        <v>22</v>
      </c>
      <c r="B1312" s="108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1">
        <v>23</v>
      </c>
      <c r="B1313" s="108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1">
        <v>24</v>
      </c>
      <c r="B1314" s="108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1">
        <v>25</v>
      </c>
      <c r="B1315" s="108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1">
        <v>26</v>
      </c>
      <c r="B1316" s="108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1">
        <v>27</v>
      </c>
      <c r="B1317" s="108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1">
        <v>28</v>
      </c>
      <c r="B1318" s="108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1">
        <v>29</v>
      </c>
      <c r="B1319" s="108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1">
        <v>30</v>
      </c>
      <c r="B1320" s="108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2018-06-19T07:31:03Z</cp:lastPrinted>
  <dcterms:created xsi:type="dcterms:W3CDTF">2012-03-13T00:50:25Z</dcterms:created>
  <dcterms:modified xsi:type="dcterms:W3CDTF">2018-07-10T13:17:16Z</dcterms:modified>
</cp:coreProperties>
</file>