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<sst xmlns="http://schemas.openxmlformats.org/spreadsheetml/2006/main" count="2923" uniqueCount="677">
  <si>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</si>
  <si>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</si>
  <si>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</si>
  <si>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</si>
  <si>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</si>
  <si>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</si>
  <si>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</si>
  <si>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</si>
  <si>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</si>
  <si>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</si>
  <si>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</si>
  <si>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</si>
  <si>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</si>
  <si>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</si>
  <si>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</si>
  <si>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</si>
  <si>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</si>
  <si>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</si>
  <si>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</si>
  <si>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</si>
  <si>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</si>
  <si>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</si>
  <si>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</si>
  <si>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</si>
  <si>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</si>
  <si>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</si>
  <si>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</si>
  <si>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</si>
  <si>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</si>
  <si>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</si>
  <si>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</si>
  <si>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</si>
  <si>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</si>
  <si>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</si>
  <si>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</si>
  <si>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</si>
  <si>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</si>
  <si>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</si>
  <si>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</si>
  <si>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</si>
  <si>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</si>
  <si>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</si>
  <si>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</si>
  <si>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</si>
  <si>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</si>
  <si>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</si>
  <si>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</si>
  <si>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</si>
  <si>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</si>
  <si>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</si>
  <si>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</si>
  <si>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</si>
  <si>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</si>
  <si>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</si>
  <si>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</si>
  <si>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</si>
  <si>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</si>
  <si>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</si>
  <si>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</si>
  <si>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</si>
  <si>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</si>
  <si>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</si>
  <si>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</si>
  <si>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</si>
  <si>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</si>
  <si>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</si>
  <si>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</si>
  <si>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</si>
  <si>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</si>
  <si>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</si>
  <si>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</si>
  <si>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</si>
  <si>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</si>
  <si>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</si>
  <si>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</si>
  <si>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</si>
  <si>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</si>
  <si>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</si>
  <si>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</si>
  <si>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</si>
  <si>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</si>
  <si>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</si>
  <si>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</si>
  <si>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</si>
  <si>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</si>
  <si>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</si>
  <si>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</si>
  <si>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</si>
  <si>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</si>
  <si>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</si>
  <si>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</si>
  <si>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</si>
  <si>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</si>
  <si>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</si>
  <si>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</si>
  <si>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</si>
  <si>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</si>
  <si>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</si>
  <si>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</si>
  <si>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</si>
  <si>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</si>
  <si>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</si>
  <si>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</si>
  <si>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</si>
  <si>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</si>
  <si>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</si>
  <si>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</si>
  <si>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</si>
  <si>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</si>
  <si>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</si>
  <si>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</si>
  <si>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</si>
  <si>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</si>
  <si>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</si>
  <si>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</si>
  <si>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</si>
  <si>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</si>
  <si>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</si>
  <si>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</si>
  <si>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</si>
  <si>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</si>
  <si>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</si>
  <si>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</si>
  <si>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</si>
  <si>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</si>
  <si>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</si>
  <si>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</si>
  <si>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</si>
  <si>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</si>
  <si>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</si>
  <si>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</si>
  <si>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</si>
  <si>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</si>
  <si>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</si>
  <si>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</si>
  <si>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</si>
  <si>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</si>
  <si>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</si>
  <si>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</si>
  <si>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</si>
  <si>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</si>
  <si>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</si>
  <si>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</si>
  <si>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</si>
  <si>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</si>
  <si>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</si>
  <si>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</si>
  <si>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</si>
  <si>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</si>
  <si>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</si>
  <si>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</si>
  <si>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</si>
  <si>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</si>
  <si>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</si>
  <si>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</si>
  <si>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</si>
  <si>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</si>
  <si>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</si>
  <si>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</si>
  <si>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</si>
  <si>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</si>
  <si>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</si>
  <si>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</si>
  <si>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</si>
  <si>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</si>
  <si>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</si>
  <si>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</si>
  <si>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</si>
  <si>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</si>
  <si>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</si>
  <si>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</si>
  <si>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</si>
  <si>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</si>
  <si>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</si>
  <si>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</si>
  <si>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</si>
  <si>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</si>
  <si>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</si>
  <si>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</si>
  <si>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</si>
  <si>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</si>
  <si>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</si>
  <si>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</si>
  <si>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</si>
  <si>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</si>
  <si>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</si>
  <si>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</si>
  <si>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</si>
  <si>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</si>
  <si>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</si>
  <si>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</si>
  <si>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</si>
  <si>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</si>
  <si>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</si>
  <si>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</si>
  <si>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</si>
  <si>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</si>
  <si>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</si>
  <si>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</si>
  <si>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</si>
  <si>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</si>
  <si>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</si>
  <si>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</si>
  <si>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</si>
  <si>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</si>
  <si>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</si>
  <si>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</si>
  <si>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</si>
  <si>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</si>
  <si>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</si>
  <si>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</si>
  <si>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</si>
  <si>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</si>
  <si>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</si>
  <si>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</si>
  <si>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</si>
  <si>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</si>
  <si>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</si>
  <si>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</si>
  <si>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</si>
  <si>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</si>
  <si>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</si>
  <si>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</si>
  <si>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</si>
  <si>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</si>
  <si>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</si>
  <si>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</si>
  <si>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</si>
  <si>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</si>
  <si>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</si>
  <si>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</si>
  <si>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</si>
  <si>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</si>
  <si>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</si>
  <si>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</si>
  <si>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</si>
  <si>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</si>
  <si>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</si>
  <si>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</si>
  <si>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</si>
  <si>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</si>
  <si>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</si>
  <si>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</si>
  <si>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</si>
  <si>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</si>
  <si>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</si>
  <si>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</si>
  <si>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</si>
  <si>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</si>
  <si>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</si>
  <si>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</si>
  <si>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</si>
  <si>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</si>
  <si>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</si>
  <si>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</si>
  <si>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</si>
  <si>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</si>
  <si>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</si>
  <si>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</si>
  <si>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</si>
  <si>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</si>
  <si>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</si>
  <si>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</si>
  <si>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</si>
  <si>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</si>
  <si>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</si>
  <si>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</si>
  <si>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</si>
  <si>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</si>
  <si>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</si>
  <si>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</si>
  <si>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</si>
  <si>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</si>
  <si>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</si>
  <si>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</si>
  <si>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</si>
  <si>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</si>
  <si>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</si>
  <si>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</si>
  <si>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</si>
  <si>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</si>
  <si>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</si>
  <si>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</si>
  <si>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</si>
  <si>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</si>
  <si>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</si>
  <si>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</si>
  <si>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</si>
  <si>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</si>
  <si>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</si>
  <si>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</si>
  <si>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</si>
  <si>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</si>
  <si>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</si>
  <si>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</si>
  <si>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</si>
  <si>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</si>
  <si>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</si>
  <si>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</si>
  <si>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</si>
  <si>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</si>
  <si>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</si>
  <si>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</si>
  <si>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</si>
  <si>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</si>
  <si>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</si>
  <si>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</si>
  <si>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</si>
  <si>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</si>
  <si>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</si>
  <si>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</si>
  <si>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</si>
  <si>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</si>
  <si>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</si>
  <si>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</si>
  <si>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</si>
  <si>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</si>
  <si>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</si>
  <si>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</si>
  <si>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</si>
  <si>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</si>
  <si>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</si>
  <si>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</si>
  <si>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</si>
  <si>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</si>
  <si>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</si>
  <si>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</si>
  <si>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</si>
  <si>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</si>
  <si>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</si>
  <si>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</si>
  <si>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</si>
  <si>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</si>
  <si>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</si>
  <si>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</si>
  <si>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</si>
  <si>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</si>
  <si>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</si>
  <si>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</si>
  <si>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</si>
  <si>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</si>
  <si>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</si>
  <si>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</si>
  <si>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</si>
  <si>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</si>
  <si>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</si>
  <si>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</si>
  <si>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</si>
  <si>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</si>
  <si>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</si>
  <si>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</si>
  <si>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</si>
  <si>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</si>
  <si>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</si>
  <si>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</si>
  <si>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</si>
  <si>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</si>
  <si>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</si>
  <si>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</si>
  <si>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</si>
  <si>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</si>
  <si>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</si>
  <si>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</si>
  <si>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</si>
  <si>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</si>
  <si>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</si>
  <si>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</si>
  <si>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</si>
  <si>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</si>
  <si>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</si>
  <si>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</si>
  <si>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</si>
  <si>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</si>
  <si>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</si>
  <si>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</si>
  <si>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</si>
  <si>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</si>
  <si>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</si>
  <si>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</si>
  <si>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</si>
  <si>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</si>
  <si>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</si>
  <si>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</si>
  <si>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</si>
  <si>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</si>
  <si>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</si>
  <si>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</si>
  <si>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</si>
  <si>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</si>
  <si>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</si>
  <si>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</si>
  <si>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</si>
  <si>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</si>
  <si>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</si>
  <si>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</si>
  <si>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</si>
  <si>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</si>
  <si>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</si>
  <si>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</si>
  <si>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</si>
  <si>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</si>
  <si>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</si>
  <si>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</si>
  <si>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</si>
  <si>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</si>
  <si>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</si>
  <si>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</si>
  <si>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</si>
  <si>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</si>
  <si>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</si>
  <si>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</si>
  <si>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</si>
  <si>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</si>
  <si>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</si>
  <si>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</si>
  <si>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</si>
  <si>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</si>
  <si>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</si>
  <si>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</si>
  <si>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</si>
  <si>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</si>
  <si>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</si>
  <si>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</si>
  <si>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</si>
  <si>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</si>
  <si>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</si>
  <si>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</si>
  <si>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</si>
  <si>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</si>
  <si>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</si>
  <si>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</si>
  <si>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</si>
  <si>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</si>
  <si>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</si>
  <si>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</si>
  <si>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</si>
  <si>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</si>
  <si>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</si>
  <si>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</si>
  <si>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</si>
  <si>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</si>
  <si>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</si>
  <si>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</si>
  <si>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</si>
  <si>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</si>
  <si>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</si>
  <si>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</si>
  <si>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</si>
  <si>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</si>
  <si>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</si>
  <si>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</si>
  <si>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</si>
  <si>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</si>
  <si>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</si>
  <si>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</si>
  <si>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</si>
  <si>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</si>
  <si>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</si>
  <si>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</si>
  <si>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</si>
  <si>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</si>
  <si>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</si>
  <si>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</si>
  <si>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</si>
  <si>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</si>
  <si>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</si>
  <si>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</si>
  <si>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</si>
  <si>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</si>
  <si>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</si>
  <si>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</si>
  <si>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</si>
  <si>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</si>
  <si>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</si>
  <si>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</si>
  <si>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</si>
  <si>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</si>
  <si>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</si>
  <si>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</si>
  <si>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</si>
  <si>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</si>
  <si>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</si>
  <si>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</si>
  <si>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</si>
  <si>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</si>
  <si>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</si>
  <si>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</si>
  <si>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</si>
  <si>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</si>
  <si>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</si>
  <si>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</si>
  <si>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</si>
  <si>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</si>
  <si>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</si>
  <si>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</si>
  <si>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</si>
  <si>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</si>
  <si>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</si>
  <si>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</si>
  <si>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</si>
  <si>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</si>
  <si>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</si>
  <si>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</si>
  <si>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</si>
  <si>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</si>
  <si>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</si>
  <si>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</si>
  <si>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</si>
  <si>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</si>
  <si>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</si>
  <si>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</si>
  <si>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</si>
  <si>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</si>
  <si>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</si>
  <si>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</si>
  <si>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</si>
  <si>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</si>
  <si>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</si>
  <si>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</si>
  <si>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</si>
  <si>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</si>
  <si>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</si>
  <si>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</si>
  <si>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</si>
  <si>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</si>
  <si>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</si>
  <si>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</si>
  <si>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</si>
  <si>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</si>
  <si>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</si>
  <si>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</si>
  <si>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</si>
  <si>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</si>
  <si>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</si>
  <si>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</si>
  <si>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</si>
  <si>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</si>
  <si>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</si>
  <si>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</si>
  <si>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</si>
  <si>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</si>
  <si>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</si>
  <si>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</si>
  <si>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</si>
  <si>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</si>
  <si>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</si>
  <si>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</si>
  <si>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</si>
  <si>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自動車検査登録事務所等の施設の整備</t>
    <phoneticPr fontId="5"/>
  </si>
  <si>
    <t>自動車局</t>
    <rPh sb="0" eb="2">
      <t>ジドウ</t>
    </rPh>
    <rPh sb="2" eb="3">
      <t>シャ</t>
    </rPh>
    <rPh sb="3" eb="4">
      <t>キョク</t>
    </rPh>
    <phoneticPr fontId="5"/>
  </si>
  <si>
    <t>総務課</t>
    <rPh sb="0" eb="3">
      <t>ソウムカ</t>
    </rPh>
    <phoneticPr fontId="5"/>
  </si>
  <si>
    <t>課長
新田慎二</t>
    <rPh sb="0" eb="2">
      <t>カチョウ</t>
    </rPh>
    <rPh sb="3" eb="5">
      <t>ニッタ</t>
    </rPh>
    <rPh sb="5" eb="7">
      <t>シンジ</t>
    </rPh>
    <phoneticPr fontId="5"/>
  </si>
  <si>
    <t>○</t>
  </si>
  <si>
    <t>－</t>
  </si>
  <si>
    <t>－</t>
    <phoneticPr fontId="5"/>
  </si>
  <si>
    <t>－</t>
    <phoneticPr fontId="5"/>
  </si>
  <si>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phoneticPr fontId="5"/>
  </si>
  <si>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</si>
  <si>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</si>
  <si>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</si>
  <si>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</si>
  <si>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件</t>
    <rPh sb="0" eb="1">
      <t>ケン</t>
    </rPh>
    <phoneticPr fontId="5"/>
  </si>
  <si>
    <t>国土交通省自動車局調べ</t>
    <phoneticPr fontId="5"/>
  </si>
  <si>
    <t>老朽化した施設の改修等件数</t>
    <phoneticPr fontId="5"/>
  </si>
  <si>
    <t>件</t>
    <rPh sb="0" eb="1">
      <t>ケン</t>
    </rPh>
    <phoneticPr fontId="5"/>
  </si>
  <si>
    <t>-</t>
    <phoneticPr fontId="5"/>
  </si>
  <si>
    <t>実績額／整備実施件数　　
　（1件当たりのコスト）　　　　　　　　　　　　　　　　　　　　　　　　　　　　　　　　　　　</t>
    <phoneticPr fontId="5"/>
  </si>
  <si>
    <t>百万円</t>
    <phoneticPr fontId="5"/>
  </si>
  <si>
    <t>1,322百万円／
64件</t>
    <phoneticPr fontId="5"/>
  </si>
  <si>
    <t>878百万円
／
100件</t>
    <phoneticPr fontId="5"/>
  </si>
  <si>
    <t>有</t>
  </si>
  <si>
    <t>無</t>
  </si>
  <si>
    <t>‐</t>
  </si>
  <si>
    <t>該当なし。</t>
    <rPh sb="0" eb="2">
      <t>ガイトウ</t>
    </rPh>
    <phoneticPr fontId="5"/>
  </si>
  <si>
    <t>自動車局の検査登録事務については、道路運送車両法に基づき国が実施すべき事業である。</t>
  </si>
  <si>
    <t>限られた予算の範囲内で効率的な執行となるよう、ユーザーから得た手数料を財源に真に必要なものに限って整備を行い、競争性のある調達方式により実施している。</t>
  </si>
  <si>
    <t>利用者の安全確保及び安定的な行政サービス供給の維持を図るため、ユーザーから得た手数料を財源に、真に必要なものに限って整備を行っているところであり、妥当であると考える。</t>
  </si>
  <si>
    <t>限られた予算の範囲内で効率的な執行となるよう、ユーザーから得た手数料を財源に真に必要なものに限って整備を行い、競争性のある調達方式により実施しており合理的だと言える。</t>
    <phoneticPr fontId="5"/>
  </si>
  <si>
    <t>施設整備費、その他諸費の構成となっており、限定がされている。</t>
    <phoneticPr fontId="5"/>
  </si>
  <si>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</si>
  <si>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地方整備局の支出委任制度を使用すると国の直轄発注としているため低コストで実施できているとと考える。</t>
    <phoneticPr fontId="5"/>
  </si>
  <si>
    <t>施設の安全性や利用者の利便の確保のために行うものであり、十分に活用されていると考える。</t>
    <phoneticPr fontId="5"/>
  </si>
  <si>
    <t>322</t>
    <phoneticPr fontId="5"/>
  </si>
  <si>
    <t>483</t>
    <phoneticPr fontId="5"/>
  </si>
  <si>
    <t>300</t>
    <phoneticPr fontId="5"/>
  </si>
  <si>
    <t>463</t>
    <phoneticPr fontId="5"/>
  </si>
  <si>
    <t>308</t>
    <phoneticPr fontId="5"/>
  </si>
  <si>
    <t>476</t>
    <phoneticPr fontId="5"/>
  </si>
  <si>
    <t>490</t>
    <phoneticPr fontId="5"/>
  </si>
  <si>
    <t>1,081百万円／
70件</t>
    <phoneticPr fontId="5"/>
  </si>
  <si>
    <t>A.関東運輸局</t>
    <rPh sb="2" eb="4">
      <t>カントウ</t>
    </rPh>
    <rPh sb="4" eb="6">
      <t>ウンユ</t>
    </rPh>
    <rPh sb="6" eb="7">
      <t>キョク</t>
    </rPh>
    <phoneticPr fontId="5"/>
  </si>
  <si>
    <t>施設整備費</t>
    <rPh sb="0" eb="2">
      <t>シセツ</t>
    </rPh>
    <rPh sb="2" eb="5">
      <t>セイビヒ</t>
    </rPh>
    <phoneticPr fontId="5"/>
  </si>
  <si>
    <t>C.北陸地方整備局</t>
    <rPh sb="2" eb="4">
      <t>ホクリク</t>
    </rPh>
    <rPh sb="4" eb="6">
      <t>チホウ</t>
    </rPh>
    <rPh sb="6" eb="8">
      <t>セイビ</t>
    </rPh>
    <rPh sb="8" eb="9">
      <t>キョク</t>
    </rPh>
    <phoneticPr fontId="5"/>
  </si>
  <si>
    <t>構内舗装等改修工事</t>
    <phoneticPr fontId="5"/>
  </si>
  <si>
    <t>B.(株)新電気</t>
    <phoneticPr fontId="5"/>
  </si>
  <si>
    <t>空調設備及び自家用電気工作物更新工事</t>
    <phoneticPr fontId="5"/>
  </si>
  <si>
    <t>自家用電気工作物等更新工事</t>
    <phoneticPr fontId="5"/>
  </si>
  <si>
    <t>D.(株)安藤・間</t>
    <phoneticPr fontId="5"/>
  </si>
  <si>
    <t>石川運輸支局(16)建築その他工事</t>
    <phoneticPr fontId="5"/>
  </si>
  <si>
    <t>構内舗装改修工事</t>
    <phoneticPr fontId="5"/>
  </si>
  <si>
    <t>構内舗装工事</t>
    <phoneticPr fontId="5"/>
  </si>
  <si>
    <t>中央監視装置更新工事</t>
    <phoneticPr fontId="5"/>
  </si>
  <si>
    <t>構内区画線等改修工事</t>
    <phoneticPr fontId="5"/>
  </si>
  <si>
    <t>区画線設置工事</t>
    <phoneticPr fontId="5"/>
  </si>
  <si>
    <t>フェンス改修工事</t>
    <phoneticPr fontId="5"/>
  </si>
  <si>
    <t>門扉改修工事</t>
    <phoneticPr fontId="5"/>
  </si>
  <si>
    <t>長岡自動車検査登録事務所(17)空調設備改修工事</t>
    <phoneticPr fontId="5"/>
  </si>
  <si>
    <t>石川運輸支局(16)電気設備工事</t>
    <phoneticPr fontId="5"/>
  </si>
  <si>
    <t>長岡自動車検査登録事務所(17)耐震改修工事</t>
    <phoneticPr fontId="5"/>
  </si>
  <si>
    <t>石川運輸支局(16)機械設備工事</t>
    <phoneticPr fontId="5"/>
  </si>
  <si>
    <t>石川運輸支局新築工事監理業務</t>
    <phoneticPr fontId="5"/>
  </si>
  <si>
    <t>石川運輸支局新築設計その2業務</t>
    <phoneticPr fontId="5"/>
  </si>
  <si>
    <t>長岡自動車検査登録事務所耐震改修設計その２業務</t>
    <phoneticPr fontId="5"/>
  </si>
  <si>
    <t>関東運輸局</t>
    <rPh sb="0" eb="2">
      <t>カントウ</t>
    </rPh>
    <rPh sb="2" eb="4">
      <t>ウンユ</t>
    </rPh>
    <rPh sb="4" eb="5">
      <t>キョク</t>
    </rPh>
    <phoneticPr fontId="5"/>
  </si>
  <si>
    <t>中部運輸局</t>
    <rPh sb="0" eb="2">
      <t>チュウブ</t>
    </rPh>
    <rPh sb="2" eb="4">
      <t>ウンユ</t>
    </rPh>
    <rPh sb="4" eb="5">
      <t>キョク</t>
    </rPh>
    <phoneticPr fontId="5"/>
  </si>
  <si>
    <t>九州運輸局</t>
    <rPh sb="0" eb="2">
      <t>キュウシュウ</t>
    </rPh>
    <rPh sb="2" eb="4">
      <t>ウンユ</t>
    </rPh>
    <rPh sb="4" eb="5">
      <t>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</si>
  <si>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</si>
  <si>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</si>
  <si>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6">
      <t>ウンユ</t>
    </rPh>
    <rPh sb="6" eb="7">
      <t>キョク</t>
    </rPh>
    <phoneticPr fontId="5"/>
  </si>
  <si>
    <t>沖縄総合事務局</t>
    <rPh sb="0" eb="2">
      <t>オキナワ</t>
    </rPh>
    <rPh sb="2" eb="4">
      <t>ソウゴウ</t>
    </rPh>
    <rPh sb="4" eb="7">
      <t>ジムキョク</t>
    </rPh>
    <phoneticPr fontId="5"/>
  </si>
  <si>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</si>
  <si>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</si>
  <si>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</si>
  <si>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</si>
  <si>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</si>
  <si>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北海道開発局</t>
    <rPh sb="0" eb="3">
      <t>ホッカイドウ</t>
    </rPh>
    <rPh sb="3" eb="6">
      <t>カイハツキョク</t>
    </rPh>
    <phoneticPr fontId="5"/>
  </si>
  <si>
    <t>大規模な既存庁舎の建築設備等の整備計画を実施</t>
    <rPh sb="0" eb="3">
      <t>ダイキボ</t>
    </rPh>
    <rPh sb="4" eb="6">
      <t>キゾン</t>
    </rPh>
    <rPh sb="6" eb="8">
      <t>チョウシャ</t>
    </rPh>
    <rPh sb="9" eb="11">
      <t>ケンチク</t>
    </rPh>
    <rPh sb="11" eb="13">
      <t>セツビ</t>
    </rPh>
    <rPh sb="13" eb="14">
      <t>トウ</t>
    </rPh>
    <rPh sb="15" eb="17">
      <t>セイビ</t>
    </rPh>
    <rPh sb="17" eb="19">
      <t>ケイカク</t>
    </rPh>
    <rPh sb="20" eb="22">
      <t>ジッシ</t>
    </rPh>
    <phoneticPr fontId="5"/>
  </si>
  <si>
    <t>(株)NIPPO</t>
    <phoneticPr fontId="5"/>
  </si>
  <si>
    <t>（株）髙垣組</t>
    <phoneticPr fontId="5"/>
  </si>
  <si>
    <t>書庫新築工事</t>
    <phoneticPr fontId="5"/>
  </si>
  <si>
    <t>(株)新電気</t>
    <phoneticPr fontId="5"/>
  </si>
  <si>
    <t>(株)大鶴</t>
    <phoneticPr fontId="5"/>
  </si>
  <si>
    <t>藤光建設(株)</t>
    <phoneticPr fontId="5"/>
  </si>
  <si>
    <t>（株）飯田建設工業</t>
    <phoneticPr fontId="5"/>
  </si>
  <si>
    <t>渡り廊下新築工事</t>
    <phoneticPr fontId="5"/>
  </si>
  <si>
    <t>(株)山口工務店</t>
    <phoneticPr fontId="5"/>
  </si>
  <si>
    <t>スロープ等降雨対策工事（本工事）</t>
    <phoneticPr fontId="5"/>
  </si>
  <si>
    <t>三貴（株）</t>
    <phoneticPr fontId="5"/>
  </si>
  <si>
    <t>正門取替工事</t>
    <phoneticPr fontId="5"/>
  </si>
  <si>
    <t>東テク(株)</t>
    <phoneticPr fontId="5"/>
  </si>
  <si>
    <t>(株)ノリモトコーポレーション</t>
    <phoneticPr fontId="5"/>
  </si>
  <si>
    <t>(株)安藤・間</t>
    <phoneticPr fontId="5"/>
  </si>
  <si>
    <t>（株）植木組　東北支店</t>
    <phoneticPr fontId="5"/>
  </si>
  <si>
    <t>福島運輸支局（１５）建築その他工事</t>
    <phoneticPr fontId="5"/>
  </si>
  <si>
    <t>東急建設（株）首都圏建築支店</t>
    <phoneticPr fontId="5"/>
  </si>
  <si>
    <t>神奈川運輸支局（１７）建築その他工事</t>
    <phoneticPr fontId="5"/>
  </si>
  <si>
    <t>三宅産業（株）</t>
    <phoneticPr fontId="5"/>
  </si>
  <si>
    <t>平成２９年度　愛媛運輸支局機械設備工事</t>
    <phoneticPr fontId="5"/>
  </si>
  <si>
    <t>大豊建設（株）四国営業所</t>
    <phoneticPr fontId="5"/>
  </si>
  <si>
    <t>平成２８ー２９年度　愛媛運輸支局建築その他工事</t>
    <phoneticPr fontId="5"/>
  </si>
  <si>
    <t>日新設備工業(株)</t>
    <phoneticPr fontId="5"/>
  </si>
  <si>
    <t>北陸電気工事(株)</t>
    <phoneticPr fontId="5"/>
  </si>
  <si>
    <t>(株)竹田工務店</t>
    <phoneticPr fontId="5"/>
  </si>
  <si>
    <t>(株)柿本商会</t>
    <phoneticPr fontId="5"/>
  </si>
  <si>
    <t>タツヲ電気（株）</t>
    <phoneticPr fontId="5"/>
  </si>
  <si>
    <t>神奈川運輸支局（１７）電気設備工事</t>
    <phoneticPr fontId="5"/>
  </si>
  <si>
    <t>-</t>
    <phoneticPr fontId="5"/>
  </si>
  <si>
    <t>国庫債務負担行為等</t>
  </si>
  <si>
    <t>D</t>
  </si>
  <si>
    <t>-</t>
    <phoneticPr fontId="5"/>
  </si>
  <si>
    <t>神奈川運輸支局（１７）建築その他工事</t>
    <phoneticPr fontId="5"/>
  </si>
  <si>
    <t>神奈川運輸支局（１７）電気設備工事</t>
    <phoneticPr fontId="5"/>
  </si>
  <si>
    <t>神奈川運輸支局（１７）機械設備工事</t>
    <phoneticPr fontId="5"/>
  </si>
  <si>
    <t>神奈川運輸支局（１７）工事監理業務</t>
    <phoneticPr fontId="5"/>
  </si>
  <si>
    <t>神奈川運輸支局（１７）エレベーター設備工事</t>
    <phoneticPr fontId="5"/>
  </si>
  <si>
    <t>神奈川運輸支局（１７）設計その2業務</t>
    <phoneticPr fontId="5"/>
  </si>
  <si>
    <t>東急建設（株）首都圏建築支店</t>
    <phoneticPr fontId="5"/>
  </si>
  <si>
    <t>(株)日設</t>
    <phoneticPr fontId="5"/>
  </si>
  <si>
    <t>タツヲ電気（株）</t>
    <phoneticPr fontId="5"/>
  </si>
  <si>
    <t>(株)オーシャン・コンストラクティング・コンサルタンツ</t>
    <phoneticPr fontId="5"/>
  </si>
  <si>
    <t>日本オーチス・エレベータ(株)東日本支社</t>
    <phoneticPr fontId="5"/>
  </si>
  <si>
    <t>(株)都市環境設計　東京事務所</t>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</si>
  <si>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</si>
  <si>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</si>
  <si>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利用者の安全確保及び安定的な行政サービス供給の維持を図るため、施設の耐震化等が必要な箇所を適切に処置</t>
    <phoneticPr fontId="5"/>
  </si>
  <si>
    <t>計画された改修等の実施率
（中間目標等の設定が困難な理由）施設の耐震化等が必要な箇所等を勘案して改修等の計画を立てているため中間目標等の設定は適当ではない。</t>
    <rPh sb="19" eb="20">
      <t>トウ</t>
    </rPh>
    <rPh sb="67" eb="68">
      <t>トウ</t>
    </rPh>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</si>
  <si>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rPh sb="313" eb="315">
      <t>シセツ</t>
    </rPh>
    <rPh sb="316" eb="318">
      <t>タテカ</t>
    </rPh>
    <rPh sb="319" eb="321">
      <t>ゾウチク</t>
    </rPh>
    <rPh sb="327" eb="328">
      <t>スデ</t>
    </rPh>
    <rPh sb="329" eb="331">
      <t>チャッコウ</t>
    </rPh>
    <rPh sb="337" eb="338">
      <t>ノゾ</t>
    </rPh>
    <rPh sb="339" eb="341">
      <t>サキオク</t>
    </rPh>
    <rPh sb="342" eb="343">
      <t>トウ</t>
    </rPh>
    <rPh sb="344" eb="345">
      <t>オコナ</t>
    </rPh>
    <rPh sb="347" eb="349">
      <t>イッパン</t>
    </rPh>
    <rPh sb="349" eb="351">
      <t>シュウゼン</t>
    </rPh>
    <rPh sb="357" eb="359">
      <t>ギョウセイ</t>
    </rPh>
    <rPh sb="364" eb="366">
      <t>シショウ</t>
    </rPh>
    <rPh sb="367" eb="368">
      <t>キタ</t>
    </rPh>
    <rPh sb="371" eb="372">
      <t>シン</t>
    </rPh>
    <rPh sb="376" eb="377">
      <t>エ</t>
    </rPh>
    <rPh sb="379" eb="381">
      <t>ジコウ</t>
    </rPh>
    <rPh sb="382" eb="383">
      <t>カギ</t>
    </rPh>
    <rPh sb="384" eb="386">
      <t>セイビ</t>
    </rPh>
    <rPh sb="387" eb="388">
      <t>オコナ</t>
    </rPh>
    <rPh sb="394" eb="396">
      <t>シュクゲン</t>
    </rPh>
    <rPh sb="397" eb="39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</si>
</sst>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163285</xdr:colOff>
      <xdr:row>741</xdr:row>
      <xdr:rowOff>54428</xdr:rowOff>
    </xdr:from>
    <xdr:to>
      <xdr:col>34</xdr:col>
      <xdr:colOff>85990</xdr:colOff>
      <xdr:row>743</xdr:row>
      <xdr:rowOff>290373</xdr:rowOff>
    </xdr:to>
    <xdr:sp macro="" textlink="">
      <xdr:nvSpPr>
        <xdr:cNvPr id="2" name="テキスト ボックス 1"/>
        <xdr:cNvSpPr txBox="1"/>
      </xdr:nvSpPr>
      <xdr:spPr>
        <a:xfrm>
          <a:off x="4363810" y="37468628"/>
          <a:ext cx="2523030" cy="9407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１</a:t>
          </a:r>
          <a:r>
            <a:rPr kumimoji="1" lang="en-US" altLang="ja-JP" sz="1600"/>
            <a:t>,</a:t>
          </a:r>
          <a:r>
            <a:rPr kumimoji="1" lang="ja-JP" altLang="en-US" sz="1600">
              <a:latin typeface="+mn-ea"/>
              <a:ea typeface="+mn-ea"/>
            </a:rPr>
            <a:t>０８１</a:t>
          </a:r>
          <a:r>
            <a:rPr kumimoji="1" lang="ja-JP" altLang="en-US" sz="1600"/>
            <a:t>百万円</a:t>
          </a:r>
          <a:endParaRPr kumimoji="1" lang="en-US" altLang="ja-JP" sz="1600"/>
        </a:p>
      </xdr:txBody>
    </xdr:sp>
    <xdr:clientData/>
  </xdr:twoCellAnchor>
  <xdr:twoCellAnchor>
    <xdr:from>
      <xdr:col>20</xdr:col>
      <xdr:colOff>163286</xdr:colOff>
      <xdr:row>744</xdr:row>
      <xdr:rowOff>136072</xdr:rowOff>
    </xdr:from>
    <xdr:to>
      <xdr:col>34</xdr:col>
      <xdr:colOff>201386</xdr:colOff>
      <xdr:row>745</xdr:row>
      <xdr:rowOff>290286</xdr:rowOff>
    </xdr:to>
    <xdr:sp macro="" textlink="">
      <xdr:nvSpPr>
        <xdr:cNvPr id="3" name="大かっこ 2"/>
        <xdr:cNvSpPr/>
      </xdr:nvSpPr>
      <xdr:spPr>
        <a:xfrm>
          <a:off x="4163786" y="38607547"/>
          <a:ext cx="2838450" cy="506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0</xdr:colOff>
      <xdr:row>746</xdr:row>
      <xdr:rowOff>0</xdr:rowOff>
    </xdr:from>
    <xdr:to>
      <xdr:col>28</xdr:col>
      <xdr:colOff>0</xdr:colOff>
      <xdr:row>748</xdr:row>
      <xdr:rowOff>126707</xdr:rowOff>
    </xdr:to>
    <xdr:sp macro="" textlink="">
      <xdr:nvSpPr>
        <xdr:cNvPr id="4" name="Line 15"/>
        <xdr:cNvSpPr>
          <a:spLocks noChangeShapeType="1"/>
        </xdr:cNvSpPr>
      </xdr:nvSpPr>
      <xdr:spPr bwMode="auto">
        <a:xfrm>
          <a:off x="5600700" y="39176325"/>
          <a:ext cx="0" cy="8315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748</xdr:row>
      <xdr:rowOff>136072</xdr:rowOff>
    </xdr:from>
    <xdr:to>
      <xdr:col>39</xdr:col>
      <xdr:colOff>4722</xdr:colOff>
      <xdr:row>750</xdr:row>
      <xdr:rowOff>110378</xdr:rowOff>
    </xdr:to>
    <xdr:grpSp>
      <xdr:nvGrpSpPr>
        <xdr:cNvPr id="5" name="グループ化 4"/>
        <xdr:cNvGrpSpPr/>
      </xdr:nvGrpSpPr>
      <xdr:grpSpPr>
        <a:xfrm>
          <a:off x="3441700" y="39912472"/>
          <a:ext cx="4487822" cy="685506"/>
          <a:chOff x="3581400" y="43268900"/>
          <a:chExt cx="4508687" cy="681878"/>
        </a:xfrm>
      </xdr:grpSpPr>
      <xdr:sp macro="" textlink="">
        <xdr:nvSpPr>
          <xdr:cNvPr id="6"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149679</xdr:colOff>
      <xdr:row>750</xdr:row>
      <xdr:rowOff>136070</xdr:rowOff>
    </xdr:from>
    <xdr:to>
      <xdr:col>25</xdr:col>
      <xdr:colOff>1600</xdr:colOff>
      <xdr:row>752</xdr:row>
      <xdr:rowOff>165099</xdr:rowOff>
    </xdr:to>
    <xdr:sp macro="" textlink="">
      <xdr:nvSpPr>
        <xdr:cNvPr id="9" name="テキスト ボックス 8"/>
        <xdr:cNvSpPr txBox="1"/>
      </xdr:nvSpPr>
      <xdr:spPr>
        <a:xfrm>
          <a:off x="2149929" y="40722095"/>
          <a:ext cx="2852296" cy="73387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．地方運輸局（７機関）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baseline="0">
              <a:solidFill>
                <a:schemeClr val="dk1"/>
              </a:solidFill>
              <a:effectLst/>
              <a:latin typeface="+mn-lt"/>
              <a:ea typeface="+mn-ea"/>
              <a:cs typeface="+mn-cs"/>
            </a:rPr>
            <a:t>２０６</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４</a:t>
          </a:r>
          <a:r>
            <a:rPr lang="ja-JP" altLang="ja-JP" sz="1600" b="0" i="0" baseline="0">
              <a:solidFill>
                <a:schemeClr val="dk1"/>
              </a:solidFill>
              <a:effectLst/>
              <a:latin typeface="+mn-lt"/>
              <a:ea typeface="+mn-ea"/>
              <a:cs typeface="+mn-cs"/>
            </a:rPr>
            <a:t>百万円</a:t>
          </a:r>
          <a:endParaRPr lang="ja-JP" altLang="ja-JP" sz="1600">
            <a:effectLst/>
          </a:endParaRPr>
        </a:p>
        <a:p>
          <a:pPr algn="ctr" rtl="0">
            <a:defRPr sz="1000"/>
          </a:pP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31</xdr:col>
      <xdr:colOff>81644</xdr:colOff>
      <xdr:row>750</xdr:row>
      <xdr:rowOff>136071</xdr:rowOff>
    </xdr:from>
    <xdr:to>
      <xdr:col>47</xdr:col>
      <xdr:colOff>31074</xdr:colOff>
      <xdr:row>752</xdr:row>
      <xdr:rowOff>165100</xdr:rowOff>
    </xdr:to>
    <xdr:sp macro="" textlink="">
      <xdr:nvSpPr>
        <xdr:cNvPr id="10" name="Text Box 6"/>
        <xdr:cNvSpPr txBox="1">
          <a:spLocks noChangeArrowheads="1"/>
        </xdr:cNvSpPr>
      </xdr:nvSpPr>
      <xdr:spPr bwMode="auto">
        <a:xfrm>
          <a:off x="6282419" y="40722096"/>
          <a:ext cx="3149830" cy="73387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Ｃ．地方整備局等（５機関）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８６６．３万円</a:t>
          </a:r>
        </a:p>
      </xdr:txBody>
    </xdr:sp>
    <xdr:clientData/>
  </xdr:twoCellAnchor>
  <xdr:twoCellAnchor>
    <xdr:from>
      <xdr:col>11</xdr:col>
      <xdr:colOff>27213</xdr:colOff>
      <xdr:row>753</xdr:row>
      <xdr:rowOff>0</xdr:rowOff>
    </xdr:from>
    <xdr:to>
      <xdr:col>24</xdr:col>
      <xdr:colOff>167821</xdr:colOff>
      <xdr:row>754</xdr:row>
      <xdr:rowOff>335816</xdr:rowOff>
    </xdr:to>
    <xdr:sp macro="" textlink="">
      <xdr:nvSpPr>
        <xdr:cNvPr id="11" name="大かっこ 10"/>
        <xdr:cNvSpPr/>
      </xdr:nvSpPr>
      <xdr:spPr>
        <a:xfrm>
          <a:off x="2227488" y="41643300"/>
          <a:ext cx="2740933" cy="6882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753</xdr:row>
      <xdr:rowOff>54428</xdr:rowOff>
    </xdr:from>
    <xdr:to>
      <xdr:col>24</xdr:col>
      <xdr:colOff>198503</xdr:colOff>
      <xdr:row>755</xdr:row>
      <xdr:rowOff>160219</xdr:rowOff>
    </xdr:to>
    <xdr:sp macro="" textlink="">
      <xdr:nvSpPr>
        <xdr:cNvPr id="12" name="テキスト ボックス 11"/>
        <xdr:cNvSpPr txBox="1"/>
      </xdr:nvSpPr>
      <xdr:spPr>
        <a:xfrm>
          <a:off x="2295525" y="41697728"/>
          <a:ext cx="2703578" cy="81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xdr:colOff>
      <xdr:row>752</xdr:row>
      <xdr:rowOff>340179</xdr:rowOff>
    </xdr:from>
    <xdr:to>
      <xdr:col>46</xdr:col>
      <xdr:colOff>195302</xdr:colOff>
      <xdr:row>754</xdr:row>
      <xdr:rowOff>322209</xdr:rowOff>
    </xdr:to>
    <xdr:sp macro="" textlink="">
      <xdr:nvSpPr>
        <xdr:cNvPr id="13" name="大かっこ 12"/>
        <xdr:cNvSpPr/>
      </xdr:nvSpPr>
      <xdr:spPr>
        <a:xfrm>
          <a:off x="6400799" y="41631054"/>
          <a:ext cx="2995653" cy="68688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149679</xdr:colOff>
      <xdr:row>753</xdr:row>
      <xdr:rowOff>68036</xdr:rowOff>
    </xdr:from>
    <xdr:to>
      <xdr:col>46</xdr:col>
      <xdr:colOff>108857</xdr:colOff>
      <xdr:row>754</xdr:row>
      <xdr:rowOff>231321</xdr:rowOff>
    </xdr:to>
    <xdr:sp macro="" textlink="">
      <xdr:nvSpPr>
        <xdr:cNvPr id="14" name="テキスト ボックス 13"/>
        <xdr:cNvSpPr txBox="1"/>
      </xdr:nvSpPr>
      <xdr:spPr>
        <a:xfrm>
          <a:off x="6550479" y="41711336"/>
          <a:ext cx="2759528" cy="515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755</xdr:row>
      <xdr:rowOff>40822</xdr:rowOff>
    </xdr:from>
    <xdr:to>
      <xdr:col>17</xdr:col>
      <xdr:colOff>0</xdr:colOff>
      <xdr:row>756</xdr:row>
      <xdr:rowOff>311764</xdr:rowOff>
    </xdr:to>
    <xdr:sp macro="" textlink="">
      <xdr:nvSpPr>
        <xdr:cNvPr id="15" name="Line 17"/>
        <xdr:cNvSpPr>
          <a:spLocks noChangeShapeType="1"/>
        </xdr:cNvSpPr>
      </xdr:nvSpPr>
      <xdr:spPr bwMode="auto">
        <a:xfrm flipH="1">
          <a:off x="3400425" y="42388972"/>
          <a:ext cx="0" cy="62336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xdr:colOff>
      <xdr:row>755</xdr:row>
      <xdr:rowOff>13608</xdr:rowOff>
    </xdr:from>
    <xdr:to>
      <xdr:col>39</xdr:col>
      <xdr:colOff>-1</xdr:colOff>
      <xdr:row>756</xdr:row>
      <xdr:rowOff>284550</xdr:rowOff>
    </xdr:to>
    <xdr:sp macro="" textlink="">
      <xdr:nvSpPr>
        <xdr:cNvPr id="16" name="Line 17"/>
        <xdr:cNvSpPr>
          <a:spLocks noChangeShapeType="1"/>
        </xdr:cNvSpPr>
      </xdr:nvSpPr>
      <xdr:spPr bwMode="auto">
        <a:xfrm flipH="1">
          <a:off x="7800974" y="42361758"/>
          <a:ext cx="0" cy="62336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149680</xdr:colOff>
      <xdr:row>756</xdr:row>
      <xdr:rowOff>367393</xdr:rowOff>
    </xdr:from>
    <xdr:to>
      <xdr:col>25</xdr:col>
      <xdr:colOff>9072</xdr:colOff>
      <xdr:row>757</xdr:row>
      <xdr:rowOff>379533</xdr:rowOff>
    </xdr:to>
    <xdr:sp macro="" textlink="">
      <xdr:nvSpPr>
        <xdr:cNvPr id="17" name="Text Box 4"/>
        <xdr:cNvSpPr txBox="1">
          <a:spLocks noChangeArrowheads="1"/>
        </xdr:cNvSpPr>
      </xdr:nvSpPr>
      <xdr:spPr bwMode="auto">
        <a:xfrm>
          <a:off x="2149930" y="43067968"/>
          <a:ext cx="2859767" cy="67889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．民間事業者（３８社）</a:t>
          </a:r>
        </a:p>
        <a:p>
          <a:pPr algn="ctr" rtl="0">
            <a:lnSpc>
              <a:spcPts val="1800"/>
            </a:lnSpc>
            <a:defRPr sz="1000"/>
          </a:pPr>
          <a:r>
            <a:rPr lang="ja-JP" altLang="en-US" sz="1600" b="0" i="0" u="none" strike="noStrike" baseline="0">
              <a:solidFill>
                <a:srgbClr val="000000"/>
              </a:solidFill>
              <a:latin typeface="ＭＳ Ｐゴシック"/>
              <a:ea typeface="ＭＳ Ｐゴシック"/>
            </a:rPr>
            <a:t>２０６．４百万円</a:t>
          </a:r>
        </a:p>
      </xdr:txBody>
    </xdr:sp>
    <xdr:clientData/>
  </xdr:twoCellAnchor>
  <xdr:twoCellAnchor>
    <xdr:from>
      <xdr:col>31</xdr:col>
      <xdr:colOff>108858</xdr:colOff>
      <xdr:row>756</xdr:row>
      <xdr:rowOff>340178</xdr:rowOff>
    </xdr:from>
    <xdr:to>
      <xdr:col>47</xdr:col>
      <xdr:colOff>38045</xdr:colOff>
      <xdr:row>757</xdr:row>
      <xdr:rowOff>345781</xdr:rowOff>
    </xdr:to>
    <xdr:sp macro="" textlink="">
      <xdr:nvSpPr>
        <xdr:cNvPr id="18" name="Text Box 4"/>
        <xdr:cNvSpPr txBox="1">
          <a:spLocks noChangeArrowheads="1"/>
        </xdr:cNvSpPr>
      </xdr:nvSpPr>
      <xdr:spPr bwMode="auto">
        <a:xfrm>
          <a:off x="6309633" y="43040753"/>
          <a:ext cx="3129587" cy="6723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Ｄ．民間事業者（１９社）</a:t>
          </a:r>
        </a:p>
        <a:p>
          <a:pPr algn="ctr" rtl="0">
            <a:lnSpc>
              <a:spcPts val="1800"/>
            </a:lnSpc>
            <a:defRPr sz="1000"/>
          </a:pPr>
          <a:r>
            <a:rPr lang="ja-JP" altLang="en-US" sz="1600" b="0" i="0" u="none" strike="noStrike" baseline="0">
              <a:solidFill>
                <a:srgbClr val="000000"/>
              </a:solidFill>
              <a:latin typeface="ＭＳ Ｐゴシック"/>
              <a:ea typeface="ＭＳ Ｐゴシック"/>
            </a:rPr>
            <a:t>８６６．３万円</a:t>
          </a:r>
        </a:p>
      </xdr:txBody>
    </xdr:sp>
    <xdr:clientData/>
  </xdr:twoCellAnchor>
  <xdr:twoCellAnchor>
    <xdr:from>
      <xdr:col>11</xdr:col>
      <xdr:colOff>0</xdr:colOff>
      <xdr:row>758</xdr:row>
      <xdr:rowOff>0</xdr:rowOff>
    </xdr:from>
    <xdr:to>
      <xdr:col>24</xdr:col>
      <xdr:colOff>157193</xdr:colOff>
      <xdr:row>759</xdr:row>
      <xdr:rowOff>58853</xdr:rowOff>
    </xdr:to>
    <xdr:sp macro="" textlink="">
      <xdr:nvSpPr>
        <xdr:cNvPr id="19" name="大かっこ 18"/>
        <xdr:cNvSpPr/>
      </xdr:nvSpPr>
      <xdr:spPr>
        <a:xfrm>
          <a:off x="2200275" y="44034075"/>
          <a:ext cx="2757518"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68035</xdr:colOff>
      <xdr:row>758</xdr:row>
      <xdr:rowOff>108858</xdr:rowOff>
    </xdr:from>
    <xdr:to>
      <xdr:col>24</xdr:col>
      <xdr:colOff>90973</xdr:colOff>
      <xdr:row>759</xdr:row>
      <xdr:rowOff>66836</xdr:rowOff>
    </xdr:to>
    <xdr:sp macro="" textlink="">
      <xdr:nvSpPr>
        <xdr:cNvPr id="20" name="テキスト ボックス 19"/>
        <xdr:cNvSpPr txBox="1"/>
      </xdr:nvSpPr>
      <xdr:spPr>
        <a:xfrm>
          <a:off x="2268310" y="44142933"/>
          <a:ext cx="2623263"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758</xdr:row>
      <xdr:rowOff>0</xdr:rowOff>
    </xdr:from>
    <xdr:to>
      <xdr:col>47</xdr:col>
      <xdr:colOff>2189</xdr:colOff>
      <xdr:row>759</xdr:row>
      <xdr:rowOff>58853</xdr:rowOff>
    </xdr:to>
    <xdr:sp macro="" textlink="">
      <xdr:nvSpPr>
        <xdr:cNvPr id="21" name="大かっこ 20"/>
        <xdr:cNvSpPr/>
      </xdr:nvSpPr>
      <xdr:spPr>
        <a:xfrm>
          <a:off x="6400800" y="44034075"/>
          <a:ext cx="3002564"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176893</xdr:colOff>
      <xdr:row>758</xdr:row>
      <xdr:rowOff>122464</xdr:rowOff>
    </xdr:from>
    <xdr:to>
      <xdr:col>45</xdr:col>
      <xdr:colOff>183083</xdr:colOff>
      <xdr:row>759</xdr:row>
      <xdr:rowOff>88847</xdr:rowOff>
    </xdr:to>
    <xdr:sp macro="" textlink="">
      <xdr:nvSpPr>
        <xdr:cNvPr id="22" name="テキスト ボックス 21"/>
        <xdr:cNvSpPr txBox="1"/>
      </xdr:nvSpPr>
      <xdr:spPr>
        <a:xfrm>
          <a:off x="6577693" y="44156539"/>
          <a:ext cx="2606515"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11</xdr:col>
      <xdr:colOff>0</xdr:colOff>
      <xdr:row>761</xdr:row>
      <xdr:rowOff>0</xdr:rowOff>
    </xdr:from>
    <xdr:to>
      <xdr:col>25</xdr:col>
      <xdr:colOff>76201</xdr:colOff>
      <xdr:row>762</xdr:row>
      <xdr:rowOff>208897</xdr:rowOff>
    </xdr:to>
    <xdr:sp macro="" textlink="">
      <xdr:nvSpPr>
        <xdr:cNvPr id="23" name="Text Box 4"/>
        <xdr:cNvSpPr txBox="1">
          <a:spLocks noChangeArrowheads="1"/>
        </xdr:cNvSpPr>
      </xdr:nvSpPr>
      <xdr:spPr bwMode="auto">
        <a:xfrm>
          <a:off x="2200275" y="45300900"/>
          <a:ext cx="2876551" cy="656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５．２</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31</xdr:col>
      <xdr:colOff>95250</xdr:colOff>
      <xdr:row>761</xdr:row>
      <xdr:rowOff>0</xdr:rowOff>
    </xdr:from>
    <xdr:to>
      <xdr:col>47</xdr:col>
      <xdr:colOff>29935</xdr:colOff>
      <xdr:row>762</xdr:row>
      <xdr:rowOff>208897</xdr:rowOff>
    </xdr:to>
    <xdr:sp macro="" textlink="">
      <xdr:nvSpPr>
        <xdr:cNvPr id="24" name="Text Box 4"/>
        <xdr:cNvSpPr txBox="1">
          <a:spLocks noChangeArrowheads="1"/>
        </xdr:cNvSpPr>
      </xdr:nvSpPr>
      <xdr:spPr bwMode="auto">
        <a:xfrm>
          <a:off x="6296025" y="45300900"/>
          <a:ext cx="3135085" cy="656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３．３</a:t>
          </a:r>
          <a:r>
            <a:rPr lang="ja-JP" altLang="en-US" sz="16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480</v>
      </c>
      <c r="AT2" s="940"/>
      <c r="AU2" s="940"/>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139</v>
      </c>
      <c r="H5" s="840"/>
      <c r="I5" s="840"/>
      <c r="J5" s="840"/>
      <c r="K5" s="840"/>
      <c r="L5" s="840"/>
      <c r="M5" s="841" t="s">
        <v>66</v>
      </c>
      <c r="N5" s="842"/>
      <c r="O5" s="842"/>
      <c r="P5" s="842"/>
      <c r="Q5" s="842"/>
      <c r="R5" s="843"/>
      <c r="S5" s="844" t="s">
        <v>131</v>
      </c>
      <c r="T5" s="840"/>
      <c r="U5" s="840"/>
      <c r="V5" s="840"/>
      <c r="W5" s="840"/>
      <c r="X5" s="845"/>
      <c r="Y5" s="698" t="s">
        <v>3</v>
      </c>
      <c r="Z5" s="542"/>
      <c r="AA5" s="542"/>
      <c r="AB5" s="542"/>
      <c r="AC5" s="542"/>
      <c r="AD5" s="543"/>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4" t="str">
        <f>入力規則等!F39</f>
        <v>自動車安全特別会計自動車検査登録勘定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2" t="s">
        <v>545</v>
      </c>
      <c r="Z7" s="442"/>
      <c r="AA7" s="442"/>
      <c r="AB7" s="442"/>
      <c r="AC7" s="442"/>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389</v>
      </c>
      <c r="B8" s="495"/>
      <c r="C8" s="495"/>
      <c r="D8" s="495"/>
      <c r="E8" s="495"/>
      <c r="F8" s="496"/>
      <c r="G8" s="941" t="str">
        <f>入力規則等!A26</f>
        <v>交通安全対策</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1197</v>
      </c>
      <c r="Q13" s="658"/>
      <c r="R13" s="658"/>
      <c r="S13" s="658"/>
      <c r="T13" s="658"/>
      <c r="U13" s="658"/>
      <c r="V13" s="659"/>
      <c r="W13" s="657">
        <v>1536</v>
      </c>
      <c r="X13" s="658"/>
      <c r="Y13" s="658"/>
      <c r="Z13" s="658"/>
      <c r="AA13" s="658"/>
      <c r="AB13" s="658"/>
      <c r="AC13" s="659"/>
      <c r="AD13" s="657">
        <v>1780</v>
      </c>
      <c r="AE13" s="658"/>
      <c r="AF13" s="658"/>
      <c r="AG13" s="658"/>
      <c r="AH13" s="658"/>
      <c r="AI13" s="658"/>
      <c r="AJ13" s="659"/>
      <c r="AK13" s="657">
        <v>1687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7</v>
      </c>
      <c r="Q15" s="658"/>
      <c r="R15" s="658"/>
      <c r="S15" s="658"/>
      <c r="T15" s="658"/>
      <c r="U15" s="658"/>
      <c r="V15" s="659"/>
      <c r="W15" s="657">
        <v>259</v>
      </c>
      <c r="X15" s="658"/>
      <c r="Y15" s="658"/>
      <c r="Z15" s="658"/>
      <c r="AA15" s="658"/>
      <c r="AB15" s="658"/>
      <c r="AC15" s="659"/>
      <c r="AD15" s="657">
        <v>452</v>
      </c>
      <c r="AE15" s="658"/>
      <c r="AF15" s="658"/>
      <c r="AG15" s="658"/>
      <c r="AH15" s="658"/>
      <c r="AI15" s="658"/>
      <c r="AJ15" s="659"/>
      <c r="AK15" s="657">
        <v>1138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-259</v>
      </c>
      <c r="Q16" s="658"/>
      <c r="R16" s="658"/>
      <c r="S16" s="658"/>
      <c r="T16" s="658"/>
      <c r="U16" s="658"/>
      <c r="V16" s="659"/>
      <c r="W16" s="657">
        <v>-452</v>
      </c>
      <c r="X16" s="658"/>
      <c r="Y16" s="658"/>
      <c r="Z16" s="658"/>
      <c r="AA16" s="658"/>
      <c r="AB16" s="658"/>
      <c r="AC16" s="659"/>
      <c r="AD16" s="657">
        <v>-1138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945</v>
      </c>
      <c r="Q18" s="880"/>
      <c r="R18" s="880"/>
      <c r="S18" s="880"/>
      <c r="T18" s="880"/>
      <c r="U18" s="880"/>
      <c r="V18" s="881"/>
      <c r="W18" s="879">
        <f>SUM(W13:AC17)</f>
        <v>1343</v>
      </c>
      <c r="X18" s="880"/>
      <c r="Y18" s="880"/>
      <c r="Z18" s="880"/>
      <c r="AA18" s="880"/>
      <c r="AB18" s="880"/>
      <c r="AC18" s="881"/>
      <c r="AD18" s="879">
        <f>SUM(AD13:AJ17)</f>
        <v>1094</v>
      </c>
      <c r="AE18" s="880"/>
      <c r="AF18" s="880"/>
      <c r="AG18" s="880"/>
      <c r="AH18" s="880"/>
      <c r="AI18" s="880"/>
      <c r="AJ18" s="881"/>
      <c r="AK18" s="879">
        <f>SUM(AK13:AQ17)</f>
        <v>2825</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878</v>
      </c>
      <c r="Q19" s="658"/>
      <c r="R19" s="658"/>
      <c r="S19" s="658"/>
      <c r="T19" s="658"/>
      <c r="U19" s="658"/>
      <c r="V19" s="659"/>
      <c r="W19" s="657">
        <v>1322</v>
      </c>
      <c r="X19" s="658"/>
      <c r="Y19" s="658"/>
      <c r="Z19" s="658"/>
      <c r="AA19" s="658"/>
      <c r="AB19" s="658"/>
      <c r="AC19" s="659"/>
      <c r="AD19" s="657">
        <v>1081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0.92910052910052909</v>
      </c>
      <c r="Q20" s="311"/>
      <c r="R20" s="311"/>
      <c r="S20" s="311"/>
      <c r="T20" s="311"/>
      <c r="U20" s="311"/>
      <c r="V20" s="311"/>
      <c r="W20" s="311">
        <f t="shared" ref="W20" si="0">IF(W18=0, "-", SUM(W19)/W18)</f>
        <v>0.98436336559940429</v>
      </c>
      <c r="X20" s="311"/>
      <c r="Y20" s="311"/>
      <c r="Z20" s="311"/>
      <c r="AA20" s="311"/>
      <c r="AB20" s="311"/>
      <c r="AC20" s="311"/>
      <c r="AD20" s="311">
        <f t="shared" ref="AD20" si="1">IF(AD18=0, "-", SUM(AD19)/AD18)</f>
        <v>0.98811700182815354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495</v>
      </c>
      <c r="H21" s="310"/>
      <c r="I21" s="310"/>
      <c r="J21" s="310"/>
      <c r="K21" s="310"/>
      <c r="L21" s="310"/>
      <c r="M21" s="310"/>
      <c r="N21" s="310"/>
      <c r="O21" s="310"/>
      <c r="P21" s="311">
        <f>IF(P19=0, "-", SUM(P19)/SUM(P13,P14))</f>
        <v>0.73350041771094399</v>
      </c>
      <c r="Q21" s="311"/>
      <c r="R21" s="311"/>
      <c r="S21" s="311"/>
      <c r="T21" s="311"/>
      <c r="U21" s="311"/>
      <c r="V21" s="311"/>
      <c r="W21" s="311">
        <f t="shared" ref="W21" si="2">IF(W19=0, "-", SUM(W19)/SUM(W13,W14))</f>
        <v>0.86067708333333337</v>
      </c>
      <c r="X21" s="311"/>
      <c r="Y21" s="311"/>
      <c r="Z21" s="311"/>
      <c r="AA21" s="311"/>
      <c r="AB21" s="311"/>
      <c r="AC21" s="311"/>
      <c r="AD21" s="311">
        <f t="shared" ref="AD21" si="3">IF(AD19=0, "-", SUM(AD19)/SUM(AD13,AD14))</f>
        <v>0.60730337078651686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537</v>
      </c>
      <c r="B22" s="965"/>
      <c r="C22" s="965"/>
      <c r="D22" s="965"/>
      <c r="E22" s="965"/>
      <c r="F22" s="966"/>
      <c r="G22" s="951" t="s">
        <v>472</v>
      </c>
      <c r="H22" s="215"/>
      <c r="I22" s="215"/>
      <c r="J22" s="215"/>
      <c r="K22" s="215"/>
      <c r="L22" s="215"/>
      <c r="M22" s="215"/>
      <c r="N22" s="215"/>
      <c r="O22" s="216"/>
      <c r="P22" s="936" t="s">
        <v>535</v>
      </c>
      <c r="Q22" s="215"/>
      <c r="R22" s="215"/>
      <c r="S22" s="215"/>
      <c r="T22" s="215"/>
      <c r="U22" s="215"/>
      <c r="V22" s="216"/>
      <c r="W22" s="936" t="s">
        <v>536</v>
      </c>
      <c r="X22" s="215"/>
      <c r="Y22" s="215"/>
      <c r="Z22" s="215"/>
      <c r="AA22" s="215"/>
      <c r="AB22" s="215"/>
      <c r="AC22" s="216"/>
      <c r="AD22" s="936" t="s">
        <v>471</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560</v>
      </c>
      <c r="H23" s="953"/>
      <c r="I23" s="953"/>
      <c r="J23" s="953"/>
      <c r="K23" s="953"/>
      <c r="L23" s="953"/>
      <c r="M23" s="953"/>
      <c r="N23" s="953"/>
      <c r="O23" s="954"/>
      <c r="P23" s="919">
        <v>1673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559</v>
      </c>
      <c r="H24" s="956"/>
      <c r="I24" s="956"/>
      <c r="J24" s="956"/>
      <c r="K24" s="956"/>
      <c r="L24" s="956"/>
      <c r="M24" s="956"/>
      <c r="N24" s="956"/>
      <c r="O24" s="957"/>
      <c r="P24" s="657">
        <v>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558</v>
      </c>
      <c r="H25" s="956"/>
      <c r="I25" s="956"/>
      <c r="J25" s="956"/>
      <c r="K25" s="956"/>
      <c r="L25" s="956"/>
      <c r="M25" s="956"/>
      <c r="N25" s="956"/>
      <c r="O25" s="957"/>
      <c r="P25" s="657">
        <v>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476</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3">
        <f>AK13</f>
        <v>1687</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489</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470</v>
      </c>
      <c r="AN30" s="915"/>
      <c r="AO30" s="915"/>
      <c r="AP30" s="858"/>
      <c r="AQ30" s="767" t="s">
        <v>355</v>
      </c>
      <c r="AR30" s="768"/>
      <c r="AS30" s="768"/>
      <c r="AT30" s="769"/>
      <c r="AU30" s="774" t="s">
        <v>253</v>
      </c>
      <c r="AV30" s="774"/>
      <c r="AW30" s="774"/>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7" t="s">
        <v>300</v>
      </c>
      <c r="AX31" s="398"/>
    </row>
    <row r="32" spans="1:50" ht="23.25" customHeight="1" x14ac:dyDescent="0.15">
      <c r="A32" s="402"/>
      <c r="B32" s="400"/>
      <c r="C32" s="400"/>
      <c r="D32" s="400"/>
      <c r="E32" s="400"/>
      <c r="F32" s="401"/>
      <c r="G32" s="563" t="s">
        <v>674</v>
      </c>
      <c r="H32" s="564"/>
      <c r="I32" s="564"/>
      <c r="J32" s="564"/>
      <c r="K32" s="564"/>
      <c r="L32" s="564"/>
      <c r="M32" s="564"/>
      <c r="N32" s="564"/>
      <c r="O32" s="565"/>
      <c r="P32" s="98" t="s">
        <v>675</v>
      </c>
      <c r="Q32" s="98"/>
      <c r="R32" s="98"/>
      <c r="S32" s="98"/>
      <c r="T32" s="98"/>
      <c r="U32" s="98"/>
      <c r="V32" s="98"/>
      <c r="W32" s="98"/>
      <c r="X32" s="99"/>
      <c r="Y32" s="470" t="s">
        <v>12</v>
      </c>
      <c r="Z32" s="530"/>
      <c r="AA32" s="531"/>
      <c r="AB32" s="861" t="s">
        <v>561</v>
      </c>
      <c r="AC32" s="861"/>
      <c r="AD32" s="861"/>
      <c r="AE32" s="211">
        <v>100</v>
      </c>
      <c r="AF32" s="212"/>
      <c r="AG32" s="212"/>
      <c r="AH32" s="212"/>
      <c r="AI32" s="211">
        <v>64</v>
      </c>
      <c r="AJ32" s="212"/>
      <c r="AK32" s="212"/>
      <c r="AL32" s="212"/>
      <c r="AM32" s="211">
        <v>77</v>
      </c>
      <c r="AN32" s="212"/>
      <c r="AO32" s="212"/>
      <c r="AP32" s="212"/>
      <c r="AQ32" s="333"/>
      <c r="AR32" s="200"/>
      <c r="AS32" s="200"/>
      <c r="AT32" s="334"/>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561</v>
      </c>
      <c r="AC33" s="522"/>
      <c r="AD33" s="522"/>
      <c r="AE33" s="211">
        <v>61</v>
      </c>
      <c r="AF33" s="212"/>
      <c r="AG33" s="212"/>
      <c r="AH33" s="212"/>
      <c r="AI33" s="211">
        <v>100</v>
      </c>
      <c r="AJ33" s="212"/>
      <c r="AK33" s="212"/>
      <c r="AL33" s="212"/>
      <c r="AM33" s="211">
        <v>64</v>
      </c>
      <c r="AN33" s="212"/>
      <c r="AO33" s="212"/>
      <c r="AP33" s="212"/>
      <c r="AQ33" s="333"/>
      <c r="AR33" s="200"/>
      <c r="AS33" s="200"/>
      <c r="AT33" s="334"/>
      <c r="AU33" s="212"/>
      <c r="AV33" s="212"/>
      <c r="AW33" s="212"/>
      <c r="AX33" s="214"/>
    </row>
    <row r="34" spans="1:50" ht="91.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4" t="s">
        <v>253</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4" t="s">
        <v>253</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8"/>
      <c r="B75" s="509"/>
      <c r="C75" s="509"/>
      <c r="D75" s="509"/>
      <c r="E75" s="509"/>
      <c r="F75" s="510"/>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1"/>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373"/>
      <c r="I78" s="374"/>
      <c r="J78" s="374"/>
      <c r="K78" s="374"/>
      <c r="L78" s="374"/>
      <c r="M78" s="374"/>
      <c r="N78" s="374"/>
      <c r="O78" s="375"/>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7"/>
    </row>
    <row r="80" spans="1:50" ht="18.75" hidden="1" customHeight="1" x14ac:dyDescent="0.15">
      <c r="A80" s="865"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6"/>
      <c r="B82" s="526"/>
      <c r="C82" s="427"/>
      <c r="D82" s="427"/>
      <c r="E82" s="427"/>
      <c r="F82" s="428"/>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6"/>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6"/>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6"/>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563</v>
      </c>
      <c r="H101" s="98"/>
      <c r="I101" s="98"/>
      <c r="J101" s="98"/>
      <c r="K101" s="98"/>
      <c r="L101" s="98"/>
      <c r="M101" s="98"/>
      <c r="N101" s="98"/>
      <c r="O101" s="98"/>
      <c r="P101" s="98"/>
      <c r="Q101" s="98"/>
      <c r="R101" s="98"/>
      <c r="S101" s="98"/>
      <c r="T101" s="98"/>
      <c r="U101" s="98"/>
      <c r="V101" s="98"/>
      <c r="W101" s="98"/>
      <c r="X101" s="99"/>
      <c r="Y101" s="541" t="s">
        <v>55</v>
      </c>
      <c r="Z101" s="542"/>
      <c r="AA101" s="543"/>
      <c r="AB101" s="460" t="s">
        <v>564</v>
      </c>
      <c r="AC101" s="460"/>
      <c r="AD101" s="460"/>
      <c r="AE101" s="417">
        <v>100</v>
      </c>
      <c r="AF101" s="417"/>
      <c r="AG101" s="417"/>
      <c r="AH101" s="417"/>
      <c r="AI101" s="211">
        <v>64</v>
      </c>
      <c r="AJ101" s="212"/>
      <c r="AK101" s="212"/>
      <c r="AL101" s="213"/>
      <c r="AM101" s="211">
        <v>77</v>
      </c>
      <c r="AN101" s="212"/>
      <c r="AO101" s="212"/>
      <c r="AP101" s="213"/>
      <c r="AQ101" s="211" t="s">
        <v>565</v>
      </c>
      <c r="AR101" s="212"/>
      <c r="AS101" s="212"/>
      <c r="AT101" s="213"/>
      <c r="AU101" s="211" t="s">
        <v>565</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564</v>
      </c>
      <c r="AC102" s="460"/>
      <c r="AD102" s="460"/>
      <c r="AE102" s="417">
        <v>61</v>
      </c>
      <c r="AF102" s="417"/>
      <c r="AG102" s="417"/>
      <c r="AH102" s="417"/>
      <c r="AI102" s="417">
        <v>100</v>
      </c>
      <c r="AJ102" s="417"/>
      <c r="AK102" s="417"/>
      <c r="AL102" s="417"/>
      <c r="AM102" s="417">
        <v>64</v>
      </c>
      <c r="AN102" s="417"/>
      <c r="AO102" s="417"/>
      <c r="AP102" s="417"/>
      <c r="AQ102" s="266" t="s">
        <v>565</v>
      </c>
      <c r="AR102" s="267"/>
      <c r="AS102" s="267"/>
      <c r="AT102" s="312"/>
      <c r="AU102" s="266" t="s">
        <v>565</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1" t="s">
        <v>539</v>
      </c>
      <c r="AR115" s="592"/>
      <c r="AS115" s="592"/>
      <c r="AT115" s="592"/>
      <c r="AU115" s="592"/>
      <c r="AV115" s="592"/>
      <c r="AW115" s="592"/>
      <c r="AX115" s="593"/>
    </row>
    <row r="116" spans="1:50" ht="23.25" customHeight="1" x14ac:dyDescent="0.15">
      <c r="A116" s="438"/>
      <c r="B116" s="439"/>
      <c r="C116" s="439"/>
      <c r="D116" s="439"/>
      <c r="E116" s="439"/>
      <c r="F116" s="440"/>
      <c r="G116" s="392" t="s">
        <v>566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567</v>
      </c>
      <c r="AC116" s="462"/>
      <c r="AD116" s="463"/>
      <c r="AE116" s="417">
        <v>8.7799999999999994</v>
      </c>
      <c r="AF116" s="417"/>
      <c r="AG116" s="417"/>
      <c r="AH116" s="417"/>
      <c r="AI116" s="417">
        <v>20.7</v>
      </c>
      <c r="AJ116" s="417"/>
      <c r="AK116" s="417"/>
      <c r="AL116" s="417"/>
      <c r="AM116" s="417">
        <v>15.4</v>
      </c>
      <c r="AN116" s="417"/>
      <c r="AO116" s="417"/>
      <c r="AP116" s="417"/>
      <c r="AQ116" s="211"/>
      <c r="AR116" s="212"/>
      <c r="AS116" s="212"/>
      <c r="AT116" s="212"/>
      <c r="AU116" s="212"/>
      <c r="AV116" s="212"/>
      <c r="AW116" s="212"/>
      <c r="AX116" s="214"/>
    </row>
    <row r="117" spans="1:50" ht="64.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500</v>
      </c>
      <c r="AC117" s="472"/>
      <c r="AD117" s="473"/>
      <c r="AE117" s="590" t="s">
        <v>569</v>
      </c>
      <c r="AF117" s="550"/>
      <c r="AG117" s="550"/>
      <c r="AH117" s="550"/>
      <c r="AI117" s="590" t="s">
        <v>568</v>
      </c>
      <c r="AJ117" s="550"/>
      <c r="AK117" s="550"/>
      <c r="AL117" s="550"/>
      <c r="AM117" s="590" t="s">
        <v>589</v>
      </c>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1" t="s">
        <v>539</v>
      </c>
      <c r="AR118" s="592"/>
      <c r="AS118" s="592"/>
      <c r="AT118" s="592"/>
      <c r="AU118" s="592"/>
      <c r="AV118" s="592"/>
      <c r="AW118" s="592"/>
      <c r="AX118" s="593"/>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1" t="s">
        <v>539</v>
      </c>
      <c r="AR121" s="592"/>
      <c r="AS121" s="592"/>
      <c r="AT121" s="592"/>
      <c r="AU121" s="592"/>
      <c r="AV121" s="592"/>
      <c r="AW121" s="592"/>
      <c r="AX121" s="593"/>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1" t="s">
        <v>539</v>
      </c>
      <c r="AR124" s="592"/>
      <c r="AS124" s="592"/>
      <c r="AT124" s="592"/>
      <c r="AU124" s="592"/>
      <c r="AV124" s="592"/>
      <c r="AW124" s="592"/>
      <c r="AX124" s="593"/>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1"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4" t="s">
        <v>357</v>
      </c>
      <c r="AF127" s="415"/>
      <c r="AG127" s="415"/>
      <c r="AH127" s="416"/>
      <c r="AI127" s="414" t="s">
        <v>363</v>
      </c>
      <c r="AJ127" s="415"/>
      <c r="AK127" s="415"/>
      <c r="AL127" s="416"/>
      <c r="AM127" s="414" t="s">
        <v>470</v>
      </c>
      <c r="AN127" s="415"/>
      <c r="AO127" s="415"/>
      <c r="AP127" s="416"/>
      <c r="AQ127" s="591" t="s">
        <v>539</v>
      </c>
      <c r="AR127" s="592"/>
      <c r="AS127" s="592"/>
      <c r="AT127" s="592"/>
      <c r="AU127" s="592"/>
      <c r="AV127" s="592"/>
      <c r="AW127" s="592"/>
      <c r="AX127" s="593"/>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374"/>
      <c r="V430" s="374"/>
      <c r="W430" s="374"/>
      <c r="X430" s="374"/>
      <c r="Y430" s="374"/>
      <c r="Z430" s="374"/>
      <c r="AA430" s="374"/>
      <c r="AB430" s="374"/>
      <c r="AC430" s="374"/>
      <c r="AD430" s="374"/>
      <c r="AE430" s="374"/>
      <c r="AF430" s="374"/>
      <c r="AG430" s="374"/>
      <c r="AH430" s="374"/>
      <c r="AI430" s="374"/>
      <c r="AJ430" s="374"/>
      <c r="AK430" s="374"/>
      <c r="AL430" s="374"/>
      <c r="AM430" s="374"/>
      <c r="AN430" s="374"/>
      <c r="AO430" s="374"/>
      <c r="AP430" s="374"/>
      <c r="AQ430" s="374"/>
      <c r="AR430" s="374"/>
      <c r="AS430" s="374"/>
      <c r="AT430" s="374"/>
      <c r="AU430" s="374"/>
      <c r="AV430" s="374"/>
      <c r="AW430" s="374"/>
      <c r="AX430" s="90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374"/>
      <c r="V484" s="374"/>
      <c r="W484" s="374"/>
      <c r="X484" s="374"/>
      <c r="Y484" s="374"/>
      <c r="Z484" s="374"/>
      <c r="AA484" s="374"/>
      <c r="AB484" s="374"/>
      <c r="AC484" s="374"/>
      <c r="AD484" s="374"/>
      <c r="AE484" s="374"/>
      <c r="AF484" s="374"/>
      <c r="AG484" s="374"/>
      <c r="AH484" s="374"/>
      <c r="AI484" s="374"/>
      <c r="AJ484" s="374"/>
      <c r="AK484" s="374"/>
      <c r="AL484" s="374"/>
      <c r="AM484" s="374"/>
      <c r="AN484" s="374"/>
      <c r="AO484" s="374"/>
      <c r="AP484" s="374"/>
      <c r="AQ484" s="374"/>
      <c r="AR484" s="374"/>
      <c r="AS484" s="374"/>
      <c r="AT484" s="374"/>
      <c r="AU484" s="374"/>
      <c r="AV484" s="374"/>
      <c r="AW484" s="374"/>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374"/>
      <c r="V538" s="374"/>
      <c r="W538" s="374"/>
      <c r="X538" s="374"/>
      <c r="Y538" s="374"/>
      <c r="Z538" s="374"/>
      <c r="AA538" s="374"/>
      <c r="AB538" s="374"/>
      <c r="AC538" s="374"/>
      <c r="AD538" s="374"/>
      <c r="AE538" s="374"/>
      <c r="AF538" s="374"/>
      <c r="AG538" s="374"/>
      <c r="AH538" s="374"/>
      <c r="AI538" s="374"/>
      <c r="AJ538" s="374"/>
      <c r="AK538" s="374"/>
      <c r="AL538" s="374"/>
      <c r="AM538" s="374"/>
      <c r="AN538" s="374"/>
      <c r="AO538" s="374"/>
      <c r="AP538" s="374"/>
      <c r="AQ538" s="374"/>
      <c r="AR538" s="374"/>
      <c r="AS538" s="374"/>
      <c r="AT538" s="374"/>
      <c r="AU538" s="374"/>
      <c r="AV538" s="374"/>
      <c r="AW538" s="374"/>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374"/>
      <c r="V592" s="374"/>
      <c r="W592" s="374"/>
      <c r="X592" s="374"/>
      <c r="Y592" s="374"/>
      <c r="Z592" s="374"/>
      <c r="AA592" s="374"/>
      <c r="AB592" s="374"/>
      <c r="AC592" s="374"/>
      <c r="AD592" s="374"/>
      <c r="AE592" s="374"/>
      <c r="AF592" s="374"/>
      <c r="AG592" s="374"/>
      <c r="AH592" s="374"/>
      <c r="AI592" s="374"/>
      <c r="AJ592" s="374"/>
      <c r="AK592" s="374"/>
      <c r="AL592" s="374"/>
      <c r="AM592" s="374"/>
      <c r="AN592" s="374"/>
      <c r="AO592" s="374"/>
      <c r="AP592" s="374"/>
      <c r="AQ592" s="374"/>
      <c r="AR592" s="374"/>
      <c r="AS592" s="374"/>
      <c r="AT592" s="374"/>
      <c r="AU592" s="374"/>
      <c r="AV592" s="374"/>
      <c r="AW592" s="374"/>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374"/>
      <c r="V646" s="374"/>
      <c r="W646" s="374"/>
      <c r="X646" s="374"/>
      <c r="Y646" s="374"/>
      <c r="Z646" s="374"/>
      <c r="AA646" s="374"/>
      <c r="AB646" s="374"/>
      <c r="AC646" s="374"/>
      <c r="AD646" s="374"/>
      <c r="AE646" s="374"/>
      <c r="AF646" s="374"/>
      <c r="AG646" s="374"/>
      <c r="AH646" s="374"/>
      <c r="AI646" s="374"/>
      <c r="AJ646" s="374"/>
      <c r="AK646" s="374"/>
      <c r="AL646" s="374"/>
      <c r="AM646" s="374"/>
      <c r="AN646" s="374"/>
      <c r="AO646" s="374"/>
      <c r="AP646" s="374"/>
      <c r="AQ646" s="374"/>
      <c r="AR646" s="374"/>
      <c r="AS646" s="374"/>
      <c r="AT646" s="374"/>
      <c r="AU646" s="374"/>
      <c r="AV646" s="374"/>
      <c r="AW646" s="374"/>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39.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552</v>
      </c>
      <c r="AE702" s="339"/>
      <c r="AF702" s="339"/>
      <c r="AG702" s="384" t="s">
        <v>574</v>
      </c>
      <c r="AH702" s="385"/>
      <c r="AI702" s="385"/>
      <c r="AJ702" s="385"/>
      <c r="AK702" s="385"/>
      <c r="AL702" s="385"/>
      <c r="AM702" s="385"/>
      <c r="AN702" s="385"/>
      <c r="AO702" s="385"/>
      <c r="AP702" s="385"/>
      <c r="AQ702" s="385"/>
      <c r="AR702" s="385"/>
      <c r="AS702" s="385"/>
      <c r="AT702" s="385"/>
      <c r="AU702" s="385"/>
      <c r="AV702" s="385"/>
      <c r="AW702" s="385"/>
      <c r="AX702" s="386"/>
    </row>
    <row r="703" spans="1:50" ht="39.7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1" t="s">
        <v>552</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552</v>
      </c>
      <c r="AE705" s="715"/>
      <c r="AF705" s="715"/>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552</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572</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53.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1" t="s">
        <v>552</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572</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572</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53.25"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552</v>
      </c>
      <c r="AE715" s="605"/>
      <c r="AF715" s="656"/>
      <c r="AG715" s="742" t="s">
        <v>579</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552</v>
      </c>
      <c r="AE716" s="627"/>
      <c r="AF716" s="627"/>
      <c r="AG716" s="94" t="s">
        <v>580</v>
      </c>
      <c r="AH716" s="95"/>
      <c r="AI716" s="95"/>
      <c r="AJ716" s="95"/>
      <c r="AK716" s="95"/>
      <c r="AL716" s="95"/>
      <c r="AM716" s="95"/>
      <c r="AN716" s="95"/>
      <c r="AO716" s="95"/>
      <c r="AP716" s="95"/>
      <c r="AQ716" s="95"/>
      <c r="AR716" s="95"/>
      <c r="AS716" s="95"/>
      <c r="AT716" s="95"/>
      <c r="AU716" s="95"/>
      <c r="AV716" s="95"/>
      <c r="AW716" s="95"/>
      <c r="AX716" s="96"/>
    </row>
    <row r="717" spans="1:50" ht="53.25" customHeight="1" x14ac:dyDescent="0.15">
      <c r="A717" s="642"/>
      <c r="B717" s="64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6" t="s">
        <v>672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8" t="s">
        <v>57</v>
      </c>
      <c r="D727" s="749"/>
      <c r="E727" s="749"/>
      <c r="F727" s="750"/>
      <c r="G727" s="574" t="s">
        <v>673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45.5" customHeight="1" thickBot="1" x14ac:dyDescent="0.2">
      <c r="A735" s="790" t="s">
        <v>676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582</v>
      </c>
      <c r="F737" s="988"/>
      <c r="G737" s="988"/>
      <c r="H737" s="988"/>
      <c r="I737" s="988"/>
      <c r="J737" s="988"/>
      <c r="K737" s="988"/>
      <c r="L737" s="988"/>
      <c r="M737" s="988"/>
      <c r="N737" s="358" t="s">
        <v>358</v>
      </c>
      <c r="O737" s="358"/>
      <c r="P737" s="358"/>
      <c r="Q737" s="358"/>
      <c r="R737" s="988" t="s">
        <v>584</v>
      </c>
      <c r="S737" s="988"/>
      <c r="T737" s="988"/>
      <c r="U737" s="988"/>
      <c r="V737" s="988"/>
      <c r="W737" s="988"/>
      <c r="X737" s="988"/>
      <c r="Y737" s="988"/>
      <c r="Z737" s="988"/>
      <c r="AA737" s="358" t="s">
        <v>359</v>
      </c>
      <c r="AB737" s="358"/>
      <c r="AC737" s="358"/>
      <c r="AD737" s="358"/>
      <c r="AE737" s="988" t="s">
        <v>586</v>
      </c>
      <c r="AF737" s="988"/>
      <c r="AG737" s="988"/>
      <c r="AH737" s="988"/>
      <c r="AI737" s="988"/>
      <c r="AJ737" s="988"/>
      <c r="AK737" s="988"/>
      <c r="AL737" s="988"/>
      <c r="AM737" s="988"/>
      <c r="AN737" s="358" t="s">
        <v>360</v>
      </c>
      <c r="AO737" s="358"/>
      <c r="AP737" s="358"/>
      <c r="AQ737" s="358"/>
      <c r="AR737" s="989" t="s">
        <v>583</v>
      </c>
      <c r="AS737" s="990"/>
      <c r="AT737" s="990"/>
      <c r="AU737" s="990"/>
      <c r="AV737" s="990"/>
      <c r="AW737" s="990"/>
      <c r="AX737" s="991"/>
      <c r="AY737" s="89"/>
      <c r="AZ737" s="89"/>
    </row>
    <row r="738" spans="1:52" ht="24.75" customHeight="1" x14ac:dyDescent="0.15">
      <c r="A738" s="992" t="s">
        <v>361</v>
      </c>
      <c r="B738" s="203"/>
      <c r="C738" s="203"/>
      <c r="D738" s="204"/>
      <c r="E738" s="988" t="s">
        <v>585</v>
      </c>
      <c r="F738" s="988"/>
      <c r="G738" s="988"/>
      <c r="H738" s="988"/>
      <c r="I738" s="988"/>
      <c r="J738" s="988"/>
      <c r="K738" s="988"/>
      <c r="L738" s="988"/>
      <c r="M738" s="988"/>
      <c r="N738" s="358" t="s">
        <v>362</v>
      </c>
      <c r="O738" s="358"/>
      <c r="P738" s="358"/>
      <c r="Q738" s="358"/>
      <c r="R738" s="988" t="s">
        <v>587</v>
      </c>
      <c r="S738" s="988"/>
      <c r="T738" s="988"/>
      <c r="U738" s="988"/>
      <c r="V738" s="988"/>
      <c r="W738" s="988"/>
      <c r="X738" s="988"/>
      <c r="Y738" s="988"/>
      <c r="Z738" s="988"/>
      <c r="AA738" s="358" t="s">
        <v>480</v>
      </c>
      <c r="AB738" s="358"/>
      <c r="AC738" s="358"/>
      <c r="AD738" s="358"/>
      <c r="AE738" s="988" t="s">
        <v>588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547</v>
      </c>
      <c r="F739" s="1000"/>
      <c r="G739" s="1000"/>
      <c r="H739" s="91" t="str">
        <f>IF(E739="", "", "(")</f>
        <v>(</v>
      </c>
      <c r="I739" s="983"/>
      <c r="J739" s="983"/>
      <c r="K739" s="91" t="str">
        <f>IF(OR(I739="　", I739=""), "", "-")</f>
        <v/>
      </c>
      <c r="L739" s="984">
        <v>476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591</v>
      </c>
      <c r="H781" s="671"/>
      <c r="I781" s="671"/>
      <c r="J781" s="671"/>
      <c r="K781" s="672"/>
      <c r="L781" s="664" t="s">
        <v>593</v>
      </c>
      <c r="M781" s="665"/>
      <c r="N781" s="665"/>
      <c r="O781" s="665"/>
      <c r="P781" s="665"/>
      <c r="Q781" s="665"/>
      <c r="R781" s="665"/>
      <c r="S781" s="665"/>
      <c r="T781" s="665"/>
      <c r="U781" s="665"/>
      <c r="V781" s="665"/>
      <c r="W781" s="665"/>
      <c r="X781" s="666"/>
      <c r="Y781" s="387">
        <v>41.2</v>
      </c>
      <c r="Z781" s="388"/>
      <c r="AA781" s="388"/>
      <c r="AB781" s="805"/>
      <c r="AC781" s="670" t="s">
        <v>591</v>
      </c>
      <c r="AD781" s="671"/>
      <c r="AE781" s="671"/>
      <c r="AF781" s="671"/>
      <c r="AG781" s="672"/>
      <c r="AH781" s="664" t="s">
        <v>595</v>
      </c>
      <c r="AI781" s="665"/>
      <c r="AJ781" s="665"/>
      <c r="AK781" s="665"/>
      <c r="AL781" s="665"/>
      <c r="AM781" s="665"/>
      <c r="AN781" s="665"/>
      <c r="AO781" s="665"/>
      <c r="AP781" s="665"/>
      <c r="AQ781" s="665"/>
      <c r="AR781" s="665"/>
      <c r="AS781" s="665"/>
      <c r="AT781" s="666"/>
      <c r="AU781" s="387">
        <v>34.4</v>
      </c>
      <c r="AV781" s="388"/>
      <c r="AW781" s="388"/>
      <c r="AX781" s="389"/>
    </row>
    <row r="782" spans="1:50" ht="24.75" customHeight="1" x14ac:dyDescent="0.15">
      <c r="A782" s="631"/>
      <c r="B782" s="632"/>
      <c r="C782" s="632"/>
      <c r="D782" s="632"/>
      <c r="E782" s="632"/>
      <c r="F782" s="633"/>
      <c r="G782" s="606"/>
      <c r="H782" s="607"/>
      <c r="I782" s="607"/>
      <c r="J782" s="607"/>
      <c r="K782" s="608"/>
      <c r="L782" s="598" t="s">
        <v>595</v>
      </c>
      <c r="M782" s="599"/>
      <c r="N782" s="599"/>
      <c r="O782" s="599"/>
      <c r="P782" s="599"/>
      <c r="Q782" s="599"/>
      <c r="R782" s="599"/>
      <c r="S782" s="599"/>
      <c r="T782" s="599"/>
      <c r="U782" s="599"/>
      <c r="V782" s="599"/>
      <c r="W782" s="599"/>
      <c r="X782" s="600"/>
      <c r="Y782" s="601">
        <v>34.4</v>
      </c>
      <c r="Z782" s="602"/>
      <c r="AA782" s="602"/>
      <c r="AB782" s="612"/>
      <c r="AC782" s="606"/>
      <c r="AD782" s="607"/>
      <c r="AE782" s="607"/>
      <c r="AF782" s="607"/>
      <c r="AG782" s="608"/>
      <c r="AH782" s="598" t="s">
        <v>596</v>
      </c>
      <c r="AI782" s="599"/>
      <c r="AJ782" s="599"/>
      <c r="AK782" s="599"/>
      <c r="AL782" s="599"/>
      <c r="AM782" s="599"/>
      <c r="AN782" s="599"/>
      <c r="AO782" s="599"/>
      <c r="AP782" s="599"/>
      <c r="AQ782" s="599"/>
      <c r="AR782" s="599"/>
      <c r="AS782" s="599"/>
      <c r="AT782" s="600"/>
      <c r="AU782" s="601">
        <v>12.7</v>
      </c>
      <c r="AV782" s="602"/>
      <c r="AW782" s="602"/>
      <c r="AX782" s="603"/>
    </row>
    <row r="783" spans="1:50" ht="24.75" customHeight="1" x14ac:dyDescent="0.15">
      <c r="A783" s="631"/>
      <c r="B783" s="632"/>
      <c r="C783" s="632"/>
      <c r="D783" s="632"/>
      <c r="E783" s="632"/>
      <c r="F783" s="633"/>
      <c r="G783" s="606"/>
      <c r="H783" s="607"/>
      <c r="I783" s="607"/>
      <c r="J783" s="607"/>
      <c r="K783" s="608"/>
      <c r="L783" s="598" t="s">
        <v>596</v>
      </c>
      <c r="M783" s="599"/>
      <c r="N783" s="599"/>
      <c r="O783" s="599"/>
      <c r="P783" s="599"/>
      <c r="Q783" s="599"/>
      <c r="R783" s="599"/>
      <c r="S783" s="599"/>
      <c r="T783" s="599"/>
      <c r="U783" s="599"/>
      <c r="V783" s="599"/>
      <c r="W783" s="599"/>
      <c r="X783" s="600"/>
      <c r="Y783" s="601">
        <v>12.7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t="s">
        <v>599</v>
      </c>
      <c r="M784" s="599"/>
      <c r="N784" s="599"/>
      <c r="O784" s="599"/>
      <c r="P784" s="599"/>
      <c r="Q784" s="599"/>
      <c r="R784" s="599"/>
      <c r="S784" s="599"/>
      <c r="T784" s="599"/>
      <c r="U784" s="599"/>
      <c r="V784" s="599"/>
      <c r="W784" s="599"/>
      <c r="X784" s="600"/>
      <c r="Y784" s="601">
        <v>11.2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t="s">
        <v>600</v>
      </c>
      <c r="M785" s="599"/>
      <c r="N785" s="599"/>
      <c r="O785" s="599"/>
      <c r="P785" s="599"/>
      <c r="Q785" s="599"/>
      <c r="R785" s="599"/>
      <c r="S785" s="599"/>
      <c r="T785" s="599"/>
      <c r="U785" s="599"/>
      <c r="V785" s="599"/>
      <c r="W785" s="599"/>
      <c r="X785" s="600"/>
      <c r="Y785" s="601">
        <v>7</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t="s">
        <v>601</v>
      </c>
      <c r="M786" s="599"/>
      <c r="N786" s="599"/>
      <c r="O786" s="599"/>
      <c r="P786" s="599"/>
      <c r="Q786" s="599"/>
      <c r="R786" s="599"/>
      <c r="S786" s="599"/>
      <c r="T786" s="599"/>
      <c r="U786" s="599"/>
      <c r="V786" s="599"/>
      <c r="W786" s="599"/>
      <c r="X786" s="600"/>
      <c r="Y786" s="601">
        <v>2.4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t="s">
        <v>602</v>
      </c>
      <c r="M787" s="599"/>
      <c r="N787" s="599"/>
      <c r="O787" s="599"/>
      <c r="P787" s="599"/>
      <c r="Q787" s="599"/>
      <c r="R787" s="599"/>
      <c r="S787" s="599"/>
      <c r="T787" s="599"/>
      <c r="U787" s="599"/>
      <c r="V787" s="599"/>
      <c r="W787" s="599"/>
      <c r="X787" s="600"/>
      <c r="Y787" s="601">
        <v>2.4</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t="s">
        <v>603</v>
      </c>
      <c r="M788" s="599"/>
      <c r="N788" s="599"/>
      <c r="O788" s="599"/>
      <c r="P788" s="599"/>
      <c r="Q788" s="599"/>
      <c r="R788" s="599"/>
      <c r="S788" s="599"/>
      <c r="T788" s="599"/>
      <c r="U788" s="599"/>
      <c r="V788" s="599"/>
      <c r="W788" s="599"/>
      <c r="X788" s="600"/>
      <c r="Y788" s="601">
        <v>2.2999999999999998</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t="s">
        <v>604</v>
      </c>
      <c r="M789" s="599"/>
      <c r="N789" s="599"/>
      <c r="O789" s="599"/>
      <c r="P789" s="599"/>
      <c r="Q789" s="599"/>
      <c r="R789" s="599"/>
      <c r="S789" s="599"/>
      <c r="T789" s="599"/>
      <c r="U789" s="599"/>
      <c r="V789" s="599"/>
      <c r="W789" s="599"/>
      <c r="X789" s="600"/>
      <c r="Y789" s="601">
        <v>2</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t="s">
        <v>605</v>
      </c>
      <c r="M790" s="599"/>
      <c r="N790" s="599"/>
      <c r="O790" s="599"/>
      <c r="P790" s="599"/>
      <c r="Q790" s="599"/>
      <c r="R790" s="599"/>
      <c r="S790" s="599"/>
      <c r="T790" s="599"/>
      <c r="U790" s="599"/>
      <c r="V790" s="599"/>
      <c r="W790" s="599"/>
      <c r="X790" s="600"/>
      <c r="Y790" s="601">
        <v>1.2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116.80000000000001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47.099999999999994</v>
      </c>
      <c r="AV791" s="832"/>
      <c r="AW791" s="832"/>
      <c r="AX791" s="834"/>
    </row>
    <row r="792" spans="1:50" ht="24.75" customHeight="1" x14ac:dyDescent="0.15">
      <c r="A792" s="631"/>
      <c r="B792" s="632"/>
      <c r="C792" s="632"/>
      <c r="D792" s="632"/>
      <c r="E792" s="632"/>
      <c r="F792" s="633"/>
      <c r="G792" s="595" t="s">
        <v>592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591</v>
      </c>
      <c r="H794" s="671"/>
      <c r="I794" s="671"/>
      <c r="J794" s="671"/>
      <c r="K794" s="672"/>
      <c r="L794" s="664" t="s">
        <v>598</v>
      </c>
      <c r="M794" s="665"/>
      <c r="N794" s="665"/>
      <c r="O794" s="665"/>
      <c r="P794" s="665"/>
      <c r="Q794" s="665"/>
      <c r="R794" s="665"/>
      <c r="S794" s="665"/>
      <c r="T794" s="665"/>
      <c r="U794" s="665"/>
      <c r="V794" s="665"/>
      <c r="W794" s="665"/>
      <c r="X794" s="666"/>
      <c r="Y794" s="387">
        <v>339.5</v>
      </c>
      <c r="Z794" s="388"/>
      <c r="AA794" s="388"/>
      <c r="AB794" s="805"/>
      <c r="AC794" s="670" t="s">
        <v>591</v>
      </c>
      <c r="AD794" s="671"/>
      <c r="AE794" s="671"/>
      <c r="AF794" s="671"/>
      <c r="AG794" s="672"/>
      <c r="AH794" s="664" t="s">
        <v>598</v>
      </c>
      <c r="AI794" s="665"/>
      <c r="AJ794" s="665"/>
      <c r="AK794" s="665"/>
      <c r="AL794" s="665"/>
      <c r="AM794" s="665"/>
      <c r="AN794" s="665"/>
      <c r="AO794" s="665"/>
      <c r="AP794" s="665"/>
      <c r="AQ794" s="665"/>
      <c r="AR794" s="665"/>
      <c r="AS794" s="665"/>
      <c r="AT794" s="666"/>
      <c r="AU794" s="387">
        <v>339.5</v>
      </c>
      <c r="AV794" s="388"/>
      <c r="AW794" s="388"/>
      <c r="AX794" s="389"/>
    </row>
    <row r="795" spans="1:50" ht="24.75" customHeight="1" x14ac:dyDescent="0.15">
      <c r="A795" s="631"/>
      <c r="B795" s="632"/>
      <c r="C795" s="632"/>
      <c r="D795" s="632"/>
      <c r="E795" s="632"/>
      <c r="F795" s="633"/>
      <c r="G795" s="606"/>
      <c r="H795" s="607"/>
      <c r="I795" s="607"/>
      <c r="J795" s="607"/>
      <c r="K795" s="608"/>
      <c r="L795" s="598" t="s">
        <v>606</v>
      </c>
      <c r="M795" s="599"/>
      <c r="N795" s="599"/>
      <c r="O795" s="599"/>
      <c r="P795" s="599"/>
      <c r="Q795" s="599"/>
      <c r="R795" s="599"/>
      <c r="S795" s="599"/>
      <c r="T795" s="599"/>
      <c r="U795" s="599"/>
      <c r="V795" s="599"/>
      <c r="W795" s="599"/>
      <c r="X795" s="600"/>
      <c r="Y795" s="601">
        <v>44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t="s">
        <v>607</v>
      </c>
      <c r="M796" s="599"/>
      <c r="N796" s="599"/>
      <c r="O796" s="599"/>
      <c r="P796" s="599"/>
      <c r="Q796" s="599"/>
      <c r="R796" s="599"/>
      <c r="S796" s="599"/>
      <c r="T796" s="599"/>
      <c r="U796" s="599"/>
      <c r="V796" s="599"/>
      <c r="W796" s="599"/>
      <c r="X796" s="600"/>
      <c r="Y796" s="601">
        <v>41.8</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t="s">
        <v>608</v>
      </c>
      <c r="M797" s="599"/>
      <c r="N797" s="599"/>
      <c r="O797" s="599"/>
      <c r="P797" s="599"/>
      <c r="Q797" s="599"/>
      <c r="R797" s="599"/>
      <c r="S797" s="599"/>
      <c r="T797" s="599"/>
      <c r="U797" s="599"/>
      <c r="V797" s="599"/>
      <c r="W797" s="599"/>
      <c r="X797" s="600"/>
      <c r="Y797" s="601">
        <v>22.8</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t="s">
        <v>609</v>
      </c>
      <c r="M798" s="599"/>
      <c r="N798" s="599"/>
      <c r="O798" s="599"/>
      <c r="P798" s="599"/>
      <c r="Q798" s="599"/>
      <c r="R798" s="599"/>
      <c r="S798" s="599"/>
      <c r="T798" s="599"/>
      <c r="U798" s="599"/>
      <c r="V798" s="599"/>
      <c r="W798" s="599"/>
      <c r="X798" s="600"/>
      <c r="Y798" s="601">
        <v>19.600000000000001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t="s">
        <v>610</v>
      </c>
      <c r="M799" s="599"/>
      <c r="N799" s="599"/>
      <c r="O799" s="599"/>
      <c r="P799" s="599"/>
      <c r="Q799" s="599"/>
      <c r="R799" s="599"/>
      <c r="S799" s="599"/>
      <c r="T799" s="599"/>
      <c r="U799" s="599"/>
      <c r="V799" s="599"/>
      <c r="W799" s="599"/>
      <c r="X799" s="600"/>
      <c r="Y799" s="601">
        <v>1.8</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t="s">
        <v>611</v>
      </c>
      <c r="M800" s="599"/>
      <c r="N800" s="599"/>
      <c r="O800" s="599"/>
      <c r="P800" s="599"/>
      <c r="Q800" s="599"/>
      <c r="R800" s="599"/>
      <c r="S800" s="599"/>
      <c r="T800" s="599"/>
      <c r="U800" s="599"/>
      <c r="V800" s="599"/>
      <c r="W800" s="599"/>
      <c r="X800" s="600"/>
      <c r="Y800" s="601">
        <v>1.1000000000000001</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t="s">
        <v>612</v>
      </c>
      <c r="M801" s="599"/>
      <c r="N801" s="599"/>
      <c r="O801" s="599"/>
      <c r="P801" s="599"/>
      <c r="Q801" s="599"/>
      <c r="R801" s="599"/>
      <c r="S801" s="599"/>
      <c r="T801" s="599"/>
      <c r="U801" s="599"/>
      <c r="V801" s="599"/>
      <c r="W801" s="599"/>
      <c r="X801" s="600"/>
      <c r="Y801" s="601">
        <v>1.1000000000000001</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471.7000000000001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339.5</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805"/>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805"/>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2000012100001</v>
      </c>
      <c r="K837" s="342"/>
      <c r="L837" s="342"/>
      <c r="M837" s="342"/>
      <c r="N837" s="342"/>
      <c r="O837" s="342"/>
      <c r="P837" s="355" t="s">
        <v>620</v>
      </c>
      <c r="Q837" s="343"/>
      <c r="R837" s="343"/>
      <c r="S837" s="343"/>
      <c r="T837" s="343"/>
      <c r="U837" s="343"/>
      <c r="V837" s="343"/>
      <c r="W837" s="343"/>
      <c r="X837" s="343"/>
      <c r="Y837" s="344">
        <v>128.9</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614</v>
      </c>
      <c r="D838" s="340"/>
      <c r="E838" s="340"/>
      <c r="F838" s="340"/>
      <c r="G838" s="340"/>
      <c r="H838" s="340"/>
      <c r="I838" s="340"/>
      <c r="J838" s="341">
        <v>2000012100001</v>
      </c>
      <c r="K838" s="342"/>
      <c r="L838" s="342"/>
      <c r="M838" s="342"/>
      <c r="N838" s="342"/>
      <c r="O838" s="342"/>
      <c r="P838" s="355" t="s">
        <v>620</v>
      </c>
      <c r="Q838" s="343"/>
      <c r="R838" s="343"/>
      <c r="S838" s="343"/>
      <c r="T838" s="343"/>
      <c r="U838" s="343"/>
      <c r="V838" s="343"/>
      <c r="W838" s="343"/>
      <c r="X838" s="343"/>
      <c r="Y838" s="344">
        <v>48.7</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615</v>
      </c>
      <c r="D839" s="340"/>
      <c r="E839" s="340"/>
      <c r="F839" s="340"/>
      <c r="G839" s="340"/>
      <c r="H839" s="340"/>
      <c r="I839" s="340"/>
      <c r="J839" s="341">
        <v>2000012100001</v>
      </c>
      <c r="K839" s="342"/>
      <c r="L839" s="342"/>
      <c r="M839" s="342"/>
      <c r="N839" s="342"/>
      <c r="O839" s="342"/>
      <c r="P839" s="355" t="s">
        <v>620</v>
      </c>
      <c r="Q839" s="343"/>
      <c r="R839" s="343"/>
      <c r="S839" s="343"/>
      <c r="T839" s="343"/>
      <c r="U839" s="343"/>
      <c r="V839" s="343"/>
      <c r="W839" s="343"/>
      <c r="X839" s="343"/>
      <c r="Y839" s="344">
        <v>19</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616</v>
      </c>
      <c r="D840" s="340"/>
      <c r="E840" s="340"/>
      <c r="F840" s="340"/>
      <c r="G840" s="340"/>
      <c r="H840" s="340"/>
      <c r="I840" s="340"/>
      <c r="J840" s="341">
        <v>2000012100001</v>
      </c>
      <c r="K840" s="342"/>
      <c r="L840" s="342"/>
      <c r="M840" s="342"/>
      <c r="N840" s="342"/>
      <c r="O840" s="342"/>
      <c r="P840" s="355" t="s">
        <v>620</v>
      </c>
      <c r="Q840" s="343"/>
      <c r="R840" s="343"/>
      <c r="S840" s="343"/>
      <c r="T840" s="343"/>
      <c r="U840" s="343"/>
      <c r="V840" s="343"/>
      <c r="W840" s="343"/>
      <c r="X840" s="343"/>
      <c r="Y840" s="344">
        <v>4.5999999999999996</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617</v>
      </c>
      <c r="D841" s="340"/>
      <c r="E841" s="340"/>
      <c r="F841" s="340"/>
      <c r="G841" s="340"/>
      <c r="H841" s="340"/>
      <c r="I841" s="340"/>
      <c r="J841" s="341">
        <v>2000012100001</v>
      </c>
      <c r="K841" s="342"/>
      <c r="L841" s="342"/>
      <c r="M841" s="342"/>
      <c r="N841" s="342"/>
      <c r="O841" s="342"/>
      <c r="P841" s="355" t="s">
        <v>620</v>
      </c>
      <c r="Q841" s="343"/>
      <c r="R841" s="343"/>
      <c r="S841" s="343"/>
      <c r="T841" s="343"/>
      <c r="U841" s="343"/>
      <c r="V841" s="343"/>
      <c r="W841" s="343"/>
      <c r="X841" s="343"/>
      <c r="Y841" s="344">
        <v>2.6</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618</v>
      </c>
      <c r="D842" s="340"/>
      <c r="E842" s="340"/>
      <c r="F842" s="340"/>
      <c r="G842" s="340"/>
      <c r="H842" s="340"/>
      <c r="I842" s="340"/>
      <c r="J842" s="341">
        <v>2000012100001</v>
      </c>
      <c r="K842" s="342"/>
      <c r="L842" s="342"/>
      <c r="M842" s="342"/>
      <c r="N842" s="342"/>
      <c r="O842" s="342"/>
      <c r="P842" s="355" t="s">
        <v>620</v>
      </c>
      <c r="Q842" s="343"/>
      <c r="R842" s="343"/>
      <c r="S842" s="343"/>
      <c r="T842" s="343"/>
      <c r="U842" s="343"/>
      <c r="V842" s="343"/>
      <c r="W842" s="343"/>
      <c r="X842" s="343"/>
      <c r="Y842" s="344">
        <v>1.9</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619</v>
      </c>
      <c r="D843" s="340"/>
      <c r="E843" s="340"/>
      <c r="F843" s="340"/>
      <c r="G843" s="340"/>
      <c r="H843" s="340"/>
      <c r="I843" s="340"/>
      <c r="J843" s="341">
        <v>2000012100001</v>
      </c>
      <c r="K843" s="342"/>
      <c r="L843" s="342"/>
      <c r="M843" s="342"/>
      <c r="N843" s="342"/>
      <c r="O843" s="342"/>
      <c r="P843" s="355" t="s">
        <v>620</v>
      </c>
      <c r="Q843" s="343"/>
      <c r="R843" s="343"/>
      <c r="S843" s="343"/>
      <c r="T843" s="343"/>
      <c r="U843" s="343"/>
      <c r="V843" s="343"/>
      <c r="W843" s="343"/>
      <c r="X843" s="343"/>
      <c r="Y843" s="344">
        <v>1</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627</v>
      </c>
      <c r="D870" s="340"/>
      <c r="E870" s="340"/>
      <c r="F870" s="340"/>
      <c r="G870" s="340"/>
      <c r="H870" s="340"/>
      <c r="I870" s="340"/>
      <c r="J870" s="341">
        <v>9010001034987</v>
      </c>
      <c r="K870" s="342"/>
      <c r="L870" s="342"/>
      <c r="M870" s="342"/>
      <c r="N870" s="342"/>
      <c r="O870" s="342"/>
      <c r="P870" s="355" t="s">
        <v>593</v>
      </c>
      <c r="Q870" s="343"/>
      <c r="R870" s="343"/>
      <c r="S870" s="343"/>
      <c r="T870" s="343"/>
      <c r="U870" s="343"/>
      <c r="V870" s="343"/>
      <c r="W870" s="343"/>
      <c r="X870" s="343"/>
      <c r="Y870" s="344">
        <v>41</v>
      </c>
      <c r="Z870" s="345"/>
      <c r="AA870" s="345"/>
      <c r="AB870" s="346"/>
      <c r="AC870" s="356" t="s">
        <v>517</v>
      </c>
      <c r="AD870" s="364"/>
      <c r="AE870" s="364"/>
      <c r="AF870" s="364"/>
      <c r="AG870" s="364"/>
      <c r="AH870" s="365">
        <v>1</v>
      </c>
      <c r="AI870" s="366"/>
      <c r="AJ870" s="366"/>
      <c r="AK870" s="366"/>
      <c r="AL870" s="350">
        <v>97.7</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628</v>
      </c>
      <c r="D871" s="340"/>
      <c r="E871" s="340"/>
      <c r="F871" s="340"/>
      <c r="G871" s="340"/>
      <c r="H871" s="340"/>
      <c r="I871" s="340"/>
      <c r="J871" s="341">
        <v>5200001026432</v>
      </c>
      <c r="K871" s="342"/>
      <c r="L871" s="342"/>
      <c r="M871" s="342"/>
      <c r="N871" s="342"/>
      <c r="O871" s="342"/>
      <c r="P871" s="355" t="s">
        <v>629</v>
      </c>
      <c r="Q871" s="343"/>
      <c r="R871" s="343"/>
      <c r="S871" s="343"/>
      <c r="T871" s="343"/>
      <c r="U871" s="343"/>
      <c r="V871" s="343"/>
      <c r="W871" s="343"/>
      <c r="X871" s="343"/>
      <c r="Y871" s="344">
        <v>34.9</v>
      </c>
      <c r="Z871" s="345"/>
      <c r="AA871" s="345"/>
      <c r="AB871" s="346"/>
      <c r="AC871" s="356" t="s">
        <v>517</v>
      </c>
      <c r="AD871" s="356"/>
      <c r="AE871" s="356"/>
      <c r="AF871" s="356"/>
      <c r="AG871" s="356"/>
      <c r="AH871" s="365">
        <v>1</v>
      </c>
      <c r="AI871" s="366"/>
      <c r="AJ871" s="366"/>
      <c r="AK871" s="366"/>
      <c r="AL871" s="367">
        <v>94.1</v>
      </c>
      <c r="AM871" s="368"/>
      <c r="AN871" s="368"/>
      <c r="AO871" s="369"/>
      <c r="AP871" s="353"/>
      <c r="AQ871" s="353"/>
      <c r="AR871" s="353"/>
      <c r="AS871" s="353"/>
      <c r="AT871" s="353"/>
      <c r="AU871" s="353"/>
      <c r="AV871" s="353"/>
      <c r="AW871" s="353"/>
      <c r="AX871" s="353"/>
    </row>
    <row r="872" spans="1:50" ht="30" customHeight="1" x14ac:dyDescent="0.15">
      <c r="A872" s="372">
        <v>3</v>
      </c>
      <c r="B872" s="372">
        <v>1</v>
      </c>
      <c r="C872" s="354" t="s">
        <v>630</v>
      </c>
      <c r="D872" s="340"/>
      <c r="E872" s="340"/>
      <c r="F872" s="340"/>
      <c r="G872" s="340"/>
      <c r="H872" s="340"/>
      <c r="I872" s="340"/>
      <c r="J872" s="341">
        <v>4030001036755</v>
      </c>
      <c r="K872" s="342"/>
      <c r="L872" s="342"/>
      <c r="M872" s="342"/>
      <c r="N872" s="342"/>
      <c r="O872" s="342"/>
      <c r="P872" s="355" t="s">
        <v>595</v>
      </c>
      <c r="Q872" s="343"/>
      <c r="R872" s="343"/>
      <c r="S872" s="343"/>
      <c r="T872" s="343"/>
      <c r="U872" s="343"/>
      <c r="V872" s="343"/>
      <c r="W872" s="343"/>
      <c r="X872" s="343"/>
      <c r="Y872" s="344">
        <v>34.4</v>
      </c>
      <c r="Z872" s="345"/>
      <c r="AA872" s="345"/>
      <c r="AB872" s="346"/>
      <c r="AC872" s="356" t="s">
        <v>517</v>
      </c>
      <c r="AD872" s="356"/>
      <c r="AE872" s="356"/>
      <c r="AF872" s="356"/>
      <c r="AG872" s="356"/>
      <c r="AH872" s="348">
        <v>3</v>
      </c>
      <c r="AI872" s="349"/>
      <c r="AJ872" s="349"/>
      <c r="AK872" s="349"/>
      <c r="AL872" s="350">
        <v>56.8</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630</v>
      </c>
      <c r="D873" s="340"/>
      <c r="E873" s="340"/>
      <c r="F873" s="340"/>
      <c r="G873" s="340"/>
      <c r="H873" s="340"/>
      <c r="I873" s="340"/>
      <c r="J873" s="341">
        <v>4030001036755</v>
      </c>
      <c r="K873" s="342"/>
      <c r="L873" s="342"/>
      <c r="M873" s="342"/>
      <c r="N873" s="342"/>
      <c r="O873" s="342"/>
      <c r="P873" s="355" t="s">
        <v>596</v>
      </c>
      <c r="Q873" s="343"/>
      <c r="R873" s="343"/>
      <c r="S873" s="343"/>
      <c r="T873" s="343"/>
      <c r="U873" s="343"/>
      <c r="V873" s="343"/>
      <c r="W873" s="343"/>
      <c r="X873" s="343"/>
      <c r="Y873" s="344">
        <v>12.7</v>
      </c>
      <c r="Z873" s="345"/>
      <c r="AA873" s="345"/>
      <c r="AB873" s="346"/>
      <c r="AC873" s="356" t="s">
        <v>517</v>
      </c>
      <c r="AD873" s="356"/>
      <c r="AE873" s="356"/>
      <c r="AF873" s="356"/>
      <c r="AG873" s="356"/>
      <c r="AH873" s="348">
        <v>1</v>
      </c>
      <c r="AI873" s="349"/>
      <c r="AJ873" s="349"/>
      <c r="AK873" s="349"/>
      <c r="AL873" s="350">
        <v>41.7</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631</v>
      </c>
      <c r="D874" s="340"/>
      <c r="E874" s="340"/>
      <c r="F874" s="340"/>
      <c r="G874" s="340"/>
      <c r="H874" s="340"/>
      <c r="I874" s="340"/>
      <c r="J874" s="341">
        <v>1050001009019</v>
      </c>
      <c r="K874" s="342"/>
      <c r="L874" s="342"/>
      <c r="M874" s="342"/>
      <c r="N874" s="342"/>
      <c r="O874" s="342"/>
      <c r="P874" s="355" t="s">
        <v>599</v>
      </c>
      <c r="Q874" s="343"/>
      <c r="R874" s="343"/>
      <c r="S874" s="343"/>
      <c r="T874" s="343"/>
      <c r="U874" s="343"/>
      <c r="V874" s="343"/>
      <c r="W874" s="343"/>
      <c r="X874" s="343"/>
      <c r="Y874" s="344">
        <v>11.2</v>
      </c>
      <c r="Z874" s="345"/>
      <c r="AA874" s="345"/>
      <c r="AB874" s="346"/>
      <c r="AC874" s="347" t="s">
        <v>517</v>
      </c>
      <c r="AD874" s="347"/>
      <c r="AE874" s="347"/>
      <c r="AF874" s="347"/>
      <c r="AG874" s="347"/>
      <c r="AH874" s="348">
        <v>2</v>
      </c>
      <c r="AI874" s="349"/>
      <c r="AJ874" s="349"/>
      <c r="AK874" s="349"/>
      <c r="AL874" s="350">
        <v>69.099999999999994</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632</v>
      </c>
      <c r="D875" s="340"/>
      <c r="E875" s="340"/>
      <c r="F875" s="340"/>
      <c r="G875" s="340"/>
      <c r="H875" s="340"/>
      <c r="I875" s="340"/>
      <c r="J875" s="341">
        <v>6020001070126</v>
      </c>
      <c r="K875" s="342"/>
      <c r="L875" s="342"/>
      <c r="M875" s="342"/>
      <c r="N875" s="342"/>
      <c r="O875" s="342"/>
      <c r="P875" s="355" t="s">
        <v>600</v>
      </c>
      <c r="Q875" s="343"/>
      <c r="R875" s="343"/>
      <c r="S875" s="343"/>
      <c r="T875" s="343"/>
      <c r="U875" s="343"/>
      <c r="V875" s="343"/>
      <c r="W875" s="343"/>
      <c r="X875" s="343"/>
      <c r="Y875" s="344">
        <v>7</v>
      </c>
      <c r="Z875" s="345"/>
      <c r="AA875" s="345"/>
      <c r="AB875" s="346"/>
      <c r="AC875" s="347" t="s">
        <v>517</v>
      </c>
      <c r="AD875" s="347"/>
      <c r="AE875" s="347"/>
      <c r="AF875" s="347"/>
      <c r="AG875" s="347"/>
      <c r="AH875" s="348">
        <v>2</v>
      </c>
      <c r="AI875" s="349"/>
      <c r="AJ875" s="349"/>
      <c r="AK875" s="349"/>
      <c r="AL875" s="350">
        <v>96.4</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633</v>
      </c>
      <c r="D876" s="340"/>
      <c r="E876" s="340"/>
      <c r="F876" s="340"/>
      <c r="G876" s="340"/>
      <c r="H876" s="340"/>
      <c r="I876" s="340"/>
      <c r="J876" s="341">
        <v>4080101000128</v>
      </c>
      <c r="K876" s="342"/>
      <c r="L876" s="342"/>
      <c r="M876" s="342"/>
      <c r="N876" s="342"/>
      <c r="O876" s="342"/>
      <c r="P876" s="355" t="s">
        <v>634</v>
      </c>
      <c r="Q876" s="343"/>
      <c r="R876" s="343"/>
      <c r="S876" s="343"/>
      <c r="T876" s="343"/>
      <c r="U876" s="343"/>
      <c r="V876" s="343"/>
      <c r="W876" s="343"/>
      <c r="X876" s="343"/>
      <c r="Y876" s="344">
        <v>5.4</v>
      </c>
      <c r="Z876" s="345"/>
      <c r="AA876" s="345"/>
      <c r="AB876" s="346"/>
      <c r="AC876" s="347" t="s">
        <v>517</v>
      </c>
      <c r="AD876" s="347"/>
      <c r="AE876" s="347"/>
      <c r="AF876" s="347"/>
      <c r="AG876" s="347"/>
      <c r="AH876" s="348">
        <v>2</v>
      </c>
      <c r="AI876" s="349"/>
      <c r="AJ876" s="349"/>
      <c r="AK876" s="349"/>
      <c r="AL876" s="350">
        <v>81.8</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635</v>
      </c>
      <c r="D877" s="340"/>
      <c r="E877" s="340"/>
      <c r="F877" s="340"/>
      <c r="G877" s="340"/>
      <c r="H877" s="340"/>
      <c r="I877" s="340"/>
      <c r="J877" s="341">
        <v>4310001002241</v>
      </c>
      <c r="K877" s="342"/>
      <c r="L877" s="342"/>
      <c r="M877" s="342"/>
      <c r="N877" s="342"/>
      <c r="O877" s="342"/>
      <c r="P877" s="355" t="s">
        <v>636</v>
      </c>
      <c r="Q877" s="343"/>
      <c r="R877" s="343"/>
      <c r="S877" s="343"/>
      <c r="T877" s="343"/>
      <c r="U877" s="343"/>
      <c r="V877" s="343"/>
      <c r="W877" s="343"/>
      <c r="X877" s="343"/>
      <c r="Y877" s="344">
        <v>3.5</v>
      </c>
      <c r="Z877" s="345"/>
      <c r="AA877" s="345"/>
      <c r="AB877" s="346"/>
      <c r="AC877" s="347" t="s">
        <v>517</v>
      </c>
      <c r="AD877" s="347"/>
      <c r="AE877" s="347"/>
      <c r="AF877" s="347"/>
      <c r="AG877" s="347"/>
      <c r="AH877" s="348">
        <v>6</v>
      </c>
      <c r="AI877" s="349"/>
      <c r="AJ877" s="349"/>
      <c r="AK877" s="349"/>
      <c r="AL877" s="350">
        <v>74.400000000000006</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637</v>
      </c>
      <c r="D878" s="340"/>
      <c r="E878" s="340"/>
      <c r="F878" s="340"/>
      <c r="G878" s="340"/>
      <c r="H878" s="340"/>
      <c r="I878" s="340"/>
      <c r="J878" s="341">
        <v>6120001139266</v>
      </c>
      <c r="K878" s="342"/>
      <c r="L878" s="342"/>
      <c r="M878" s="342"/>
      <c r="N878" s="342"/>
      <c r="O878" s="342"/>
      <c r="P878" s="355" t="s">
        <v>638</v>
      </c>
      <c r="Q878" s="343"/>
      <c r="R878" s="343"/>
      <c r="S878" s="343"/>
      <c r="T878" s="343"/>
      <c r="U878" s="343"/>
      <c r="V878" s="343"/>
      <c r="W878" s="343"/>
      <c r="X878" s="343"/>
      <c r="Y878" s="344">
        <v>2.4</v>
      </c>
      <c r="Z878" s="345"/>
      <c r="AA878" s="345"/>
      <c r="AB878" s="346"/>
      <c r="AC878" s="347" t="s">
        <v>523</v>
      </c>
      <c r="AD878" s="347"/>
      <c r="AE878" s="347"/>
      <c r="AF878" s="347"/>
      <c r="AG878" s="347"/>
      <c r="AH878" s="348" t="s">
        <v>656</v>
      </c>
      <c r="AI878" s="349"/>
      <c r="AJ878" s="349"/>
      <c r="AK878" s="349"/>
      <c r="AL878" s="350">
        <v>100</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639</v>
      </c>
      <c r="D879" s="340"/>
      <c r="E879" s="340"/>
      <c r="F879" s="340"/>
      <c r="G879" s="340"/>
      <c r="H879" s="340"/>
      <c r="I879" s="340"/>
      <c r="J879" s="341">
        <v>2010001051477</v>
      </c>
      <c r="K879" s="342"/>
      <c r="L879" s="342"/>
      <c r="M879" s="342"/>
      <c r="N879" s="342"/>
      <c r="O879" s="342"/>
      <c r="P879" s="355" t="s">
        <v>601</v>
      </c>
      <c r="Q879" s="343"/>
      <c r="R879" s="343"/>
      <c r="S879" s="343"/>
      <c r="T879" s="343"/>
      <c r="U879" s="343"/>
      <c r="V879" s="343"/>
      <c r="W879" s="343"/>
      <c r="X879" s="343"/>
      <c r="Y879" s="344">
        <v>2.4</v>
      </c>
      <c r="Z879" s="345"/>
      <c r="AA879" s="345"/>
      <c r="AB879" s="346"/>
      <c r="AC879" s="347" t="s">
        <v>523</v>
      </c>
      <c r="AD879" s="347"/>
      <c r="AE879" s="347"/>
      <c r="AF879" s="347"/>
      <c r="AG879" s="347"/>
      <c r="AH879" s="348" t="s">
        <v>656</v>
      </c>
      <c r="AI879" s="349"/>
      <c r="AJ879" s="349"/>
      <c r="AK879" s="349"/>
      <c r="AL879" s="350">
        <v>100</v>
      </c>
      <c r="AM879" s="351"/>
      <c r="AN879" s="351"/>
      <c r="AO879" s="352"/>
      <c r="AP879" s="353"/>
      <c r="AQ879" s="353"/>
      <c r="AR879" s="353"/>
      <c r="AS879" s="353"/>
      <c r="AT879" s="353"/>
      <c r="AU879" s="353"/>
      <c r="AV879" s="353"/>
      <c r="AW879" s="353"/>
      <c r="AX879" s="353"/>
    </row>
    <row r="880" spans="1:50" ht="30" customHeight="1" x14ac:dyDescent="0.15">
      <c r="A880" s="372">
        <v>11</v>
      </c>
      <c r="B880" s="372">
        <v>1</v>
      </c>
      <c r="C880" s="354" t="s">
        <v>640</v>
      </c>
      <c r="D880" s="340"/>
      <c r="E880" s="340"/>
      <c r="F880" s="340"/>
      <c r="G880" s="340"/>
      <c r="H880" s="340"/>
      <c r="I880" s="340"/>
      <c r="J880" s="341">
        <v>2011801013666</v>
      </c>
      <c r="K880" s="342"/>
      <c r="L880" s="342"/>
      <c r="M880" s="342"/>
      <c r="N880" s="342"/>
      <c r="O880" s="342"/>
      <c r="P880" s="355" t="s">
        <v>602</v>
      </c>
      <c r="Q880" s="343"/>
      <c r="R880" s="343"/>
      <c r="S880" s="343"/>
      <c r="T880" s="343"/>
      <c r="U880" s="343"/>
      <c r="V880" s="343"/>
      <c r="W880" s="343"/>
      <c r="X880" s="343"/>
      <c r="Y880" s="344">
        <v>2.4</v>
      </c>
      <c r="Z880" s="345"/>
      <c r="AA880" s="345"/>
      <c r="AB880" s="346"/>
      <c r="AC880" s="347" t="s">
        <v>523</v>
      </c>
      <c r="AD880" s="347"/>
      <c r="AE880" s="347"/>
      <c r="AF880" s="347"/>
      <c r="AG880" s="347"/>
      <c r="AH880" s="348" t="s">
        <v>656</v>
      </c>
      <c r="AI880" s="349"/>
      <c r="AJ880" s="349"/>
      <c r="AK880" s="349"/>
      <c r="AL880" s="350">
        <v>100</v>
      </c>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621</v>
      </c>
      <c r="D903" s="340"/>
      <c r="E903" s="340"/>
      <c r="F903" s="340"/>
      <c r="G903" s="340"/>
      <c r="H903" s="340"/>
      <c r="I903" s="340"/>
      <c r="J903" s="341">
        <v>2000012100001</v>
      </c>
      <c r="K903" s="342"/>
      <c r="L903" s="342"/>
      <c r="M903" s="342"/>
      <c r="N903" s="342"/>
      <c r="O903" s="342"/>
      <c r="P903" s="355" t="s">
        <v>626</v>
      </c>
      <c r="Q903" s="343"/>
      <c r="R903" s="343"/>
      <c r="S903" s="343"/>
      <c r="T903" s="343"/>
      <c r="U903" s="343"/>
      <c r="V903" s="343"/>
      <c r="W903" s="343"/>
      <c r="X903" s="343"/>
      <c r="Y903" s="344">
        <v>471.7</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622</v>
      </c>
      <c r="D904" s="340"/>
      <c r="E904" s="340"/>
      <c r="F904" s="340"/>
      <c r="G904" s="340"/>
      <c r="H904" s="340"/>
      <c r="I904" s="340"/>
      <c r="J904" s="341">
        <v>2000012100001</v>
      </c>
      <c r="K904" s="342"/>
      <c r="L904" s="342"/>
      <c r="M904" s="342"/>
      <c r="N904" s="342"/>
      <c r="O904" s="342"/>
      <c r="P904" s="355" t="s">
        <v>626</v>
      </c>
      <c r="Q904" s="343"/>
      <c r="R904" s="343"/>
      <c r="S904" s="343"/>
      <c r="T904" s="343"/>
      <c r="U904" s="343"/>
      <c r="V904" s="343"/>
      <c r="W904" s="343"/>
      <c r="X904" s="343"/>
      <c r="Y904" s="344">
        <v>162.6</v>
      </c>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t="s">
        <v>623</v>
      </c>
      <c r="D905" s="340"/>
      <c r="E905" s="340"/>
      <c r="F905" s="340"/>
      <c r="G905" s="340"/>
      <c r="H905" s="340"/>
      <c r="I905" s="340"/>
      <c r="J905" s="341">
        <v>2000012100001</v>
      </c>
      <c r="K905" s="342"/>
      <c r="L905" s="342"/>
      <c r="M905" s="342"/>
      <c r="N905" s="342"/>
      <c r="O905" s="342"/>
      <c r="P905" s="355" t="s">
        <v>626</v>
      </c>
      <c r="Q905" s="343"/>
      <c r="R905" s="343"/>
      <c r="S905" s="343"/>
      <c r="T905" s="343"/>
      <c r="U905" s="343"/>
      <c r="V905" s="343"/>
      <c r="W905" s="343"/>
      <c r="X905" s="343"/>
      <c r="Y905" s="344">
        <v>111.6</v>
      </c>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624</v>
      </c>
      <c r="D906" s="340"/>
      <c r="E906" s="340"/>
      <c r="F906" s="340"/>
      <c r="G906" s="340"/>
      <c r="H906" s="340"/>
      <c r="I906" s="340"/>
      <c r="J906" s="341">
        <v>2000012100001</v>
      </c>
      <c r="K906" s="342"/>
      <c r="L906" s="342"/>
      <c r="M906" s="342"/>
      <c r="N906" s="342"/>
      <c r="O906" s="342"/>
      <c r="P906" s="355" t="s">
        <v>626</v>
      </c>
      <c r="Q906" s="343"/>
      <c r="R906" s="343"/>
      <c r="S906" s="343"/>
      <c r="T906" s="343"/>
      <c r="U906" s="343"/>
      <c r="V906" s="343"/>
      <c r="W906" s="343"/>
      <c r="X906" s="343"/>
      <c r="Y906" s="344">
        <v>104.4</v>
      </c>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625</v>
      </c>
      <c r="D907" s="340"/>
      <c r="E907" s="340"/>
      <c r="F907" s="340"/>
      <c r="G907" s="340"/>
      <c r="H907" s="340"/>
      <c r="I907" s="340"/>
      <c r="J907" s="341">
        <v>2000012100001</v>
      </c>
      <c r="K907" s="342"/>
      <c r="L907" s="342"/>
      <c r="M907" s="342"/>
      <c r="N907" s="342"/>
      <c r="O907" s="342"/>
      <c r="P907" s="355" t="s">
        <v>626</v>
      </c>
      <c r="Q907" s="343"/>
      <c r="R907" s="343"/>
      <c r="S907" s="343"/>
      <c r="T907" s="343"/>
      <c r="U907" s="343"/>
      <c r="V907" s="343"/>
      <c r="W907" s="343"/>
      <c r="X907" s="343"/>
      <c r="Y907" s="344">
        <v>16.100000000000001</v>
      </c>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641</v>
      </c>
      <c r="D936" s="340"/>
      <c r="E936" s="340"/>
      <c r="F936" s="340"/>
      <c r="G936" s="340"/>
      <c r="H936" s="340"/>
      <c r="I936" s="340"/>
      <c r="J936" s="341">
        <v>2010401051696</v>
      </c>
      <c r="K936" s="342"/>
      <c r="L936" s="342"/>
      <c r="M936" s="342"/>
      <c r="N936" s="342"/>
      <c r="O936" s="342"/>
      <c r="P936" s="355" t="s">
        <v>598</v>
      </c>
      <c r="Q936" s="343"/>
      <c r="R936" s="343"/>
      <c r="S936" s="343"/>
      <c r="T936" s="343"/>
      <c r="U936" s="343"/>
      <c r="V936" s="343"/>
      <c r="W936" s="343"/>
      <c r="X936" s="343"/>
      <c r="Y936" s="344">
        <v>339.5</v>
      </c>
      <c r="Z936" s="345"/>
      <c r="AA936" s="345"/>
      <c r="AB936" s="346"/>
      <c r="AC936" s="356" t="s">
        <v>518</v>
      </c>
      <c r="AD936" s="364"/>
      <c r="AE936" s="364"/>
      <c r="AF936" s="364"/>
      <c r="AG936" s="364"/>
      <c r="AH936" s="365">
        <v>12</v>
      </c>
      <c r="AI936" s="366"/>
      <c r="AJ936" s="366"/>
      <c r="AK936" s="366"/>
      <c r="AL936" s="350">
        <v>94.1</v>
      </c>
      <c r="AM936" s="351"/>
      <c r="AN936" s="351"/>
      <c r="AO936" s="352"/>
      <c r="AP936" s="353"/>
      <c r="AQ936" s="353"/>
      <c r="AR936" s="353"/>
      <c r="AS936" s="353"/>
      <c r="AT936" s="353"/>
      <c r="AU936" s="353"/>
      <c r="AV936" s="353"/>
      <c r="AW936" s="353"/>
      <c r="AX936" s="353"/>
    </row>
    <row r="937" spans="1:50" ht="30" customHeight="1" x14ac:dyDescent="0.15">
      <c r="A937" s="372">
        <v>2</v>
      </c>
      <c r="B937" s="372">
        <v>1</v>
      </c>
      <c r="C937" s="354" t="s">
        <v>642</v>
      </c>
      <c r="D937" s="340"/>
      <c r="E937" s="340"/>
      <c r="F937" s="340"/>
      <c r="G937" s="340"/>
      <c r="H937" s="340"/>
      <c r="I937" s="340"/>
      <c r="J937" s="341">
        <v>8110001017149</v>
      </c>
      <c r="K937" s="342"/>
      <c r="L937" s="342"/>
      <c r="M937" s="342"/>
      <c r="N937" s="342"/>
      <c r="O937" s="342"/>
      <c r="P937" s="355" t="s">
        <v>643</v>
      </c>
      <c r="Q937" s="343"/>
      <c r="R937" s="343"/>
      <c r="S937" s="343"/>
      <c r="T937" s="343"/>
      <c r="U937" s="343"/>
      <c r="V937" s="343"/>
      <c r="W937" s="343"/>
      <c r="X937" s="343"/>
      <c r="Y937" s="344">
        <v>161</v>
      </c>
      <c r="Z937" s="345"/>
      <c r="AA937" s="345"/>
      <c r="AB937" s="346"/>
      <c r="AC937" s="356" t="s">
        <v>657</v>
      </c>
      <c r="AD937" s="356"/>
      <c r="AE937" s="356"/>
      <c r="AF937" s="356"/>
      <c r="AG937" s="356"/>
      <c r="AH937" s="365">
        <v>4</v>
      </c>
      <c r="AI937" s="366"/>
      <c r="AJ937" s="366"/>
      <c r="AK937" s="366"/>
      <c r="AL937" s="367">
        <v>91.5</v>
      </c>
      <c r="AM937" s="368"/>
      <c r="AN937" s="368"/>
      <c r="AO937" s="369"/>
      <c r="AP937" s="353"/>
      <c r="AQ937" s="353"/>
      <c r="AR937" s="353"/>
      <c r="AS937" s="353"/>
      <c r="AT937" s="353"/>
      <c r="AU937" s="353"/>
      <c r="AV937" s="353"/>
      <c r="AW937" s="353"/>
      <c r="AX937" s="353"/>
    </row>
    <row r="938" spans="1:50" ht="30" customHeight="1" x14ac:dyDescent="0.15">
      <c r="A938" s="372">
        <v>3</v>
      </c>
      <c r="B938" s="372">
        <v>1</v>
      </c>
      <c r="C938" s="354" t="s">
        <v>644</v>
      </c>
      <c r="D938" s="340"/>
      <c r="E938" s="340"/>
      <c r="F938" s="340"/>
      <c r="G938" s="340"/>
      <c r="H938" s="340"/>
      <c r="I938" s="340"/>
      <c r="J938" s="341">
        <v>9011001040166</v>
      </c>
      <c r="K938" s="342"/>
      <c r="L938" s="342"/>
      <c r="M938" s="342"/>
      <c r="N938" s="342"/>
      <c r="O938" s="342"/>
      <c r="P938" s="355" t="s">
        <v>645</v>
      </c>
      <c r="Q938" s="343"/>
      <c r="R938" s="343"/>
      <c r="S938" s="343"/>
      <c r="T938" s="343"/>
      <c r="U938" s="343"/>
      <c r="V938" s="343"/>
      <c r="W938" s="343"/>
      <c r="X938" s="343"/>
      <c r="Y938" s="344">
        <v>88</v>
      </c>
      <c r="Z938" s="345"/>
      <c r="AA938" s="345"/>
      <c r="AB938" s="346"/>
      <c r="AC938" s="356" t="s">
        <v>518</v>
      </c>
      <c r="AD938" s="356"/>
      <c r="AE938" s="356"/>
      <c r="AF938" s="356"/>
      <c r="AG938" s="356"/>
      <c r="AH938" s="348">
        <v>11</v>
      </c>
      <c r="AI938" s="349"/>
      <c r="AJ938" s="349"/>
      <c r="AK938" s="349"/>
      <c r="AL938" s="350">
        <v>95</v>
      </c>
      <c r="AM938" s="351"/>
      <c r="AN938" s="351"/>
      <c r="AO938" s="352"/>
      <c r="AP938" s="353"/>
      <c r="AQ938" s="353"/>
      <c r="AR938" s="353"/>
      <c r="AS938" s="353"/>
      <c r="AT938" s="353"/>
      <c r="AU938" s="353"/>
      <c r="AV938" s="353"/>
      <c r="AW938" s="353"/>
      <c r="AX938" s="353"/>
    </row>
    <row r="939" spans="1:50" ht="30" customHeight="1" x14ac:dyDescent="0.15">
      <c r="A939" s="372">
        <v>4</v>
      </c>
      <c r="B939" s="372">
        <v>1</v>
      </c>
      <c r="C939" s="354" t="s">
        <v>646</v>
      </c>
      <c r="D939" s="340"/>
      <c r="E939" s="340"/>
      <c r="F939" s="340"/>
      <c r="G939" s="340"/>
      <c r="H939" s="340"/>
      <c r="I939" s="340"/>
      <c r="J939" s="341">
        <v>6470001010103</v>
      </c>
      <c r="K939" s="342"/>
      <c r="L939" s="342"/>
      <c r="M939" s="342"/>
      <c r="N939" s="342"/>
      <c r="O939" s="342"/>
      <c r="P939" s="355" t="s">
        <v>647</v>
      </c>
      <c r="Q939" s="343"/>
      <c r="R939" s="343"/>
      <c r="S939" s="343"/>
      <c r="T939" s="343"/>
      <c r="U939" s="343"/>
      <c r="V939" s="343"/>
      <c r="W939" s="343"/>
      <c r="X939" s="343"/>
      <c r="Y939" s="344">
        <v>58</v>
      </c>
      <c r="Z939" s="345"/>
      <c r="AA939" s="345"/>
      <c r="AB939" s="346"/>
      <c r="AC939" s="356" t="s">
        <v>518</v>
      </c>
      <c r="AD939" s="356"/>
      <c r="AE939" s="356"/>
      <c r="AF939" s="356"/>
      <c r="AG939" s="356"/>
      <c r="AH939" s="348">
        <v>1</v>
      </c>
      <c r="AI939" s="349"/>
      <c r="AJ939" s="349"/>
      <c r="AK939" s="349"/>
      <c r="AL939" s="350">
        <v>98.1</v>
      </c>
      <c r="AM939" s="351"/>
      <c r="AN939" s="351"/>
      <c r="AO939" s="352"/>
      <c r="AP939" s="353"/>
      <c r="AQ939" s="353"/>
      <c r="AR939" s="353"/>
      <c r="AS939" s="353"/>
      <c r="AT939" s="353"/>
      <c r="AU939" s="353"/>
      <c r="AV939" s="353"/>
      <c r="AW939" s="353"/>
      <c r="AX939" s="353"/>
    </row>
    <row r="940" spans="1:50" ht="30" customHeight="1" x14ac:dyDescent="0.15">
      <c r="A940" s="372">
        <v>5</v>
      </c>
      <c r="B940" s="372">
        <v>1</v>
      </c>
      <c r="C940" s="354" t="s">
        <v>648</v>
      </c>
      <c r="D940" s="340"/>
      <c r="E940" s="340"/>
      <c r="F940" s="340"/>
      <c r="G940" s="340"/>
      <c r="H940" s="340"/>
      <c r="I940" s="340"/>
      <c r="J940" s="341">
        <v>3010001034869</v>
      </c>
      <c r="K940" s="342"/>
      <c r="L940" s="342"/>
      <c r="M940" s="342"/>
      <c r="N940" s="342"/>
      <c r="O940" s="342"/>
      <c r="P940" s="355" t="s">
        <v>649</v>
      </c>
      <c r="Q940" s="343"/>
      <c r="R940" s="343"/>
      <c r="S940" s="343"/>
      <c r="T940" s="343"/>
      <c r="U940" s="343"/>
      <c r="V940" s="343"/>
      <c r="W940" s="343"/>
      <c r="X940" s="343"/>
      <c r="Y940" s="344">
        <v>53.3</v>
      </c>
      <c r="Z940" s="345"/>
      <c r="AA940" s="345"/>
      <c r="AB940" s="346"/>
      <c r="AC940" s="347" t="s">
        <v>657</v>
      </c>
      <c r="AD940" s="347"/>
      <c r="AE940" s="347"/>
      <c r="AF940" s="347"/>
      <c r="AG940" s="347"/>
      <c r="AH940" s="348">
        <v>4</v>
      </c>
      <c r="AI940" s="349"/>
      <c r="AJ940" s="349"/>
      <c r="AK940" s="349"/>
      <c r="AL940" s="350">
        <v>96.6</v>
      </c>
      <c r="AM940" s="351"/>
      <c r="AN940" s="351"/>
      <c r="AO940" s="352"/>
      <c r="AP940" s="353"/>
      <c r="AQ940" s="353"/>
      <c r="AR940" s="353"/>
      <c r="AS940" s="353"/>
      <c r="AT940" s="353"/>
      <c r="AU940" s="353"/>
      <c r="AV940" s="353"/>
      <c r="AW940" s="353"/>
      <c r="AX940" s="353"/>
    </row>
    <row r="941" spans="1:50" ht="30" customHeight="1" x14ac:dyDescent="0.15">
      <c r="A941" s="372">
        <v>6</v>
      </c>
      <c r="B941" s="372">
        <v>1</v>
      </c>
      <c r="C941" s="354" t="s">
        <v>650</v>
      </c>
      <c r="D941" s="340"/>
      <c r="E941" s="340"/>
      <c r="F941" s="340"/>
      <c r="G941" s="340"/>
      <c r="H941" s="340"/>
      <c r="I941" s="340"/>
      <c r="J941" s="341">
        <v>6110001017506</v>
      </c>
      <c r="K941" s="342"/>
      <c r="L941" s="342"/>
      <c r="M941" s="342"/>
      <c r="N941" s="342"/>
      <c r="O941" s="342"/>
      <c r="P941" s="355" t="s">
        <v>606</v>
      </c>
      <c r="Q941" s="343"/>
      <c r="R941" s="343"/>
      <c r="S941" s="343"/>
      <c r="T941" s="343"/>
      <c r="U941" s="343"/>
      <c r="V941" s="343"/>
      <c r="W941" s="343"/>
      <c r="X941" s="343"/>
      <c r="Y941" s="344">
        <v>44</v>
      </c>
      <c r="Z941" s="345"/>
      <c r="AA941" s="345"/>
      <c r="AB941" s="346"/>
      <c r="AC941" s="347" t="s">
        <v>518</v>
      </c>
      <c r="AD941" s="347"/>
      <c r="AE941" s="347"/>
      <c r="AF941" s="347"/>
      <c r="AG941" s="347"/>
      <c r="AH941" s="348">
        <v>2</v>
      </c>
      <c r="AI941" s="349"/>
      <c r="AJ941" s="349"/>
      <c r="AK941" s="349"/>
      <c r="AL941" s="350">
        <v>92.4</v>
      </c>
      <c r="AM941" s="351"/>
      <c r="AN941" s="351"/>
      <c r="AO941" s="352"/>
      <c r="AP941" s="353"/>
      <c r="AQ941" s="353"/>
      <c r="AR941" s="353"/>
      <c r="AS941" s="353"/>
      <c r="AT941" s="353"/>
      <c r="AU941" s="353"/>
      <c r="AV941" s="353"/>
      <c r="AW941" s="353"/>
      <c r="AX941" s="353"/>
    </row>
    <row r="942" spans="1:50" ht="30" customHeight="1" x14ac:dyDescent="0.15">
      <c r="A942" s="372">
        <v>7</v>
      </c>
      <c r="B942" s="372">
        <v>1</v>
      </c>
      <c r="C942" s="354" t="s">
        <v>651</v>
      </c>
      <c r="D942" s="340"/>
      <c r="E942" s="340"/>
      <c r="F942" s="340"/>
      <c r="G942" s="340"/>
      <c r="H942" s="340"/>
      <c r="I942" s="340"/>
      <c r="J942" s="341">
        <v>6230001005201</v>
      </c>
      <c r="K942" s="342"/>
      <c r="L942" s="342"/>
      <c r="M942" s="342"/>
      <c r="N942" s="342"/>
      <c r="O942" s="342"/>
      <c r="P942" s="355" t="s">
        <v>607</v>
      </c>
      <c r="Q942" s="343"/>
      <c r="R942" s="343"/>
      <c r="S942" s="343"/>
      <c r="T942" s="343"/>
      <c r="U942" s="343"/>
      <c r="V942" s="343"/>
      <c r="W942" s="343"/>
      <c r="X942" s="343"/>
      <c r="Y942" s="344">
        <v>41.8</v>
      </c>
      <c r="Z942" s="345"/>
      <c r="AA942" s="345"/>
      <c r="AB942" s="346"/>
      <c r="AC942" s="347" t="s">
        <v>518</v>
      </c>
      <c r="AD942" s="347"/>
      <c r="AE942" s="347"/>
      <c r="AF942" s="347"/>
      <c r="AG942" s="347"/>
      <c r="AH942" s="348">
        <v>2</v>
      </c>
      <c r="AI942" s="349"/>
      <c r="AJ942" s="349"/>
      <c r="AK942" s="349"/>
      <c r="AL942" s="350">
        <v>93.3</v>
      </c>
      <c r="AM942" s="351"/>
      <c r="AN942" s="351"/>
      <c r="AO942" s="352"/>
      <c r="AP942" s="353"/>
      <c r="AQ942" s="353"/>
      <c r="AR942" s="353"/>
      <c r="AS942" s="353"/>
      <c r="AT942" s="353"/>
      <c r="AU942" s="353"/>
      <c r="AV942" s="353"/>
      <c r="AW942" s="353"/>
      <c r="AX942" s="353"/>
    </row>
    <row r="943" spans="1:50" ht="30" customHeight="1" x14ac:dyDescent="0.15">
      <c r="A943" s="372">
        <v>8</v>
      </c>
      <c r="B943" s="372">
        <v>1</v>
      </c>
      <c r="C943" s="354" t="s">
        <v>652</v>
      </c>
      <c r="D943" s="340"/>
      <c r="E943" s="340"/>
      <c r="F943" s="340"/>
      <c r="G943" s="340"/>
      <c r="H943" s="340"/>
      <c r="I943" s="340"/>
      <c r="J943" s="341">
        <v>4110001026913</v>
      </c>
      <c r="K943" s="342"/>
      <c r="L943" s="342"/>
      <c r="M943" s="342"/>
      <c r="N943" s="342"/>
      <c r="O943" s="342"/>
      <c r="P943" s="355" t="s">
        <v>608</v>
      </c>
      <c r="Q943" s="343"/>
      <c r="R943" s="343"/>
      <c r="S943" s="343"/>
      <c r="T943" s="343"/>
      <c r="U943" s="343"/>
      <c r="V943" s="343"/>
      <c r="W943" s="343"/>
      <c r="X943" s="343"/>
      <c r="Y943" s="344">
        <v>22.8</v>
      </c>
      <c r="Z943" s="345"/>
      <c r="AA943" s="345"/>
      <c r="AB943" s="346"/>
      <c r="AC943" s="347" t="s">
        <v>518</v>
      </c>
      <c r="AD943" s="347"/>
      <c r="AE943" s="347"/>
      <c r="AF943" s="347"/>
      <c r="AG943" s="347"/>
      <c r="AH943" s="348">
        <v>5</v>
      </c>
      <c r="AI943" s="349"/>
      <c r="AJ943" s="349"/>
      <c r="AK943" s="349"/>
      <c r="AL943" s="350">
        <v>91.2</v>
      </c>
      <c r="AM943" s="351"/>
      <c r="AN943" s="351"/>
      <c r="AO943" s="352"/>
      <c r="AP943" s="353"/>
      <c r="AQ943" s="353"/>
      <c r="AR943" s="353"/>
      <c r="AS943" s="353"/>
      <c r="AT943" s="353"/>
      <c r="AU943" s="353"/>
      <c r="AV943" s="353"/>
      <c r="AW943" s="353"/>
      <c r="AX943" s="353"/>
    </row>
    <row r="944" spans="1:50" ht="30" customHeight="1" x14ac:dyDescent="0.15">
      <c r="A944" s="372">
        <v>9</v>
      </c>
      <c r="B944" s="372">
        <v>1</v>
      </c>
      <c r="C944" s="354" t="s">
        <v>653</v>
      </c>
      <c r="D944" s="340"/>
      <c r="E944" s="340"/>
      <c r="F944" s="340"/>
      <c r="G944" s="340"/>
      <c r="H944" s="340"/>
      <c r="I944" s="340"/>
      <c r="J944" s="341">
        <v>6220001001754</v>
      </c>
      <c r="K944" s="342"/>
      <c r="L944" s="342"/>
      <c r="M944" s="342"/>
      <c r="N944" s="342"/>
      <c r="O944" s="342"/>
      <c r="P944" s="355" t="s">
        <v>609</v>
      </c>
      <c r="Q944" s="343"/>
      <c r="R944" s="343"/>
      <c r="S944" s="343"/>
      <c r="T944" s="343"/>
      <c r="U944" s="343"/>
      <c r="V944" s="343"/>
      <c r="W944" s="343"/>
      <c r="X944" s="343"/>
      <c r="Y944" s="344">
        <v>19.600000000000001</v>
      </c>
      <c r="Z944" s="345"/>
      <c r="AA944" s="345"/>
      <c r="AB944" s="346"/>
      <c r="AC944" s="347" t="s">
        <v>518</v>
      </c>
      <c r="AD944" s="347"/>
      <c r="AE944" s="347"/>
      <c r="AF944" s="347"/>
      <c r="AG944" s="347"/>
      <c r="AH944" s="348">
        <v>3</v>
      </c>
      <c r="AI944" s="349"/>
      <c r="AJ944" s="349"/>
      <c r="AK944" s="349"/>
      <c r="AL944" s="350">
        <v>99.9</v>
      </c>
      <c r="AM944" s="351"/>
      <c r="AN944" s="351"/>
      <c r="AO944" s="352"/>
      <c r="AP944" s="353"/>
      <c r="AQ944" s="353"/>
      <c r="AR944" s="353"/>
      <c r="AS944" s="353"/>
      <c r="AT944" s="353"/>
      <c r="AU944" s="353"/>
      <c r="AV944" s="353"/>
      <c r="AW944" s="353"/>
      <c r="AX944" s="353"/>
    </row>
    <row r="945" spans="1:50" ht="30" customHeight="1" x14ac:dyDescent="0.15">
      <c r="A945" s="372">
        <v>10</v>
      </c>
      <c r="B945" s="372">
        <v>1</v>
      </c>
      <c r="C945" s="354" t="s">
        <v>654</v>
      </c>
      <c r="D945" s="340"/>
      <c r="E945" s="340"/>
      <c r="F945" s="340"/>
      <c r="G945" s="340"/>
      <c r="H945" s="340"/>
      <c r="I945" s="340"/>
      <c r="J945" s="341">
        <v>9010001139984</v>
      </c>
      <c r="K945" s="342"/>
      <c r="L945" s="342"/>
      <c r="M945" s="342"/>
      <c r="N945" s="342"/>
      <c r="O945" s="342"/>
      <c r="P945" s="355" t="s">
        <v>655</v>
      </c>
      <c r="Q945" s="343"/>
      <c r="R945" s="343"/>
      <c r="S945" s="343"/>
      <c r="T945" s="343"/>
      <c r="U945" s="343"/>
      <c r="V945" s="343"/>
      <c r="W945" s="343"/>
      <c r="X945" s="343"/>
      <c r="Y945" s="344">
        <v>15.1</v>
      </c>
      <c r="Z945" s="345"/>
      <c r="AA945" s="345"/>
      <c r="AB945" s="346"/>
      <c r="AC945" s="347" t="s">
        <v>518</v>
      </c>
      <c r="AD945" s="347"/>
      <c r="AE945" s="347"/>
      <c r="AF945" s="347"/>
      <c r="AG945" s="347"/>
      <c r="AH945" s="348">
        <v>6</v>
      </c>
      <c r="AI945" s="349"/>
      <c r="AJ945" s="349"/>
      <c r="AK945" s="349"/>
      <c r="AL945" s="350">
        <v>98.4</v>
      </c>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45" customHeight="1" x14ac:dyDescent="0.15">
      <c r="A1102" s="372">
        <v>1</v>
      </c>
      <c r="B1102" s="372">
        <v>1</v>
      </c>
      <c r="C1102" s="370" t="s">
        <v>658</v>
      </c>
      <c r="D1102" s="370"/>
      <c r="E1102" s="140" t="s">
        <v>666</v>
      </c>
      <c r="F1102" s="371"/>
      <c r="G1102" s="371"/>
      <c r="H1102" s="371"/>
      <c r="I1102" s="371"/>
      <c r="J1102" s="341">
        <v>9011001040166</v>
      </c>
      <c r="K1102" s="342"/>
      <c r="L1102" s="342"/>
      <c r="M1102" s="342"/>
      <c r="N1102" s="342"/>
      <c r="O1102" s="342"/>
      <c r="P1102" s="355" t="s">
        <v>660</v>
      </c>
      <c r="Q1102" s="343"/>
      <c r="R1102" s="343"/>
      <c r="S1102" s="343"/>
      <c r="T1102" s="343"/>
      <c r="U1102" s="343"/>
      <c r="V1102" s="343"/>
      <c r="W1102" s="343"/>
      <c r="X1102" s="343"/>
      <c r="Y1102" s="344">
        <v>1198.8</v>
      </c>
      <c r="Z1102" s="345"/>
      <c r="AA1102" s="345"/>
      <c r="AB1102" s="346"/>
      <c r="AC1102" s="347" t="s">
        <v>518</v>
      </c>
      <c r="AD1102" s="347"/>
      <c r="AE1102" s="347"/>
      <c r="AF1102" s="347"/>
      <c r="AG1102" s="347"/>
      <c r="AH1102" s="348">
        <v>11</v>
      </c>
      <c r="AI1102" s="349"/>
      <c r="AJ1102" s="349"/>
      <c r="AK1102" s="349"/>
      <c r="AL1102" s="350">
        <v>95</v>
      </c>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t="s">
        <v>658</v>
      </c>
      <c r="D1103" s="370"/>
      <c r="E1103" s="140" t="s">
        <v>667</v>
      </c>
      <c r="F1103" s="371"/>
      <c r="G1103" s="371"/>
      <c r="H1103" s="371"/>
      <c r="I1103" s="371"/>
      <c r="J1103" s="341">
        <v>6010401021704</v>
      </c>
      <c r="K1103" s="342"/>
      <c r="L1103" s="342"/>
      <c r="M1103" s="342"/>
      <c r="N1103" s="342"/>
      <c r="O1103" s="342"/>
      <c r="P1103" s="355" t="s">
        <v>662</v>
      </c>
      <c r="Q1103" s="343"/>
      <c r="R1103" s="343"/>
      <c r="S1103" s="343"/>
      <c r="T1103" s="343"/>
      <c r="U1103" s="343"/>
      <c r="V1103" s="343"/>
      <c r="W1103" s="343"/>
      <c r="X1103" s="343"/>
      <c r="Y1103" s="344">
        <v>173.66399999999999</v>
      </c>
      <c r="Z1103" s="345"/>
      <c r="AA1103" s="345"/>
      <c r="AB1103" s="346"/>
      <c r="AC1103" s="347" t="s">
        <v>518</v>
      </c>
      <c r="AD1103" s="347"/>
      <c r="AE1103" s="347"/>
      <c r="AF1103" s="347"/>
      <c r="AG1103" s="347"/>
      <c r="AH1103" s="348">
        <v>2</v>
      </c>
      <c r="AI1103" s="349"/>
      <c r="AJ1103" s="349"/>
      <c r="AK1103" s="349"/>
      <c r="AL1103" s="350">
        <v>98.3</v>
      </c>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t="s">
        <v>658</v>
      </c>
      <c r="D1104" s="370"/>
      <c r="E1104" s="140" t="s">
        <v>668</v>
      </c>
      <c r="F1104" s="371"/>
      <c r="G1104" s="371"/>
      <c r="H1104" s="371"/>
      <c r="I1104" s="371"/>
      <c r="J1104" s="341">
        <v>9010001139984</v>
      </c>
      <c r="K1104" s="342"/>
      <c r="L1104" s="342"/>
      <c r="M1104" s="342"/>
      <c r="N1104" s="342"/>
      <c r="O1104" s="342"/>
      <c r="P1104" s="355" t="s">
        <v>661</v>
      </c>
      <c r="Q1104" s="343"/>
      <c r="R1104" s="343"/>
      <c r="S1104" s="343"/>
      <c r="T1104" s="343"/>
      <c r="U1104" s="343"/>
      <c r="V1104" s="343"/>
      <c r="W1104" s="343"/>
      <c r="X1104" s="343"/>
      <c r="Y1104" s="344">
        <v>172.8</v>
      </c>
      <c r="Z1104" s="345"/>
      <c r="AA1104" s="345"/>
      <c r="AB1104" s="346"/>
      <c r="AC1104" s="347" t="s">
        <v>518</v>
      </c>
      <c r="AD1104" s="347"/>
      <c r="AE1104" s="347"/>
      <c r="AF1104" s="347"/>
      <c r="AG1104" s="347"/>
      <c r="AH1104" s="348">
        <v>6</v>
      </c>
      <c r="AI1104" s="349"/>
      <c r="AJ1104" s="349"/>
      <c r="AK1104" s="349"/>
      <c r="AL1104" s="350">
        <v>98.4</v>
      </c>
      <c r="AM1104" s="351"/>
      <c r="AN1104" s="351"/>
      <c r="AO1104" s="352"/>
      <c r="AP1104" s="353"/>
      <c r="AQ1104" s="353"/>
      <c r="AR1104" s="353"/>
      <c r="AS1104" s="353"/>
      <c r="AT1104" s="353"/>
      <c r="AU1104" s="353"/>
      <c r="AV1104" s="353"/>
      <c r="AW1104" s="353"/>
      <c r="AX1104" s="353"/>
    </row>
    <row r="1105" spans="1:50" ht="69.75" customHeight="1" x14ac:dyDescent="0.15">
      <c r="A1105" s="372">
        <v>4</v>
      </c>
      <c r="B1105" s="372">
        <v>1</v>
      </c>
      <c r="C1105" s="370" t="s">
        <v>658</v>
      </c>
      <c r="D1105" s="370"/>
      <c r="E1105" s="373" t="s">
        <v>669</v>
      </c>
      <c r="F1105" s="374"/>
      <c r="G1105" s="374"/>
      <c r="H1105" s="374"/>
      <c r="I1105" s="375"/>
      <c r="J1105" s="341">
        <v>5010001039494</v>
      </c>
      <c r="K1105" s="342"/>
      <c r="L1105" s="342"/>
      <c r="M1105" s="342"/>
      <c r="N1105" s="342"/>
      <c r="O1105" s="342"/>
      <c r="P1105" s="355" t="s">
        <v>663</v>
      </c>
      <c r="Q1105" s="343"/>
      <c r="R1105" s="343"/>
      <c r="S1105" s="343"/>
      <c r="T1105" s="343"/>
      <c r="U1105" s="343"/>
      <c r="V1105" s="343"/>
      <c r="W1105" s="343"/>
      <c r="X1105" s="343"/>
      <c r="Y1105" s="344">
        <v>17.783999999999999</v>
      </c>
      <c r="Z1105" s="345"/>
      <c r="AA1105" s="345"/>
      <c r="AB1105" s="346"/>
      <c r="AC1105" s="347" t="s">
        <v>518</v>
      </c>
      <c r="AD1105" s="347"/>
      <c r="AE1105" s="347"/>
      <c r="AF1105" s="347"/>
      <c r="AG1105" s="347"/>
      <c r="AH1105" s="348">
        <v>2</v>
      </c>
      <c r="AI1105" s="349"/>
      <c r="AJ1105" s="349"/>
      <c r="AK1105" s="349"/>
      <c r="AL1105" s="350">
        <v>85.4</v>
      </c>
      <c r="AM1105" s="351"/>
      <c r="AN1105" s="351"/>
      <c r="AO1105" s="352"/>
      <c r="AP1105" s="353"/>
      <c r="AQ1105" s="353"/>
      <c r="AR1105" s="353"/>
      <c r="AS1105" s="353"/>
      <c r="AT1105" s="353"/>
      <c r="AU1105" s="353"/>
      <c r="AV1105" s="353"/>
      <c r="AW1105" s="353"/>
      <c r="AX1105" s="353"/>
    </row>
    <row r="1106" spans="1:50" ht="56.25" customHeight="1" x14ac:dyDescent="0.15">
      <c r="A1106" s="372">
        <v>5</v>
      </c>
      <c r="B1106" s="372">
        <v>1</v>
      </c>
      <c r="C1106" s="370" t="s">
        <v>658</v>
      </c>
      <c r="D1106" s="370"/>
      <c r="E1106" s="373" t="s">
        <v>670</v>
      </c>
      <c r="F1106" s="374"/>
      <c r="G1106" s="374"/>
      <c r="H1106" s="374"/>
      <c r="I1106" s="375"/>
      <c r="J1106" s="341">
        <v>9010001075825</v>
      </c>
      <c r="K1106" s="342"/>
      <c r="L1106" s="342"/>
      <c r="M1106" s="342"/>
      <c r="N1106" s="342"/>
      <c r="O1106" s="342"/>
      <c r="P1106" s="355" t="s">
        <v>664</v>
      </c>
      <c r="Q1106" s="343"/>
      <c r="R1106" s="343"/>
      <c r="S1106" s="343"/>
      <c r="T1106" s="343"/>
      <c r="U1106" s="343"/>
      <c r="V1106" s="343"/>
      <c r="W1106" s="343"/>
      <c r="X1106" s="343"/>
      <c r="Y1106" s="344">
        <v>16.045000000000002</v>
      </c>
      <c r="Z1106" s="345"/>
      <c r="AA1106" s="345"/>
      <c r="AB1106" s="346"/>
      <c r="AC1106" s="347" t="s">
        <v>518</v>
      </c>
      <c r="AD1106" s="347"/>
      <c r="AE1106" s="347"/>
      <c r="AF1106" s="347"/>
      <c r="AG1106" s="347"/>
      <c r="AH1106" s="348">
        <v>3</v>
      </c>
      <c r="AI1106" s="349"/>
      <c r="AJ1106" s="349"/>
      <c r="AK1106" s="349"/>
      <c r="AL1106" s="350">
        <v>92.1</v>
      </c>
      <c r="AM1106" s="351"/>
      <c r="AN1106" s="351"/>
      <c r="AO1106" s="352"/>
      <c r="AP1106" s="353"/>
      <c r="AQ1106" s="353"/>
      <c r="AR1106" s="353"/>
      <c r="AS1106" s="353"/>
      <c r="AT1106" s="353"/>
      <c r="AU1106" s="353"/>
      <c r="AV1106" s="353"/>
      <c r="AW1106" s="353"/>
      <c r="AX1106" s="353"/>
    </row>
    <row r="1107" spans="1:50" ht="45.75" customHeight="1" x14ac:dyDescent="0.15">
      <c r="A1107" s="372">
        <v>6</v>
      </c>
      <c r="B1107" s="372">
        <v>1</v>
      </c>
      <c r="C1107" s="370" t="s">
        <v>658</v>
      </c>
      <c r="D1107" s="370"/>
      <c r="E1107" s="140" t="s">
        <v>671</v>
      </c>
      <c r="F1107" s="371"/>
      <c r="G1107" s="371"/>
      <c r="H1107" s="371"/>
      <c r="I1107" s="371"/>
      <c r="J1107" s="341">
        <v>8120001039142</v>
      </c>
      <c r="K1107" s="342"/>
      <c r="L1107" s="342"/>
      <c r="M1107" s="342"/>
      <c r="N1107" s="342"/>
      <c r="O1107" s="342"/>
      <c r="P1107" s="355" t="s">
        <v>665</v>
      </c>
      <c r="Q1107" s="343"/>
      <c r="R1107" s="343"/>
      <c r="S1107" s="343"/>
      <c r="T1107" s="343"/>
      <c r="U1107" s="343"/>
      <c r="V1107" s="343"/>
      <c r="W1107" s="343"/>
      <c r="X1107" s="343"/>
      <c r="Y1107" s="344">
        <v>10.378</v>
      </c>
      <c r="Z1107" s="345"/>
      <c r="AA1107" s="345"/>
      <c r="AB1107" s="346"/>
      <c r="AC1107" s="347" t="s">
        <v>524</v>
      </c>
      <c r="AD1107" s="347"/>
      <c r="AE1107" s="347"/>
      <c r="AF1107" s="347"/>
      <c r="AG1107" s="347"/>
      <c r="AH1107" s="348" t="s">
        <v>659</v>
      </c>
      <c r="AI1107" s="349"/>
      <c r="AJ1107" s="349"/>
      <c r="AK1107" s="349"/>
      <c r="AL1107" s="350">
        <v>100</v>
      </c>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31">
      <formula>IF(RIGHT(TEXT(P14,"0.#"),1)=".",FALSE,TRUE)</formula>
    </cfRule>
    <cfRule type="expression" dxfId="2808" priority="14032">
      <formula>IF(RIGHT(TEXT(P14,"0.#"),1)=".",TRUE,FALSE)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82">
    <cfRule type="expression" dxfId="2805" priority="13903">
      <formula>IF(RIGHT(TEXT(Y782,"0.#"),1)=".",FALSE,TRUE)</formula>
    </cfRule>
    <cfRule type="expression" dxfId="2804" priority="13904">
      <formula>IF(RIGHT(TEXT(Y782,"0.#"),1)=".",TRUE,FALSE)</formula>
    </cfRule>
  </conditionalFormatting>
  <conditionalFormatting sqref="Y791">
    <cfRule type="expression" dxfId="2803" priority="13899">
      <formula>IF(RIGHT(TEXT(Y791,"0.#"),1)=".",FALSE,TRUE)</formula>
    </cfRule>
    <cfRule type="expression" dxfId="2802" priority="13900">
      <formula>IF(RIGHT(TEXT(Y791,"0.#"),1)=".",TRUE,FALSE)</formula>
    </cfRule>
  </conditionalFormatting>
  <conditionalFormatting sqref="Y822:Y829 Y820 Y809:Y816 Y807 Y796:Y803 Y794">
    <cfRule type="expression" dxfId="2801" priority="13681">
      <formula>IF(RIGHT(TEXT(Y794,"0.#"),1)=".",FALSE,TRUE)</formula>
    </cfRule>
    <cfRule type="expression" dxfId="2800" priority="13682">
      <formula>IF(RIGHT(TEXT(Y794,"0.#"),1)=".",TRUE,FALSE)</formula>
    </cfRule>
  </conditionalFormatting>
  <conditionalFormatting sqref="P16:AQ16 P15:AX15 P13:AX13 AK17:AQ17">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Q101">
    <cfRule type="expression" dxfId="2795" priority="13719">
      <formula>IF(RIGHT(TEXT(AQ101,"0.#"),1)=".",FALSE,TRUE)</formula>
    </cfRule>
    <cfRule type="expression" dxfId="2794" priority="13720">
      <formula>IF(RIGHT(TEXT(AQ101,"0.#"),1)=".",TRUE,FALSE)</formula>
    </cfRule>
  </conditionalFormatting>
  <conditionalFormatting sqref="Y783:Y790 Y781">
    <cfRule type="expression" dxfId="2793" priority="13705">
      <formula>IF(RIGHT(TEXT(Y781,"0.#"),1)=".",FALSE,TRUE)</formula>
    </cfRule>
    <cfRule type="expression" dxfId="2792" priority="13706">
      <formula>IF(RIGHT(TEXT(Y781,"0.#"),1)=".",TRUE,FALSE)</formula>
    </cfRule>
  </conditionalFormatting>
  <conditionalFormatting sqref="AU782">
    <cfRule type="expression" dxfId="2791" priority="13703">
      <formula>IF(RIGHT(TEXT(AU782,"0.#"),1)=".",FALSE,TRUE)</formula>
    </cfRule>
    <cfRule type="expression" dxfId="2790" priority="13704">
      <formula>IF(RIGHT(TEXT(AU782,"0.#"),1)=".",TRUE,FALSE)</formula>
    </cfRule>
  </conditionalFormatting>
  <conditionalFormatting sqref="AU791">
    <cfRule type="expression" dxfId="2789" priority="13701">
      <formula>IF(RIGHT(TEXT(AU791,"0.#"),1)=".",FALSE,TRUE)</formula>
    </cfRule>
    <cfRule type="expression" dxfId="2788" priority="13702">
      <formula>IF(RIGHT(TEXT(AU791,"0.#"),1)=".",TRUE,FALSE)</formula>
    </cfRule>
  </conditionalFormatting>
  <conditionalFormatting sqref="AU783:AU790 AU781">
    <cfRule type="expression" dxfId="2787" priority="13699">
      <formula>IF(RIGHT(TEXT(AU781,"0.#"),1)=".",FALSE,TRUE)</formula>
    </cfRule>
    <cfRule type="expression" dxfId="2786" priority="13700">
      <formula>IF(RIGHT(TEXT(AU781,"0.#"),1)=".",TRUE,FALSE)</formula>
    </cfRule>
  </conditionalFormatting>
  <conditionalFormatting sqref="Y821 Y808 Y795">
    <cfRule type="expression" dxfId="2785" priority="13685">
      <formula>IF(RIGHT(TEXT(Y795,"0.#"),1)=".",FALSE,TRUE)</formula>
    </cfRule>
    <cfRule type="expression" dxfId="2784" priority="13686">
      <formula>IF(RIGHT(TEXT(Y795,"0.#"),1)=".",TRUE,FALSE)</formula>
    </cfRule>
  </conditionalFormatting>
  <conditionalFormatting sqref="Y830 Y817 Y804">
    <cfRule type="expression" dxfId="2783" priority="13683">
      <formula>IF(RIGHT(TEXT(Y804,"0.#"),1)=".",FALSE,TRUE)</formula>
    </cfRule>
    <cfRule type="expression" dxfId="2782" priority="13684">
      <formula>IF(RIGHT(TEXT(Y804,"0.#"),1)=".",TRUE,FALSE)</formula>
    </cfRule>
  </conditionalFormatting>
  <conditionalFormatting sqref="AU821 AU808 AU795">
    <cfRule type="expression" dxfId="2781" priority="13679">
      <formula>IF(RIGHT(TEXT(AU795,"0.#"),1)=".",FALSE,TRUE)</formula>
    </cfRule>
    <cfRule type="expression" dxfId="2780" priority="13680">
      <formula>IF(RIGHT(TEXT(AU795,"0.#"),1)=".",TRUE,FALSE)</formula>
    </cfRule>
  </conditionalFormatting>
  <conditionalFormatting sqref="AU830 AU817 AU804">
    <cfRule type="expression" dxfId="2779" priority="13677">
      <formula>IF(RIGHT(TEXT(AU804,"0.#"),1)=".",FALSE,TRUE)</formula>
    </cfRule>
    <cfRule type="expression" dxfId="2778" priority="13678">
      <formula>IF(RIGHT(TEXT(AU804,"0.#"),1)=".",TRUE,FALSE)</formula>
    </cfRule>
  </conditionalFormatting>
  <conditionalFormatting sqref="AU822:AU829 AU820 AU809:AU816 AU807 AU796:AU803 AU794">
    <cfRule type="expression" dxfId="2777" priority="13675">
      <formula>IF(RIGHT(TEXT(AU794,"0.#"),1)=".",FALSE,TRUE)</formula>
    </cfRule>
    <cfRule type="expression" dxfId="2776" priority="13676">
      <formula>IF(RIGHT(TEXT(AU794,"0.#"),1)=".",TRUE,FALSE)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M32">
    <cfRule type="expression" dxfId="2763" priority="13479">
      <formula>IF(RIGHT(TEXT(AM32,"0.#"),1)=".",FALSE,TRUE)</formula>
    </cfRule>
    <cfRule type="expression" dxfId="2762" priority="13480">
      <formula>IF(RIGHT(TEXT(AM32,"0.#"),1)=".",TRUE,FALSE)</formula>
    </cfRule>
  </conditionalFormatting>
  <conditionalFormatting sqref="AM33">
    <cfRule type="expression" dxfId="2761" priority="13477">
      <formula>IF(RIGHT(TEXT(AM33,"0.#"),1)=".",FALSE,TRUE)</formula>
    </cfRule>
    <cfRule type="expression" dxfId="2760" priority="13478">
      <formula>IF(RIGHT(TEXT(AM33,"0.#"),1)=".",TRUE,FALSE)</formula>
    </cfRule>
  </conditionalFormatting>
  <conditionalFormatting sqref="AQ32:AQ34">
    <cfRule type="expression" dxfId="2759" priority="13469">
      <formula>IF(RIGHT(TEXT(AQ32,"0.#"),1)=".",FALSE,TRUE)</formula>
    </cfRule>
    <cfRule type="expression" dxfId="2758" priority="13470">
      <formula>IF(RIGHT(TEXT(AQ32,"0.#"),1)=".",TRUE,FALSE)</formula>
    </cfRule>
  </conditionalFormatting>
  <conditionalFormatting sqref="AU32:AU34">
    <cfRule type="expression" dxfId="2757" priority="13467">
      <formula>IF(RIGHT(TEXT(AU32,"0.#"),1)=".",FALSE,TRUE)</formula>
    </cfRule>
    <cfRule type="expression" dxfId="2756" priority="13468">
      <formula>IF(RIGHT(TEXT(AU32,"0.#"),1)=".",TRUE,FALSE)</formula>
    </cfRule>
  </conditionalFormatting>
  <conditionalFormatting sqref="AE53">
    <cfRule type="expression" dxfId="2755" priority="13401">
      <formula>IF(RIGHT(TEXT(AE53,"0.#"),1)=".",FALSE,TRUE)</formula>
    </cfRule>
    <cfRule type="expression" dxfId="2754" priority="13402">
      <formula>IF(RIGHT(TEXT(AE53,"0.#"),1)=".",TRUE,FALSE)</formula>
    </cfRule>
  </conditionalFormatting>
  <conditionalFormatting sqref="AE54">
    <cfRule type="expression" dxfId="2753" priority="13399">
      <formula>IF(RIGHT(TEXT(AE54,"0.#"),1)=".",FALSE,TRUE)</formula>
    </cfRule>
    <cfRule type="expression" dxfId="2752" priority="13400">
      <formula>IF(RIGHT(TEXT(AE54,"0.#"),1)=".",TRUE,FALSE)</formula>
    </cfRule>
  </conditionalFormatting>
  <conditionalFormatting sqref="AI54">
    <cfRule type="expression" dxfId="2751" priority="13393">
      <formula>IF(RIGHT(TEXT(AI54,"0.#"),1)=".",FALSE,TRUE)</formula>
    </cfRule>
    <cfRule type="expression" dxfId="2750" priority="13394">
      <formula>IF(RIGHT(TEXT(AI54,"0.#"),1)=".",TRUE,FALSE)</formula>
    </cfRule>
  </conditionalFormatting>
  <conditionalFormatting sqref="AI53">
    <cfRule type="expression" dxfId="2749" priority="13391">
      <formula>IF(RIGHT(TEXT(AI53,"0.#"),1)=".",FALSE,TRUE)</formula>
    </cfRule>
    <cfRule type="expression" dxfId="2748" priority="13392">
      <formula>IF(RIGHT(TEXT(AI53,"0.#"),1)=".",TRUE,FALSE)</formula>
    </cfRule>
  </conditionalFormatting>
  <conditionalFormatting sqref="AM53">
    <cfRule type="expression" dxfId="2747" priority="13389">
      <formula>IF(RIGHT(TEXT(AM53,"0.#"),1)=".",FALSE,TRUE)</formula>
    </cfRule>
    <cfRule type="expression" dxfId="2746" priority="13390">
      <formula>IF(RIGHT(TEXT(AM53,"0.#"),1)=".",TRUE,FALSE)</formula>
    </cfRule>
  </conditionalFormatting>
  <conditionalFormatting sqref="AM54">
    <cfRule type="expression" dxfId="2745" priority="13387">
      <formula>IF(RIGHT(TEXT(AM54,"0.#"),1)=".",FALSE,TRUE)</formula>
    </cfRule>
    <cfRule type="expression" dxfId="2744" priority="13388">
      <formula>IF(RIGHT(TEXT(AM54,"0.#"),1)=".",TRUE,FALSE)</formula>
    </cfRule>
  </conditionalFormatting>
  <conditionalFormatting sqref="AM55">
    <cfRule type="expression" dxfId="2743" priority="13385">
      <formula>IF(RIGHT(TEXT(AM55,"0.#"),1)=".",FALSE,TRUE)</formula>
    </cfRule>
    <cfRule type="expression" dxfId="2742" priority="13386">
      <formula>IF(RIGHT(TEXT(AM55,"0.#"),1)=".",TRUE,FALSE)</formula>
    </cfRule>
  </conditionalFormatting>
  <conditionalFormatting sqref="AE60">
    <cfRule type="expression" dxfId="2741" priority="13371">
      <formula>IF(RIGHT(TEXT(AE60,"0.#"),1)=".",FALSE,TRUE)</formula>
    </cfRule>
    <cfRule type="expression" dxfId="2740" priority="13372">
      <formula>IF(RIGHT(TEXT(AE60,"0.#"),1)=".",TRUE,FALSE)</formula>
    </cfRule>
  </conditionalFormatting>
  <conditionalFormatting sqref="AE61">
    <cfRule type="expression" dxfId="2739" priority="13369">
      <formula>IF(RIGHT(TEXT(AE61,"0.#"),1)=".",FALSE,TRUE)</formula>
    </cfRule>
    <cfRule type="expression" dxfId="2738" priority="13370">
      <formula>IF(RIGHT(TEXT(AE61,"0.#"),1)=".",TRUE,FALSE)</formula>
    </cfRule>
  </conditionalFormatting>
  <conditionalFormatting sqref="AE62">
    <cfRule type="expression" dxfId="2737" priority="13367">
      <formula>IF(RIGHT(TEXT(AE62,"0.#"),1)=".",FALSE,TRUE)</formula>
    </cfRule>
    <cfRule type="expression" dxfId="2736" priority="13368">
      <formula>IF(RIGHT(TEXT(AE62,"0.#"),1)=".",TRUE,FALSE)</formula>
    </cfRule>
  </conditionalFormatting>
  <conditionalFormatting sqref="AI62">
    <cfRule type="expression" dxfId="2735" priority="13365">
      <formula>IF(RIGHT(TEXT(AI62,"0.#"),1)=".",FALSE,TRUE)</formula>
    </cfRule>
    <cfRule type="expression" dxfId="2734" priority="13366">
      <formula>IF(RIGHT(TEXT(AI62,"0.#"),1)=".",TRUE,FALSE)</formula>
    </cfRule>
  </conditionalFormatting>
  <conditionalFormatting sqref="AI61">
    <cfRule type="expression" dxfId="2733" priority="13363">
      <formula>IF(RIGHT(TEXT(AI61,"0.#"),1)=".",FALSE,TRUE)</formula>
    </cfRule>
    <cfRule type="expression" dxfId="2732" priority="13364">
      <formula>IF(RIGHT(TEXT(AI61,"0.#"),1)=".",TRUE,FALSE)</formula>
    </cfRule>
  </conditionalFormatting>
  <conditionalFormatting sqref="AI60">
    <cfRule type="expression" dxfId="2731" priority="13361">
      <formula>IF(RIGHT(TEXT(AI60,"0.#"),1)=".",FALSE,TRUE)</formula>
    </cfRule>
    <cfRule type="expression" dxfId="2730" priority="13362">
      <formula>IF(RIGHT(TEXT(AI60,"0.#"),1)=".",TRUE,FALSE)</formula>
    </cfRule>
  </conditionalFormatting>
  <conditionalFormatting sqref="AM60">
    <cfRule type="expression" dxfId="2729" priority="13359">
      <formula>IF(RIGHT(TEXT(AM60,"0.#"),1)=".",FALSE,TRUE)</formula>
    </cfRule>
    <cfRule type="expression" dxfId="2728" priority="13360">
      <formula>IF(RIGHT(TEXT(AM60,"0.#"),1)=".",TRUE,FALSE)</formula>
    </cfRule>
  </conditionalFormatting>
  <conditionalFormatting sqref="AM61">
    <cfRule type="expression" dxfId="2727" priority="13357">
      <formula>IF(RIGHT(TEXT(AM61,"0.#"),1)=".",FALSE,TRUE)</formula>
    </cfRule>
    <cfRule type="expression" dxfId="2726" priority="13358">
      <formula>IF(RIGHT(TEXT(AM61,"0.#"),1)=".",TRUE,FALSE)</formula>
    </cfRule>
  </conditionalFormatting>
  <conditionalFormatting sqref="AM62">
    <cfRule type="expression" dxfId="2725" priority="13355">
      <formula>IF(RIGHT(TEXT(AM62,"0.#"),1)=".",FALSE,TRUE)</formula>
    </cfRule>
    <cfRule type="expression" dxfId="2724" priority="13356">
      <formula>IF(RIGHT(TEXT(AM62,"0.#"),1)=".",TRUE,FALSE)</formula>
    </cfRule>
  </conditionalFormatting>
  <conditionalFormatting sqref="AE87">
    <cfRule type="expression" dxfId="2723" priority="13341">
      <formula>IF(RIGHT(TEXT(AE87,"0.#"),1)=".",FALSE,TRUE)</formula>
    </cfRule>
    <cfRule type="expression" dxfId="2722" priority="13342">
      <formula>IF(RIGHT(TEXT(AE87,"0.#"),1)=".",TRUE,FALSE)</formula>
    </cfRule>
  </conditionalFormatting>
  <conditionalFormatting sqref="AE88">
    <cfRule type="expression" dxfId="2721" priority="13339">
      <formula>IF(RIGHT(TEXT(AE88,"0.#"),1)=".",FALSE,TRUE)</formula>
    </cfRule>
    <cfRule type="expression" dxfId="2720" priority="13340">
      <formula>IF(RIGHT(TEXT(AE88,"0.#"),1)=".",TRUE,FALSE)</formula>
    </cfRule>
  </conditionalFormatting>
  <conditionalFormatting sqref="AE89">
    <cfRule type="expression" dxfId="2719" priority="13337">
      <formula>IF(RIGHT(TEXT(AE89,"0.#"),1)=".",FALSE,TRUE)</formula>
    </cfRule>
    <cfRule type="expression" dxfId="2718" priority="13338">
      <formula>IF(RIGHT(TEXT(AE89,"0.#"),1)=".",TRUE,FALSE)</formula>
    </cfRule>
  </conditionalFormatting>
  <conditionalFormatting sqref="AI89">
    <cfRule type="expression" dxfId="2717" priority="13335">
      <formula>IF(RIGHT(TEXT(AI89,"0.#"),1)=".",FALSE,TRUE)</formula>
    </cfRule>
    <cfRule type="expression" dxfId="2716" priority="13336">
      <formula>IF(RIGHT(TEXT(AI89,"0.#"),1)=".",TRUE,FALSE)</formula>
    </cfRule>
  </conditionalFormatting>
  <conditionalFormatting sqref="AI88">
    <cfRule type="expression" dxfId="2715" priority="13333">
      <formula>IF(RIGHT(TEXT(AI88,"0.#"),1)=".",FALSE,TRUE)</formula>
    </cfRule>
    <cfRule type="expression" dxfId="2714" priority="13334">
      <formula>IF(RIGHT(TEXT(AI88,"0.#"),1)=".",TRUE,FALSE)</formula>
    </cfRule>
  </conditionalFormatting>
  <conditionalFormatting sqref="AI87">
    <cfRule type="expression" dxfId="2713" priority="13331">
      <formula>IF(RIGHT(TEXT(AI87,"0.#"),1)=".",FALSE,TRUE)</formula>
    </cfRule>
    <cfRule type="expression" dxfId="2712" priority="13332">
      <formula>IF(RIGHT(TEXT(AI87,"0.#"),1)=".",TRUE,FALSE)</formula>
    </cfRule>
  </conditionalFormatting>
  <conditionalFormatting sqref="AM88">
    <cfRule type="expression" dxfId="2711" priority="13327">
      <formula>IF(RIGHT(TEXT(AM88,"0.#"),1)=".",FALSE,TRUE)</formula>
    </cfRule>
    <cfRule type="expression" dxfId="2710" priority="13328">
      <formula>IF(RIGHT(TEXT(AM88,"0.#"),1)=".",TRUE,FALSE)</formula>
    </cfRule>
  </conditionalFormatting>
  <conditionalFormatting sqref="AM89">
    <cfRule type="expression" dxfId="2709" priority="13325">
      <formula>IF(RIGHT(TEXT(AM89,"0.#"),1)=".",FALSE,TRUE)</formula>
    </cfRule>
    <cfRule type="expression" dxfId="2708" priority="13326">
      <formula>IF(RIGHT(TEXT(AM89,"0.#"),1)=".",TRUE,FALSE)</formula>
    </cfRule>
  </conditionalFormatting>
  <conditionalFormatting sqref="AE92">
    <cfRule type="expression" dxfId="2707" priority="13311">
      <formula>IF(RIGHT(TEXT(AE92,"0.#"),1)=".",FALSE,TRUE)</formula>
    </cfRule>
    <cfRule type="expression" dxfId="2706" priority="13312">
      <formula>IF(RIGHT(TEXT(AE92,"0.#"),1)=".",TRUE,FALSE)</formula>
    </cfRule>
  </conditionalFormatting>
  <conditionalFormatting sqref="AE93">
    <cfRule type="expression" dxfId="2705" priority="13309">
      <formula>IF(RIGHT(TEXT(AE93,"0.#"),1)=".",FALSE,TRUE)</formula>
    </cfRule>
    <cfRule type="expression" dxfId="2704" priority="13310">
      <formula>IF(RIGHT(TEXT(AE93,"0.#"),1)=".",TRUE,FALSE)</formula>
    </cfRule>
  </conditionalFormatting>
  <conditionalFormatting sqref="AE94">
    <cfRule type="expression" dxfId="2703" priority="13307">
      <formula>IF(RIGHT(TEXT(AE94,"0.#"),1)=".",FALSE,TRUE)</formula>
    </cfRule>
    <cfRule type="expression" dxfId="2702" priority="13308">
      <formula>IF(RIGHT(TEXT(AE94,"0.#"),1)=".",TRUE,FALSE)</formula>
    </cfRule>
  </conditionalFormatting>
  <conditionalFormatting sqref="AI94">
    <cfRule type="expression" dxfId="2701" priority="13305">
      <formula>IF(RIGHT(TEXT(AI94,"0.#"),1)=".",FALSE,TRUE)</formula>
    </cfRule>
    <cfRule type="expression" dxfId="2700" priority="13306">
      <formula>IF(RIGHT(TEXT(AI94,"0.#"),1)=".",TRUE,FALSE)</formula>
    </cfRule>
  </conditionalFormatting>
  <conditionalFormatting sqref="AI93">
    <cfRule type="expression" dxfId="2699" priority="13303">
      <formula>IF(RIGHT(TEXT(AI93,"0.#"),1)=".",FALSE,TRUE)</formula>
    </cfRule>
    <cfRule type="expression" dxfId="2698" priority="13304">
      <formula>IF(RIGHT(TEXT(AI93,"0.#"),1)=".",TRUE,FALSE)</formula>
    </cfRule>
  </conditionalFormatting>
  <conditionalFormatting sqref="AI92">
    <cfRule type="expression" dxfId="2697" priority="13301">
      <formula>IF(RIGHT(TEXT(AI92,"0.#"),1)=".",FALSE,TRUE)</formula>
    </cfRule>
    <cfRule type="expression" dxfId="2696" priority="13302">
      <formula>IF(RIGHT(TEXT(AI92,"0.#"),1)=".",TRUE,FALSE)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Q116">
    <cfRule type="expression" dxfId="2613" priority="13183">
      <formula>IF(RIGHT(TEXT(AQ116,"0.#"),1)=".",FALSE,TRUE)</formula>
    </cfRule>
    <cfRule type="expression" dxfId="2612" priority="13184">
      <formula>IF(RIGHT(TEXT(AQ116,"0.#"),1)=".",TRUE,FALSE)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 P26: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7:V17">
    <cfRule type="expression" dxfId="729" priority="29">
      <formula>IF(RIGHT(TEXT(P17,"0.#"),1)=".",FALSE,TRUE)</formula>
    </cfRule>
    <cfRule type="expression" dxfId="728" priority="30">
      <formula>IF(RIGHT(TEXT(P17,"0.#"),1)=".",TRUE,FALSE)</formula>
    </cfRule>
  </conditionalFormatting>
  <conditionalFormatting sqref="W17:AC17">
    <cfRule type="expression" dxfId="727" priority="27">
      <formula>IF(RIGHT(TEXT(W17,"0.#"),1)=".",FALSE,TRUE)</formula>
    </cfRule>
    <cfRule type="expression" dxfId="726" priority="28">
      <formula>IF(RIGHT(TEXT(W17,"0.#"),1)=".",TRUE,FALSE)</formula>
    </cfRule>
  </conditionalFormatting>
  <conditionalFormatting sqref="AD17:AJ17">
    <cfRule type="expression" dxfId="725" priority="25">
      <formula>IF(RIGHT(TEXT(AD17,"0.#"),1)=".",FALSE,TRUE)</formula>
    </cfRule>
    <cfRule type="expression" dxfId="724" priority="26">
      <formula>IF(RIGHT(TEXT(AD17,"0.#"),1)=".",TRUE,FALSE)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25" max="49" man="1"/>
    <brk id="739"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552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交通安全対策</v>
      </c>
      <c r="F10" s="18" t="s">
        <v>235</v>
      </c>
      <c r="G10" s="17"/>
      <c r="H10" s="13" t="str">
        <f t="shared" si="1"/>
        <v/>
      </c>
      <c r="I10" s="13" t="str">
        <f t="shared" si="5"/>
        <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552</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7"/>
      <c r="Z2" s="829"/>
      <c r="AA2" s="830"/>
      <c r="AB2" s="1031" t="s">
        <v>11</v>
      </c>
      <c r="AC2" s="1032"/>
      <c r="AD2" s="1033"/>
      <c r="AE2" s="1037" t="s">
        <v>357</v>
      </c>
      <c r="AF2" s="1037"/>
      <c r="AG2" s="1037"/>
      <c r="AH2" s="1037"/>
      <c r="AI2" s="1037" t="s">
        <v>363</v>
      </c>
      <c r="AJ2" s="1037"/>
      <c r="AK2" s="1037"/>
      <c r="AL2" s="1037"/>
      <c r="AM2" s="1037" t="s">
        <v>470</v>
      </c>
      <c r="AN2" s="1037"/>
      <c r="AO2" s="1037"/>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4"/>
      <c r="I4" s="1004"/>
      <c r="J4" s="1004"/>
      <c r="K4" s="1004"/>
      <c r="L4" s="1004"/>
      <c r="M4" s="1004"/>
      <c r="N4" s="1004"/>
      <c r="O4" s="1005"/>
      <c r="P4" s="98"/>
      <c r="Q4" s="1012"/>
      <c r="R4" s="1012"/>
      <c r="S4" s="1012"/>
      <c r="T4" s="1012"/>
      <c r="U4" s="1012"/>
      <c r="V4" s="1012"/>
      <c r="W4" s="1012"/>
      <c r="X4" s="1013"/>
      <c r="Y4" s="1022" t="s">
        <v>12</v>
      </c>
      <c r="Z4" s="1023"/>
      <c r="AA4" s="1024"/>
      <c r="AB4" s="460"/>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4" t="s">
        <v>54</v>
      </c>
      <c r="Z5" s="1019"/>
      <c r="AA5" s="1020"/>
      <c r="AB5" s="522"/>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7"/>
      <c r="Z9" s="829"/>
      <c r="AA9" s="830"/>
      <c r="AB9" s="1031" t="s">
        <v>11</v>
      </c>
      <c r="AC9" s="1032"/>
      <c r="AD9" s="1033"/>
      <c r="AE9" s="1037" t="s">
        <v>357</v>
      </c>
      <c r="AF9" s="1037"/>
      <c r="AG9" s="1037"/>
      <c r="AH9" s="1037"/>
      <c r="AI9" s="1037" t="s">
        <v>363</v>
      </c>
      <c r="AJ9" s="1037"/>
      <c r="AK9" s="1037"/>
      <c r="AL9" s="1037"/>
      <c r="AM9" s="1037" t="s">
        <v>470</v>
      </c>
      <c r="AN9" s="1037"/>
      <c r="AO9" s="1037"/>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60"/>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4" t="s">
        <v>54</v>
      </c>
      <c r="Z12" s="1019"/>
      <c r="AA12" s="1020"/>
      <c r="AB12" s="522"/>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7"/>
      <c r="Z16" s="829"/>
      <c r="AA16" s="830"/>
      <c r="AB16" s="1031" t="s">
        <v>11</v>
      </c>
      <c r="AC16" s="1032"/>
      <c r="AD16" s="1033"/>
      <c r="AE16" s="1037" t="s">
        <v>357</v>
      </c>
      <c r="AF16" s="1037"/>
      <c r="AG16" s="1037"/>
      <c r="AH16" s="1037"/>
      <c r="AI16" s="1037" t="s">
        <v>363</v>
      </c>
      <c r="AJ16" s="1037"/>
      <c r="AK16" s="1037"/>
      <c r="AL16" s="1037"/>
      <c r="AM16" s="1037" t="s">
        <v>470</v>
      </c>
      <c r="AN16" s="1037"/>
      <c r="AO16" s="1037"/>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60"/>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4" t="s">
        <v>54</v>
      </c>
      <c r="Z19" s="1019"/>
      <c r="AA19" s="1020"/>
      <c r="AB19" s="522"/>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7"/>
      <c r="Z23" s="829"/>
      <c r="AA23" s="830"/>
      <c r="AB23" s="1031" t="s">
        <v>11</v>
      </c>
      <c r="AC23" s="1032"/>
      <c r="AD23" s="1033"/>
      <c r="AE23" s="1037" t="s">
        <v>357</v>
      </c>
      <c r="AF23" s="1037"/>
      <c r="AG23" s="1037"/>
      <c r="AH23" s="1037"/>
      <c r="AI23" s="1037" t="s">
        <v>363</v>
      </c>
      <c r="AJ23" s="1037"/>
      <c r="AK23" s="1037"/>
      <c r="AL23" s="1037"/>
      <c r="AM23" s="1037" t="s">
        <v>470</v>
      </c>
      <c r="AN23" s="1037"/>
      <c r="AO23" s="1037"/>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60"/>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4" t="s">
        <v>54</v>
      </c>
      <c r="Z26" s="1019"/>
      <c r="AA26" s="1020"/>
      <c r="AB26" s="522"/>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7"/>
      <c r="Z30" s="829"/>
      <c r="AA30" s="830"/>
      <c r="AB30" s="1031" t="s">
        <v>11</v>
      </c>
      <c r="AC30" s="1032"/>
      <c r="AD30" s="1033"/>
      <c r="AE30" s="1037" t="s">
        <v>357</v>
      </c>
      <c r="AF30" s="1037"/>
      <c r="AG30" s="1037"/>
      <c r="AH30" s="1037"/>
      <c r="AI30" s="1037" t="s">
        <v>363</v>
      </c>
      <c r="AJ30" s="1037"/>
      <c r="AK30" s="1037"/>
      <c r="AL30" s="1037"/>
      <c r="AM30" s="1037" t="s">
        <v>470</v>
      </c>
      <c r="AN30" s="1037"/>
      <c r="AO30" s="1037"/>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60"/>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4" t="s">
        <v>54</v>
      </c>
      <c r="Z33" s="1019"/>
      <c r="AA33" s="1020"/>
      <c r="AB33" s="522"/>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7"/>
      <c r="Z37" s="829"/>
      <c r="AA37" s="830"/>
      <c r="AB37" s="1031" t="s">
        <v>11</v>
      </c>
      <c r="AC37" s="1032"/>
      <c r="AD37" s="1033"/>
      <c r="AE37" s="1037" t="s">
        <v>357</v>
      </c>
      <c r="AF37" s="1037"/>
      <c r="AG37" s="1037"/>
      <c r="AH37" s="1037"/>
      <c r="AI37" s="1037" t="s">
        <v>363</v>
      </c>
      <c r="AJ37" s="1037"/>
      <c r="AK37" s="1037"/>
      <c r="AL37" s="1037"/>
      <c r="AM37" s="1037" t="s">
        <v>470</v>
      </c>
      <c r="AN37" s="1037"/>
      <c r="AO37" s="1037"/>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60"/>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4" t="s">
        <v>54</v>
      </c>
      <c r="Z40" s="1019"/>
      <c r="AA40" s="1020"/>
      <c r="AB40" s="522"/>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7"/>
      <c r="Z44" s="829"/>
      <c r="AA44" s="830"/>
      <c r="AB44" s="1031" t="s">
        <v>11</v>
      </c>
      <c r="AC44" s="1032"/>
      <c r="AD44" s="1033"/>
      <c r="AE44" s="1037" t="s">
        <v>357</v>
      </c>
      <c r="AF44" s="1037"/>
      <c r="AG44" s="1037"/>
      <c r="AH44" s="1037"/>
      <c r="AI44" s="1037" t="s">
        <v>363</v>
      </c>
      <c r="AJ44" s="1037"/>
      <c r="AK44" s="1037"/>
      <c r="AL44" s="1037"/>
      <c r="AM44" s="1037" t="s">
        <v>470</v>
      </c>
      <c r="AN44" s="1037"/>
      <c r="AO44" s="1037"/>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60"/>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4" t="s">
        <v>54</v>
      </c>
      <c r="Z47" s="1019"/>
      <c r="AA47" s="1020"/>
      <c r="AB47" s="522"/>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7"/>
      <c r="Z51" s="829"/>
      <c r="AA51" s="830"/>
      <c r="AB51" s="556" t="s">
        <v>11</v>
      </c>
      <c r="AC51" s="1032"/>
      <c r="AD51" s="1033"/>
      <c r="AE51" s="1037" t="s">
        <v>357</v>
      </c>
      <c r="AF51" s="1037"/>
      <c r="AG51" s="1037"/>
      <c r="AH51" s="1037"/>
      <c r="AI51" s="1037" t="s">
        <v>363</v>
      </c>
      <c r="AJ51" s="1037"/>
      <c r="AK51" s="1037"/>
      <c r="AL51" s="1037"/>
      <c r="AM51" s="1037" t="s">
        <v>470</v>
      </c>
      <c r="AN51" s="1037"/>
      <c r="AO51" s="1037"/>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60"/>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4" t="s">
        <v>54</v>
      </c>
      <c r="Z54" s="1019"/>
      <c r="AA54" s="1020"/>
      <c r="AB54" s="522"/>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7"/>
      <c r="Z58" s="829"/>
      <c r="AA58" s="830"/>
      <c r="AB58" s="1031" t="s">
        <v>11</v>
      </c>
      <c r="AC58" s="1032"/>
      <c r="AD58" s="1033"/>
      <c r="AE58" s="1037" t="s">
        <v>357</v>
      </c>
      <c r="AF58" s="1037"/>
      <c r="AG58" s="1037"/>
      <c r="AH58" s="1037"/>
      <c r="AI58" s="1037" t="s">
        <v>363</v>
      </c>
      <c r="AJ58" s="1037"/>
      <c r="AK58" s="1037"/>
      <c r="AL58" s="1037"/>
      <c r="AM58" s="1037" t="s">
        <v>470</v>
      </c>
      <c r="AN58" s="1037"/>
      <c r="AO58" s="1037"/>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60"/>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4" t="s">
        <v>54</v>
      </c>
      <c r="Z61" s="1019"/>
      <c r="AA61" s="1020"/>
      <c r="AB61" s="522"/>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7"/>
      <c r="Z65" s="829"/>
      <c r="AA65" s="830"/>
      <c r="AB65" s="1031" t="s">
        <v>11</v>
      </c>
      <c r="AC65" s="1032"/>
      <c r="AD65" s="1033"/>
      <c r="AE65" s="1037" t="s">
        <v>357</v>
      </c>
      <c r="AF65" s="1037"/>
      <c r="AG65" s="1037"/>
      <c r="AH65" s="1037"/>
      <c r="AI65" s="1037" t="s">
        <v>363</v>
      </c>
      <c r="AJ65" s="1037"/>
      <c r="AK65" s="1037"/>
      <c r="AL65" s="1037"/>
      <c r="AM65" s="1037" t="s">
        <v>470</v>
      </c>
      <c r="AN65" s="1037"/>
      <c r="AO65" s="1037"/>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60"/>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4" t="s">
        <v>54</v>
      </c>
      <c r="Z68" s="1019"/>
      <c r="AA68" s="1020"/>
      <c r="AB68" s="522"/>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4" t="s">
        <v>13</v>
      </c>
      <c r="Z69" s="1019"/>
      <c r="AA69" s="102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2018-06-25T02:19:56Z</cp:lastPrinted>
  <dcterms:created xsi:type="dcterms:W3CDTF">2012-03-13T00:50:25Z</dcterms:created>
  <dcterms:modified xsi:type="dcterms:W3CDTF">2018-07-10T14:36:53Z</dcterms:modified>
</cp:coreProperties>
</file>