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5 官民連携推進室\21_予算要求\H30（H31要求）\01_財務説明以前\180628_行政事業レビューシート\安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<sst xmlns="http://schemas.openxmlformats.org/spreadsheetml/2006/main" count="2917" uniqueCount="639">
  <si>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</si>
  <si>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</si>
  <si>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</si>
  <si>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</si>
  <si>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</si>
  <si>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</si>
  <si>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</si>
  <si>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</si>
  <si>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</si>
  <si>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</si>
  <si>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</si>
  <si>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</si>
  <si>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</si>
  <si>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</si>
  <si>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</si>
  <si>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</si>
  <si>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</si>
  <si>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</si>
  <si>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</si>
  <si>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</si>
  <si>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</si>
  <si>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</si>
  <si>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</si>
  <si>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</si>
  <si>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</si>
  <si>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</si>
  <si>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</si>
  <si>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</si>
  <si>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</si>
  <si>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</si>
  <si>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</si>
  <si>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</si>
  <si>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</si>
  <si>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</si>
  <si>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</si>
  <si>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</si>
  <si>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</si>
  <si>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</si>
  <si>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</si>
  <si>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</si>
  <si>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</si>
  <si>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</si>
  <si>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</si>
  <si>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</si>
  <si>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</si>
  <si>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</si>
  <si>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</si>
  <si>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</si>
  <si>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</si>
  <si>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</si>
  <si>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</si>
  <si>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</si>
  <si>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</si>
  <si>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</si>
  <si>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</si>
  <si>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</si>
  <si>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</si>
  <si>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</si>
  <si>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</si>
  <si>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</si>
  <si>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</si>
  <si>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</si>
  <si>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</si>
  <si>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</si>
  <si>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</si>
  <si>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</si>
  <si>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</si>
  <si>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</si>
  <si>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</si>
  <si>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</si>
  <si>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</si>
  <si>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</si>
  <si>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</si>
  <si>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</si>
  <si>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</si>
  <si>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</si>
  <si>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</si>
  <si>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</si>
  <si>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</si>
  <si>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</si>
  <si>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</si>
  <si>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</si>
  <si>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</si>
  <si>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</si>
  <si>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</si>
  <si>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</si>
  <si>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</si>
  <si>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</si>
  <si>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</si>
  <si>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</si>
  <si>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</si>
  <si>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</si>
  <si>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</si>
  <si>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</si>
  <si>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</si>
  <si>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</si>
  <si>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</si>
  <si>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</si>
  <si>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</si>
  <si>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</si>
  <si>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</si>
  <si>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</si>
  <si>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</si>
  <si>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</si>
  <si>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</si>
  <si>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</si>
  <si>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</si>
  <si>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</si>
  <si>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</si>
  <si>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</si>
  <si>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</si>
  <si>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</si>
  <si>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</si>
  <si>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</si>
  <si>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</si>
  <si>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</si>
  <si>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</si>
  <si>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</si>
  <si>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</si>
  <si>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</si>
  <si>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</si>
  <si>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</si>
  <si>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</si>
  <si>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</si>
  <si>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</si>
  <si>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</si>
  <si>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</si>
  <si>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</si>
  <si>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</si>
  <si>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</si>
  <si>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</si>
  <si>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</si>
  <si>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</si>
  <si>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</si>
  <si>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</si>
  <si>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</si>
  <si>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</si>
  <si>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</si>
  <si>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</si>
  <si>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</si>
  <si>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</si>
  <si>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</si>
  <si>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</si>
  <si>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</si>
  <si>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</si>
  <si>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</si>
  <si>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</si>
  <si>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</si>
  <si>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</si>
  <si>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</si>
  <si>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</si>
  <si>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</si>
  <si>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</si>
  <si>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</si>
  <si>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</si>
  <si>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</si>
  <si>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</si>
  <si>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</si>
  <si>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</si>
  <si>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</si>
  <si>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</si>
  <si>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</si>
  <si>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</si>
  <si>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</si>
  <si>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</si>
  <si>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</si>
  <si>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</si>
  <si>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</si>
  <si>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</si>
  <si>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</si>
  <si>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</si>
  <si>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</si>
  <si>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</si>
  <si>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</si>
  <si>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</si>
  <si>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</si>
  <si>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</si>
  <si>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</si>
  <si>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</si>
  <si>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</si>
  <si>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</si>
  <si>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</si>
  <si>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</si>
  <si>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</si>
  <si>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</si>
  <si>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</si>
  <si>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</si>
  <si>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</si>
  <si>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</si>
  <si>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</si>
  <si>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</si>
  <si>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</si>
  <si>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</si>
  <si>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</si>
  <si>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</si>
  <si>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</si>
  <si>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</si>
  <si>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</si>
  <si>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</si>
  <si>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</si>
  <si>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</si>
  <si>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</si>
  <si>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</si>
  <si>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</si>
  <si>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</si>
  <si>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</si>
  <si>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</si>
  <si>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</si>
  <si>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</si>
  <si>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</si>
  <si>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</si>
  <si>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</si>
  <si>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</si>
  <si>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</si>
  <si>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</si>
  <si>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</si>
  <si>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</si>
  <si>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</si>
  <si>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</si>
  <si>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</si>
  <si>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</si>
  <si>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</si>
  <si>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</si>
  <si>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</si>
  <si>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</si>
  <si>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</si>
  <si>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</si>
  <si>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</si>
  <si>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</si>
  <si>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</si>
  <si>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</si>
  <si>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</si>
  <si>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</si>
  <si>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</si>
  <si>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</si>
  <si>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</si>
  <si>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</si>
  <si>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</si>
  <si>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</si>
  <si>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</si>
  <si>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</si>
  <si>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</si>
  <si>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</si>
  <si>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</si>
  <si>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</si>
  <si>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</si>
  <si>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</si>
  <si>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</si>
  <si>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</si>
  <si>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</si>
  <si>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</si>
  <si>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</si>
  <si>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</si>
  <si>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</si>
  <si>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</si>
  <si>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</si>
  <si>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</si>
  <si>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</si>
  <si>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</si>
  <si>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</si>
  <si>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</si>
  <si>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</si>
  <si>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</si>
  <si>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</si>
  <si>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</si>
  <si>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</si>
  <si>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</si>
  <si>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</si>
  <si>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</si>
  <si>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</si>
  <si>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</si>
  <si>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</si>
  <si>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</si>
  <si>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</si>
  <si>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</si>
  <si>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</si>
  <si>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</si>
  <si>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</si>
  <si>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</si>
  <si>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</si>
  <si>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</si>
  <si>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</si>
  <si>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</si>
  <si>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</si>
  <si>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</si>
  <si>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</si>
  <si>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</si>
  <si>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</si>
  <si>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</si>
  <si>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</si>
  <si>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</si>
  <si>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</si>
  <si>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</si>
  <si>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</si>
  <si>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</si>
  <si>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</si>
  <si>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</si>
  <si>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</si>
  <si>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</si>
  <si>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</si>
  <si>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</si>
  <si>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</si>
  <si>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</si>
  <si>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</si>
  <si>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</si>
  <si>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</si>
  <si>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</si>
  <si>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</si>
  <si>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</si>
  <si>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</si>
  <si>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</si>
  <si>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</si>
  <si>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</si>
  <si>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</si>
  <si>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</si>
  <si>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</si>
  <si>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</si>
  <si>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</si>
  <si>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</si>
  <si>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</si>
  <si>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</si>
  <si>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</si>
  <si>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</si>
  <si>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</si>
  <si>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</si>
  <si>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</si>
  <si>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</si>
  <si>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</si>
  <si>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</si>
  <si>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</si>
  <si>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</si>
  <si>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</si>
  <si>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</si>
  <si>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</si>
  <si>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</si>
  <si>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</si>
  <si>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</si>
  <si>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</si>
  <si>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</si>
  <si>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</si>
  <si>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</si>
  <si>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</si>
  <si>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</si>
  <si>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</si>
  <si>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</si>
  <si>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</si>
  <si>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</si>
  <si>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</si>
  <si>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</si>
  <si>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</si>
  <si>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</si>
  <si>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</si>
  <si>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</si>
  <si>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</si>
  <si>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</si>
  <si>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</si>
  <si>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</si>
  <si>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</si>
  <si>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</si>
  <si>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</si>
  <si>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</si>
  <si>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</si>
  <si>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</si>
  <si>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</si>
  <si>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</si>
  <si>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</si>
  <si>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</si>
  <si>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</si>
  <si>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</si>
  <si>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</si>
  <si>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</si>
  <si>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</si>
  <si>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</si>
  <si>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</si>
  <si>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</si>
  <si>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</si>
  <si>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</si>
  <si>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</si>
  <si>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</si>
  <si>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</si>
  <si>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</si>
  <si>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</si>
  <si>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</si>
  <si>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</si>
  <si>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</si>
  <si>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</si>
  <si>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</si>
  <si>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</si>
  <si>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</si>
  <si>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</si>
  <si>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</si>
  <si>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</si>
  <si>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</si>
  <si>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</si>
  <si>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</si>
  <si>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</si>
  <si>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</si>
  <si>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</si>
  <si>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</si>
  <si>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</si>
  <si>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</si>
  <si>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</si>
  <si>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</si>
  <si>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</si>
  <si>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</si>
  <si>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</si>
  <si>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</si>
  <si>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</si>
  <si>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</si>
  <si>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</si>
  <si>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</si>
  <si>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</si>
  <si>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</si>
  <si>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</si>
  <si>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</si>
  <si>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</si>
  <si>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</si>
  <si>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</si>
  <si>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</si>
  <si>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</si>
  <si>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</si>
  <si>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</si>
  <si>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</si>
  <si>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</si>
  <si>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</si>
  <si>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</si>
  <si>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</si>
  <si>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</si>
  <si>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</si>
  <si>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</si>
  <si>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</si>
  <si>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</si>
  <si>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</si>
  <si>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</si>
  <si>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</si>
  <si>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</si>
  <si>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</si>
  <si>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</si>
  <si>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</si>
  <si>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</si>
  <si>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</si>
  <si>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</si>
  <si>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</si>
  <si>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</si>
  <si>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</si>
  <si>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</si>
  <si>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</si>
  <si>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</si>
  <si>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</si>
  <si>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</si>
  <si>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</si>
  <si>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</si>
  <si>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</si>
  <si>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</si>
  <si>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</si>
  <si>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</si>
  <si>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</si>
  <si>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</si>
  <si>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</si>
  <si>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</si>
  <si>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</si>
  <si>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</si>
  <si>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</si>
  <si>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</si>
  <si>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</si>
  <si>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</si>
  <si>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</si>
  <si>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</si>
  <si>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</si>
  <si>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</si>
  <si>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</si>
  <si>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</si>
  <si>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</si>
  <si>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</si>
  <si>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</si>
  <si>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</si>
  <si>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</si>
  <si>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</si>
  <si>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</si>
  <si>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</si>
  <si>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</si>
  <si>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</si>
  <si>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</si>
  <si>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</si>
  <si>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</si>
  <si>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</si>
  <si>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</si>
  <si>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</si>
  <si>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</si>
  <si>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</si>
  <si>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</si>
  <si>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</si>
  <si>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</si>
  <si>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</si>
  <si>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</si>
  <si>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</si>
  <si>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</si>
  <si>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</si>
  <si>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</si>
  <si>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</si>
  <si>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</si>
  <si>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</si>
  <si>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</si>
  <si>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</si>
  <si>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</si>
  <si>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</si>
  <si>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</si>
  <si>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</si>
  <si>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</si>
  <si>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</si>
  <si>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</si>
  <si>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</si>
  <si>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</si>
  <si>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</si>
  <si>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</si>
  <si>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</si>
  <si>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</si>
  <si>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</si>
  <si>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</si>
  <si>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</si>
  <si>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</si>
  <si>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</si>
  <si>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</si>
  <si>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</si>
  <si>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</si>
  <si>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</si>
  <si>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</si>
  <si>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</si>
  <si>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</si>
  <si>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</si>
  <si>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</si>
  <si>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</si>
  <si>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</si>
  <si>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</si>
  <si>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</si>
  <si>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</si>
  <si>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</si>
  <si>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</si>
  <si>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</si>
  <si>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</si>
  <si>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</si>
  <si>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</si>
  <si>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</si>
  <si>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</si>
  <si>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</si>
  <si>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</si>
  <si>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都市安全確保促進事業</t>
    <rPh sb="0" eb="2">
      <t>トシ</t>
    </rPh>
    <rPh sb="2" eb="4">
      <t>アンゼン</t>
    </rPh>
    <rPh sb="4" eb="6">
      <t>カクホ</t>
    </rPh>
    <rPh sb="6" eb="8">
      <t>ソクシン</t>
    </rPh>
    <rPh sb="8" eb="10">
      <t>ジギョウ</t>
    </rPh>
    <phoneticPr fontId="5"/>
  </si>
  <si>
    <t>都市局</t>
    <rPh sb="0" eb="3">
      <t>トシキョク</t>
    </rPh>
    <phoneticPr fontId="5"/>
  </si>
  <si>
    <t>まちづくり推進課　官民連携推進室</t>
    <rPh sb="5" eb="7">
      <t>スイシン</t>
    </rPh>
    <rPh sb="7" eb="8">
      <t>カ</t>
    </rPh>
    <rPh sb="9" eb="11">
      <t>カンミン</t>
    </rPh>
    <rPh sb="11" eb="13">
      <t>レンケイ</t>
    </rPh>
    <rPh sb="13" eb="16">
      <t>スイシンシツ</t>
    </rPh>
    <phoneticPr fontId="5"/>
  </si>
  <si>
    <t>室長　鹿子木　靖</t>
    <rPh sb="0" eb="1">
      <t>シツ</t>
    </rPh>
    <rPh sb="1" eb="2">
      <t>チョウ</t>
    </rPh>
    <rPh sb="3" eb="6">
      <t>カノコギ</t>
    </rPh>
    <rPh sb="7" eb="8">
      <t>ヤスシ</t>
    </rPh>
    <phoneticPr fontId="5"/>
  </si>
  <si>
    <t>○</t>
  </si>
  <si>
    <t>　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phoneticPr fontId="5"/>
  </si>
  <si>
    <t>　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phoneticPr fontId="5"/>
  </si>
  <si>
    <t>-</t>
    <phoneticPr fontId="5"/>
  </si>
  <si>
    <t>国土交通省</t>
  </si>
  <si>
    <t>（目）都市安全確保促進事業費補助金</t>
    <rPh sb="1" eb="2">
      <t>モク</t>
    </rPh>
    <rPh sb="3" eb="7">
      <t>トシアンゼン</t>
    </rPh>
    <rPh sb="7" eb="9">
      <t>カクホ</t>
    </rPh>
    <rPh sb="9" eb="11">
      <t>ソクシン</t>
    </rPh>
    <rPh sb="11" eb="14">
      <t>ジギョウヒ</t>
    </rPh>
    <rPh sb="14" eb="17">
      <t>ホジョキン</t>
    </rPh>
    <phoneticPr fontId="5"/>
  </si>
  <si>
    <t>平成30年度までに都市再生緊急整備地域等において安全対策が講じられた帰宅困難者の総数を1,229千人とする。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</si>
  <si>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</si>
  <si>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1">
      <t>セン</t>
    </rPh>
    <rPh sb="1" eb="2">
      <t>ニン</t>
    </rPh>
    <phoneticPr fontId="5"/>
  </si>
  <si>
    <t>都市再生安全確保計画等の取組に関する実態調査（国土交通省都市局調べ）
※帰宅困難者とは「自宅までの距離が遠く、徒歩による帰宅が困難な人」と定義されている。（中央防災会議　首都直下地震被害想定結果資料より）</t>
    <phoneticPr fontId="5"/>
  </si>
  <si>
    <t>都市再生安全確保計画及びエリア防災計画を作成した地域数（累計）</t>
    <phoneticPr fontId="5"/>
  </si>
  <si>
    <t>地域</t>
    <rPh sb="0" eb="2">
      <t>チイキ</t>
    </rPh>
    <phoneticPr fontId="5"/>
  </si>
  <si>
    <t>122/22</t>
    <phoneticPr fontId="5"/>
  </si>
  <si>
    <t>68/22</t>
    <phoneticPr fontId="5"/>
  </si>
  <si>
    <t>百万円</t>
    <rPh sb="0" eb="2">
      <t>ヒャクマン</t>
    </rPh>
    <rPh sb="2" eb="3">
      <t>エン</t>
    </rPh>
    <phoneticPr fontId="5"/>
  </si>
  <si>
    <t>百万円　
　/箇所</t>
    <rPh sb="0" eb="2">
      <t>ヒャクマン</t>
    </rPh>
    <rPh sb="2" eb="3">
      <t>エン</t>
    </rPh>
    <rPh sb="7" eb="9">
      <t>カショ</t>
    </rPh>
    <phoneticPr fontId="5"/>
  </si>
  <si>
    <t>４　水害等災害による被害の軽減</t>
    <phoneticPr fontId="5"/>
  </si>
  <si>
    <t>１１　住宅・市街地の防災性を向上する</t>
    <phoneticPr fontId="5"/>
  </si>
  <si>
    <t>補助事業者については帰宅困難者対策の必要性等に基づき選定しており、要綱において、補助事業者の負担や適切な支出が行われることを定め、補助事業者に求めている。</t>
    <phoneticPr fontId="5"/>
  </si>
  <si>
    <t>無</t>
  </si>
  <si>
    <t>‐</t>
  </si>
  <si>
    <t>都市再生安全確保計画等の作成や同計画に基づくソフト・ハード両面の対策について活用されており、費目・使途は真に必要なものに限定されている。</t>
    <phoneticPr fontId="5"/>
  </si>
  <si>
    <t>成果目標達成に向けて着実に推進している。</t>
    <phoneticPr fontId="5"/>
  </si>
  <si>
    <t>各地域の官民協議会において必要な取組を効果的に実施している。</t>
    <phoneticPr fontId="5"/>
  </si>
  <si>
    <t>官民協議会の設立に時間を要している地域があったものの、活動実績は見込みを上回るものとなった。</t>
    <phoneticPr fontId="5"/>
  </si>
  <si>
    <t>都市再生安全確保計画の作成に必要となる基礎データの収集・分析等については内閣府事業により支援を行い、計画の作成や同計画に基づくソフト・ハード両面の対策については本事業により支援することで連携して支援を実施。</t>
    <phoneticPr fontId="5"/>
  </si>
  <si>
    <t>内閣府</t>
  </si>
  <si>
    <t>都市再生安全確保計画策定事業費補助金</t>
    <phoneticPr fontId="5"/>
  </si>
  <si>
    <t>平成29年度からは補助対象地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59" eb="60">
      <t>ウ</t>
    </rPh>
    <rPh sb="111" eb="113">
      <t>コベツ</t>
    </rPh>
    <phoneticPr fontId="5"/>
  </si>
  <si>
    <t>年度執行額／年度執行箇所数　　　　　　　　　　　　　　</t>
    <rPh sb="0" eb="2">
      <t>ネンド</t>
    </rPh>
    <rPh sb="2" eb="4">
      <t>シッコウ</t>
    </rPh>
    <rPh sb="4" eb="5">
      <t>ガク</t>
    </rPh>
    <rPh sb="6" eb="8">
      <t>ネンド</t>
    </rPh>
    <rPh sb="8" eb="10">
      <t>シッコウ</t>
    </rPh>
    <rPh sb="10" eb="12">
      <t>カショ</t>
    </rPh>
    <rPh sb="12" eb="13">
      <t>スウ</t>
    </rPh>
    <phoneticPr fontId="5"/>
  </si>
  <si>
    <t>新24-2019</t>
    <phoneticPr fontId="5"/>
  </si>
  <si>
    <t>1014</t>
    <phoneticPr fontId="5"/>
  </si>
  <si>
    <t>110</t>
    <phoneticPr fontId="5"/>
  </si>
  <si>
    <t>105</t>
    <phoneticPr fontId="5"/>
  </si>
  <si>
    <t>104</t>
    <phoneticPr fontId="5"/>
  </si>
  <si>
    <t>112</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</si>
  <si>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</si>
  <si>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B.東京都心・臨海地域都市再生緊急整備協議会</t>
    <phoneticPr fontId="5"/>
  </si>
  <si>
    <t>品川区</t>
    <phoneticPr fontId="5"/>
  </si>
  <si>
    <t>渋谷区</t>
    <phoneticPr fontId="5"/>
  </si>
  <si>
    <t>横浜市</t>
    <phoneticPr fontId="5"/>
  </si>
  <si>
    <t>豊島区</t>
    <phoneticPr fontId="5"/>
  </si>
  <si>
    <t>川崎市</t>
    <phoneticPr fontId="5"/>
  </si>
  <si>
    <t>神戸市</t>
    <phoneticPr fontId="5"/>
  </si>
  <si>
    <t>新宿区</t>
    <phoneticPr fontId="5"/>
  </si>
  <si>
    <t>名古屋市</t>
    <phoneticPr fontId="5"/>
  </si>
  <si>
    <t>大阪市</t>
    <phoneticPr fontId="5"/>
  </si>
  <si>
    <t>目黒区</t>
    <phoneticPr fontId="5"/>
  </si>
  <si>
    <t>東京都心・臨海地域都市再生緊急整備協議会</t>
    <phoneticPr fontId="5"/>
  </si>
  <si>
    <t>大阪ビジネスパーク駅周辺・天満橋駅周辺地域都市再生緊急整備協議会</t>
    <phoneticPr fontId="5"/>
  </si>
  <si>
    <t>横浜都心・臨海地域都市再生緊急整備協議会</t>
    <phoneticPr fontId="5"/>
  </si>
  <si>
    <t>大阪コスモスクエア駅周辺地域都市再生緊急整備協議会</t>
    <phoneticPr fontId="5"/>
  </si>
  <si>
    <t>補助金等交付</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</si>
  <si>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5"/>
  </si>
  <si>
    <t>都市安全確保促進事業
（東京都心・臨海地域）</t>
    <rPh sb="12" eb="14">
      <t>トウキョウ</t>
    </rPh>
    <rPh sb="14" eb="16">
      <t>トシン</t>
    </rPh>
    <rPh sb="17" eb="19">
      <t>リンカイ</t>
    </rPh>
    <rPh sb="19" eb="21">
      <t>チイキ</t>
    </rPh>
    <phoneticPr fontId="5"/>
  </si>
  <si>
    <t>都市安全確保促進事業
（横浜都心・臨海地域）</t>
    <phoneticPr fontId="5"/>
  </si>
  <si>
    <t>都市安全確保促進事業
（駅周辺・中之島・御堂筋周辺地域）</t>
    <phoneticPr fontId="5"/>
  </si>
  <si>
    <t>都市安全確保促進事業
（大崎駅周辺地域）</t>
    <phoneticPr fontId="5"/>
  </si>
  <si>
    <t>都市安全確保促進事業
（池袋駅周辺地域）</t>
    <phoneticPr fontId="5"/>
  </si>
  <si>
    <t>都市安全確保促進事業
（溝の口駅周辺地域）</t>
    <phoneticPr fontId="5"/>
  </si>
  <si>
    <t>都市安全確保促進事業
（神戸三宮駅周辺・臨海地域）</t>
    <phoneticPr fontId="5"/>
  </si>
  <si>
    <t>都市安全確保促進事業
（新宿駅周辺地域）</t>
    <phoneticPr fontId="5"/>
  </si>
  <si>
    <t>都市安全確保促進事業
（名古屋駅周辺・伏見・栄地域）</t>
    <phoneticPr fontId="5"/>
  </si>
  <si>
    <t>都市安全確保促進事業
（新大阪駅周辺地域）</t>
    <phoneticPr fontId="5"/>
  </si>
  <si>
    <t>都市安全確保促進事業
（目黒駅周辺地域）</t>
    <phoneticPr fontId="5"/>
  </si>
  <si>
    <t>－</t>
    <phoneticPr fontId="5"/>
  </si>
  <si>
    <t>108/28</t>
    <phoneticPr fontId="5"/>
  </si>
  <si>
    <t>都市安全確保促進事業（協議開催）</t>
    <rPh sb="0" eb="2">
      <t>トシ</t>
    </rPh>
    <rPh sb="2" eb="4">
      <t>アンゼン</t>
    </rPh>
    <rPh sb="4" eb="6">
      <t>カクホ</t>
    </rPh>
    <rPh sb="6" eb="8">
      <t>ソクシン</t>
    </rPh>
    <rPh sb="8" eb="10">
      <t>ジギョウ</t>
    </rPh>
    <rPh sb="11" eb="13">
      <t>キョウギ</t>
    </rPh>
    <rPh sb="13" eb="15">
      <t>カイサイ</t>
    </rPh>
    <phoneticPr fontId="5"/>
  </si>
  <si>
    <t>都市再生安全確保促進事業費補助金</t>
    <phoneticPr fontId="5"/>
  </si>
  <si>
    <t>都市安全確保促進事業（計画作成業務）</t>
    <rPh sb="11" eb="13">
      <t>ケイカク</t>
    </rPh>
    <rPh sb="13" eb="15">
      <t>サクセイ</t>
    </rPh>
    <rPh sb="15" eb="17">
      <t>ギョウム</t>
    </rPh>
    <phoneticPr fontId="5"/>
  </si>
  <si>
    <t>都市安全確保促進事業（ソフト事業）</t>
    <rPh sb="14" eb="16">
      <t>ジギョウ</t>
    </rPh>
    <phoneticPr fontId="5"/>
  </si>
  <si>
    <t>都市安全確保促進事業
（渋谷駅周辺地域、原宿駅・表参道駅周辺地域）</t>
    <phoneticPr fontId="5"/>
  </si>
  <si>
    <t>大都市安全確保促進事業
（大阪駅周辺・中之島・御堂筋周辺地域）</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</si>
  <si>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</si>
  <si>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成果物は各地域における帰宅困難者対策の推進に活用されているとともに、他の地域でも活用されるようホームページ等での公表や、説明会で情報提供するなど、他の地域と共有している。</t>
    <phoneticPr fontId="5"/>
  </si>
  <si>
    <t>重要性等については都市再生基本方針や国土強靱化基本計画等に位置付けられ、優先度の高い事業となっている。</t>
    <rPh sb="22" eb="23">
      <t>カ</t>
    </rPh>
    <phoneticPr fontId="5"/>
  </si>
  <si>
    <t>A.品川区</t>
    <rPh sb="2" eb="4">
      <t>シナガワ</t>
    </rPh>
    <rPh sb="4" eb="5">
      <t>ク</t>
    </rPh>
    <phoneticPr fontId="5"/>
  </si>
  <si>
    <t>A.地方公共団体</t>
    <rPh sb="2" eb="4">
      <t>チホウ</t>
    </rPh>
    <rPh sb="4" eb="6">
      <t>コウキョウ</t>
    </rPh>
    <rPh sb="6" eb="8">
      <t>ダンタイ</t>
    </rPh>
    <phoneticPr fontId="5"/>
  </si>
  <si>
    <t>Ｂ.協議会</t>
    <rPh sb="2" eb="5">
      <t>キョウギカイ</t>
    </rPh>
    <phoneticPr fontId="5"/>
  </si>
  <si>
    <t>大阪駅周辺・中之島・御堂筋周辺都市再生緊急整備協議会</t>
    <phoneticPr fontId="5"/>
  </si>
  <si>
    <t>－</t>
    <phoneticPr fontId="5"/>
  </si>
  <si>
    <t>我が国の経済の牽引役となる大都市の安全・安心の確保と国際競争力の強化を図る観点から、人口・機能が集積する都市再生緊急整備地域内及び主要駅周辺において、大規模な地震が発生した場合における滞在者等の安全の確保と都市機能の継続を図る必要がある。</t>
    <rPh sb="37" eb="39">
      <t>カンテン</t>
    </rPh>
    <rPh sb="113" eb="115">
      <t>ヒツヨウ</t>
    </rPh>
    <phoneticPr fontId="5"/>
  </si>
  <si>
    <t>民間事業者等との調整に時間を要し、都市再生安全確保計画等の策定主体となる官民協議会の設立に時間を要していること等がある。</t>
    <rPh sb="0" eb="2">
      <t>ミンカン</t>
    </rPh>
    <rPh sb="5" eb="6">
      <t>トウ</t>
    </rPh>
    <phoneticPr fontId="5"/>
  </si>
  <si>
    <t>各地域において帰宅困難者対策が着手され始め、成果実績も目標達成に向けて着実に推進しているところである。一方、民間事業者との調整に時間を要し、都市再生安全確保計画等の策定主体となる官民協議会の設立に時間を要していること等が理由で不用が発生した。</t>
    <rPh sb="19" eb="20">
      <t>ハジ</t>
    </rPh>
    <rPh sb="116" eb="118">
      <t>ハッセイ</t>
    </rPh>
    <phoneticPr fontId="5"/>
  </si>
  <si>
    <t>我が国の経済の牽引役となる都市再生緊急整備地域内及び主要駅周辺の安全・安心の確保と国際競争力の強化を図る観点から、国策として取り組む必要がある。</t>
    <phoneticPr fontId="5"/>
  </si>
  <si>
    <t>都市再生特別措置法（第19条の13）</t>
    <phoneticPr fontId="5"/>
  </si>
  <si>
    <t>都市再生基本方針
都市安全確保促進事業制度要綱
都市安全確保促進事業費補助金交付要綱</t>
    <phoneticPr fontId="5"/>
  </si>
  <si>
    <t>86/20</t>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</si>
  <si>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上記指摘を踏まえ、補助対象地域のうち,【特に緊急性が高い地域（１日あたりの乗降客数が３０万人以上の主要駅周辺の地域）】については、計画に定量的な目標値及び目標期限を記載するものに限り、補助率の嵩上げ（平成３０年度末まで）を実施している。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rPh sb="227" eb="229">
      <t>ジョウキ</t>
    </rPh>
    <rPh sb="229" eb="231">
      <t>シテキ</t>
    </rPh>
    <rPh sb="232" eb="233">
      <t>フ</t>
    </rPh>
    <rPh sb="338" eb="34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</si>
</sst>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201841</xdr:colOff>
      <xdr:row>744</xdr:row>
      <xdr:rowOff>314494</xdr:rowOff>
    </xdr:from>
    <xdr:to>
      <xdr:col>27</xdr:col>
      <xdr:colOff>22227</xdr:colOff>
      <xdr:row>746</xdr:row>
      <xdr:rowOff>297273</xdr:rowOff>
    </xdr:to>
    <xdr:sp macro="" textlink="">
      <xdr:nvSpPr>
        <xdr:cNvPr id="20" name="テキスト ボックス 19"/>
        <xdr:cNvSpPr txBox="1"/>
      </xdr:nvSpPr>
      <xdr:spPr>
        <a:xfrm>
          <a:off x="2447020" y="214300423"/>
          <a:ext cx="3086100" cy="690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15</a:t>
          </a:r>
          <a:r>
            <a:rPr kumimoji="1" lang="ja-JP" altLang="en-US" sz="1400"/>
            <a:t>団体）</a:t>
          </a:r>
          <a:endParaRPr kumimoji="1" lang="en-US" altLang="ja-JP" sz="1400"/>
        </a:p>
        <a:p>
          <a:pPr algn="ctr"/>
          <a:r>
            <a:rPr kumimoji="1" lang="en-US" altLang="ja-JP" sz="1400"/>
            <a:t>51</a:t>
          </a:r>
          <a:r>
            <a:rPr kumimoji="1" lang="ja-JP" altLang="en-US" sz="1400"/>
            <a:t>百万円</a:t>
          </a:r>
          <a:endParaRPr kumimoji="1" lang="en-US" altLang="ja-JP" sz="1400"/>
        </a:p>
      </xdr:txBody>
    </xdr:sp>
    <xdr:clientData/>
  </xdr:twoCellAnchor>
  <xdr:twoCellAnchor>
    <xdr:from>
      <xdr:col>33</xdr:col>
      <xdr:colOff>191829</xdr:colOff>
      <xdr:row>744</xdr:row>
      <xdr:rowOff>314494</xdr:rowOff>
    </xdr:from>
    <xdr:to>
      <xdr:col>47</xdr:col>
      <xdr:colOff>112035</xdr:colOff>
      <xdr:row>746</xdr:row>
      <xdr:rowOff>297273</xdr:rowOff>
    </xdr:to>
    <xdr:sp macro="" textlink="">
      <xdr:nvSpPr>
        <xdr:cNvPr id="21" name="テキスト ボックス 20"/>
        <xdr:cNvSpPr txBox="1"/>
      </xdr:nvSpPr>
      <xdr:spPr>
        <a:xfrm>
          <a:off x="6927365" y="214300423"/>
          <a:ext cx="2777706" cy="690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5</a:t>
          </a:r>
          <a:r>
            <a:rPr kumimoji="1" lang="ja-JP" altLang="en-US" sz="1400"/>
            <a:t>団体）</a:t>
          </a:r>
          <a:endParaRPr kumimoji="1" lang="en-US" altLang="ja-JP" sz="1400"/>
        </a:p>
        <a:p>
          <a:pPr algn="ctr"/>
          <a:r>
            <a:rPr kumimoji="1" lang="en-US" altLang="ja-JP" sz="1400"/>
            <a:t>35</a:t>
          </a:r>
          <a:r>
            <a:rPr kumimoji="1" lang="ja-JP" altLang="en-US" sz="1400"/>
            <a:t>百万円</a:t>
          </a:r>
          <a:endParaRPr kumimoji="1" lang="en-US" altLang="ja-JP" sz="1400"/>
        </a:p>
      </xdr:txBody>
    </xdr:sp>
    <xdr:clientData/>
  </xdr:twoCellAnchor>
  <xdr:twoCellAnchor>
    <xdr:from>
      <xdr:col>24</xdr:col>
      <xdr:colOff>3611</xdr:colOff>
      <xdr:row>741</xdr:row>
      <xdr:rowOff>122474</xdr:rowOff>
    </xdr:from>
    <xdr:to>
      <xdr:col>35</xdr:col>
      <xdr:colOff>201111</xdr:colOff>
      <xdr:row>743</xdr:row>
      <xdr:rowOff>36711</xdr:rowOff>
    </xdr:to>
    <xdr:sp macro="" textlink="">
      <xdr:nvSpPr>
        <xdr:cNvPr id="22" name="テキスト ボックス 21"/>
        <xdr:cNvSpPr txBox="1"/>
      </xdr:nvSpPr>
      <xdr:spPr>
        <a:xfrm>
          <a:off x="4902182" y="213047045"/>
          <a:ext cx="2442679" cy="62180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86</a:t>
          </a:r>
          <a:r>
            <a:rPr kumimoji="1" lang="ja-JP" altLang="en-US" sz="1400"/>
            <a:t>百万円</a:t>
          </a:r>
          <a:endParaRPr kumimoji="1" lang="en-US" altLang="ja-JP" sz="1400"/>
        </a:p>
      </xdr:txBody>
    </xdr:sp>
    <xdr:clientData/>
  </xdr:twoCellAnchor>
  <xdr:twoCellAnchor>
    <xdr:from>
      <xdr:col>12</xdr:col>
      <xdr:colOff>106122</xdr:colOff>
      <xdr:row>747</xdr:row>
      <xdr:rowOff>4575</xdr:rowOff>
    </xdr:from>
    <xdr:to>
      <xdr:col>26</xdr:col>
      <xdr:colOff>124239</xdr:colOff>
      <xdr:row>748</xdr:row>
      <xdr:rowOff>141431</xdr:rowOff>
    </xdr:to>
    <xdr:sp macro="" textlink="">
      <xdr:nvSpPr>
        <xdr:cNvPr id="23" name="大かっこ 22"/>
        <xdr:cNvSpPr/>
      </xdr:nvSpPr>
      <xdr:spPr>
        <a:xfrm>
          <a:off x="2555408" y="215051861"/>
          <a:ext cx="2875617" cy="4906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156549</xdr:colOff>
      <xdr:row>746</xdr:row>
      <xdr:rowOff>332587</xdr:rowOff>
    </xdr:from>
    <xdr:to>
      <xdr:col>26</xdr:col>
      <xdr:colOff>82096</xdr:colOff>
      <xdr:row>748</xdr:row>
      <xdr:rowOff>274125</xdr:rowOff>
    </xdr:to>
    <xdr:sp macro="" textlink="">
      <xdr:nvSpPr>
        <xdr:cNvPr id="24" name="テキスト ボックス 23"/>
        <xdr:cNvSpPr txBox="1"/>
      </xdr:nvSpPr>
      <xdr:spPr>
        <a:xfrm>
          <a:off x="2605835" y="215026087"/>
          <a:ext cx="2783047" cy="649109"/>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149509</xdr:colOff>
      <xdr:row>747</xdr:row>
      <xdr:rowOff>4575</xdr:rowOff>
    </xdr:from>
    <xdr:to>
      <xdr:col>47</xdr:col>
      <xdr:colOff>167623</xdr:colOff>
      <xdr:row>748</xdr:row>
      <xdr:rowOff>141431</xdr:rowOff>
    </xdr:to>
    <xdr:sp macro="" textlink="">
      <xdr:nvSpPr>
        <xdr:cNvPr id="25" name="大かっこ 24"/>
        <xdr:cNvSpPr/>
      </xdr:nvSpPr>
      <xdr:spPr>
        <a:xfrm>
          <a:off x="6885045" y="215051861"/>
          <a:ext cx="2875614" cy="4906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190191</xdr:colOff>
      <xdr:row>746</xdr:row>
      <xdr:rowOff>332588</xdr:rowOff>
    </xdr:from>
    <xdr:to>
      <xdr:col>47</xdr:col>
      <xdr:colOff>118658</xdr:colOff>
      <xdr:row>748</xdr:row>
      <xdr:rowOff>283651</xdr:rowOff>
    </xdr:to>
    <xdr:sp macro="" textlink="">
      <xdr:nvSpPr>
        <xdr:cNvPr id="26" name="テキスト ボックス 25"/>
        <xdr:cNvSpPr txBox="1"/>
      </xdr:nvSpPr>
      <xdr:spPr>
        <a:xfrm>
          <a:off x="6925727" y="215026088"/>
          <a:ext cx="2785967" cy="65863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307</xdr:colOff>
      <xdr:row>743</xdr:row>
      <xdr:rowOff>36711</xdr:rowOff>
    </xdr:from>
    <xdr:to>
      <xdr:col>40</xdr:col>
      <xdr:colOff>151931</xdr:colOff>
      <xdr:row>744</xdr:row>
      <xdr:rowOff>314494</xdr:rowOff>
    </xdr:to>
    <xdr:cxnSp macro="">
      <xdr:nvCxnSpPr>
        <xdr:cNvPr id="28" name="カギ線コネクタ 27"/>
        <xdr:cNvCxnSpPr>
          <a:stCxn id="22" idx="2"/>
          <a:endCxn id="21" idx="0"/>
        </xdr:cNvCxnSpPr>
      </xdr:nvCxnSpPr>
      <xdr:spPr>
        <a:xfrm rot="16200000" flipH="1">
          <a:off x="6904084" y="212888291"/>
          <a:ext cx="631569" cy="2192696"/>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132574</xdr:colOff>
      <xdr:row>748</xdr:row>
      <xdr:rowOff>151057</xdr:rowOff>
    </xdr:from>
    <xdr:to>
      <xdr:col>19</xdr:col>
      <xdr:colOff>132575</xdr:colOff>
      <xdr:row>749</xdr:row>
      <xdr:rowOff>155964</xdr:rowOff>
    </xdr:to>
    <xdr:cxnSp macro="">
      <xdr:nvCxnSpPr>
        <xdr:cNvPr id="29" name="直線コネクタ 28"/>
        <xdr:cNvCxnSpPr/>
      </xdr:nvCxnSpPr>
      <xdr:spPr>
        <a:xfrm flipH="1">
          <a:off x="4010610" y="215552128"/>
          <a:ext cx="1" cy="358693"/>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201860</xdr:colOff>
      <xdr:row>744</xdr:row>
      <xdr:rowOff>63922</xdr:rowOff>
    </xdr:from>
    <xdr:to>
      <xdr:col>42</xdr:col>
      <xdr:colOff>138585</xdr:colOff>
      <xdr:row>744</xdr:row>
      <xdr:rowOff>279922</xdr:rowOff>
    </xdr:to>
    <xdr:sp macro="" textlink="">
      <xdr:nvSpPr>
        <xdr:cNvPr id="31" name="テキスト ボックス 30"/>
        <xdr:cNvSpPr txBox="1"/>
      </xdr:nvSpPr>
      <xdr:spPr>
        <a:xfrm>
          <a:off x="7957931" y="214049851"/>
          <a:ext cx="753154"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40</xdr:col>
      <xdr:colOff>122468</xdr:colOff>
      <xdr:row>748</xdr:row>
      <xdr:rowOff>163284</xdr:rowOff>
    </xdr:from>
    <xdr:to>
      <xdr:col>40</xdr:col>
      <xdr:colOff>122468</xdr:colOff>
      <xdr:row>749</xdr:row>
      <xdr:rowOff>86243</xdr:rowOff>
    </xdr:to>
    <xdr:cxnSp macro="">
      <xdr:nvCxnSpPr>
        <xdr:cNvPr id="34" name="直線コネクタ 33"/>
        <xdr:cNvCxnSpPr/>
      </xdr:nvCxnSpPr>
      <xdr:spPr>
        <a:xfrm>
          <a:off x="8286754" y="215564355"/>
          <a:ext cx="0" cy="276745"/>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108858</xdr:colOff>
      <xdr:row>743</xdr:row>
      <xdr:rowOff>40823</xdr:rowOff>
    </xdr:from>
    <xdr:to>
      <xdr:col>29</xdr:col>
      <xdr:colOff>199651</xdr:colOff>
      <xdr:row>744</xdr:row>
      <xdr:rowOff>318606</xdr:rowOff>
    </xdr:to>
    <xdr:cxnSp macro="">
      <xdr:nvCxnSpPr>
        <xdr:cNvPr id="35" name="カギ線コネクタ 34"/>
        <xdr:cNvCxnSpPr/>
      </xdr:nvCxnSpPr>
      <xdr:spPr>
        <a:xfrm rot="5400000">
          <a:off x="4737041" y="212922819"/>
          <a:ext cx="631569" cy="213186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141629</xdr:colOff>
      <xdr:row>744</xdr:row>
      <xdr:rowOff>82972</xdr:rowOff>
    </xdr:from>
    <xdr:to>
      <xdr:col>21</xdr:col>
      <xdr:colOff>80033</xdr:colOff>
      <xdr:row>744</xdr:row>
      <xdr:rowOff>262972</xdr:rowOff>
    </xdr:to>
    <xdr:sp macro="" textlink="">
      <xdr:nvSpPr>
        <xdr:cNvPr id="30" name="テキスト ボックス 29"/>
        <xdr:cNvSpPr txBox="1"/>
      </xdr:nvSpPr>
      <xdr:spPr>
        <a:xfrm>
          <a:off x="3611450" y="214068901"/>
          <a:ext cx="754833"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8</xdr:col>
      <xdr:colOff>81643</xdr:colOff>
      <xdr:row>749</xdr:row>
      <xdr:rowOff>163286</xdr:rowOff>
    </xdr:from>
    <xdr:to>
      <xdr:col>31</xdr:col>
      <xdr:colOff>49744</xdr:colOff>
      <xdr:row>757</xdr:row>
      <xdr:rowOff>163285</xdr:rowOff>
    </xdr:to>
    <xdr:sp macro="" textlink="">
      <xdr:nvSpPr>
        <xdr:cNvPr id="36" name="テキスト ボックス 35"/>
        <xdr:cNvSpPr txBox="1"/>
      </xdr:nvSpPr>
      <xdr:spPr>
        <a:xfrm>
          <a:off x="1714500" y="215918143"/>
          <a:ext cx="4662565" cy="3143249"/>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・品川区　　　　　　</a:t>
          </a:r>
          <a:r>
            <a:rPr kumimoji="1" lang="ja-JP" altLang="en-US" sz="1100" baseline="0"/>
            <a:t>   </a:t>
          </a:r>
          <a:r>
            <a:rPr kumimoji="1" lang="en-US" altLang="ja-JP" sz="1100" baseline="0"/>
            <a:t>9</a:t>
          </a:r>
          <a:r>
            <a:rPr kumimoji="1" lang="ja-JP" altLang="en-US" sz="1100" baseline="0"/>
            <a:t>百万円</a:t>
          </a:r>
          <a:endParaRPr kumimoji="1" lang="en-US" altLang="ja-JP" sz="1100" baseline="0"/>
        </a:p>
        <a:p>
          <a:pPr algn="l"/>
          <a:endParaRPr kumimoji="1" lang="en-US" altLang="ja-JP" sz="1100" baseline="0"/>
        </a:p>
        <a:p>
          <a:pPr algn="l"/>
          <a:r>
            <a:rPr kumimoji="1" lang="ja-JP" altLang="en-US" sz="1100"/>
            <a:t>・渋谷区　　　　　　</a:t>
          </a:r>
          <a:r>
            <a:rPr kumimoji="1" lang="ja-JP" altLang="en-US" sz="1100" baseline="0"/>
            <a:t>　</a:t>
          </a:r>
          <a:r>
            <a:rPr kumimoji="1" lang="en-US" altLang="ja-JP" sz="1100" baseline="0"/>
            <a:t>7</a:t>
          </a:r>
          <a:r>
            <a:rPr kumimoji="1" lang="ja-JP" altLang="en-US" sz="1100"/>
            <a:t>百万円</a:t>
          </a:r>
          <a:endParaRPr kumimoji="1" lang="en-US" altLang="ja-JP" sz="1100"/>
        </a:p>
        <a:p>
          <a:pPr algn="l"/>
          <a:endParaRPr kumimoji="1" lang="en-US" altLang="ja-JP" sz="1100"/>
        </a:p>
        <a:p>
          <a:pPr algn="l"/>
          <a:r>
            <a:rPr kumimoji="1" lang="ja-JP" altLang="en-US" sz="1100"/>
            <a:t>・横浜市　　　　　　　</a:t>
          </a:r>
          <a:r>
            <a:rPr kumimoji="1" lang="en-US" altLang="ja-JP" sz="1100"/>
            <a:t>7</a:t>
          </a:r>
          <a:r>
            <a:rPr kumimoji="1" lang="ja-JP" altLang="en-US" sz="1100"/>
            <a:t>百万円</a:t>
          </a:r>
          <a:endParaRPr kumimoji="1" lang="en-US" altLang="ja-JP" sz="1100"/>
        </a:p>
        <a:p>
          <a:pPr algn="l"/>
          <a:endParaRPr kumimoji="1" lang="ja-JP" altLang="en-US" sz="1100"/>
        </a:p>
        <a:p>
          <a:pPr algn="l"/>
          <a:r>
            <a:rPr kumimoji="1" lang="ja-JP" altLang="en-US" sz="1100"/>
            <a:t>・豊島区　　　　　　</a:t>
          </a:r>
          <a:r>
            <a:rPr kumimoji="1" lang="ja-JP" altLang="en-US" sz="1100" baseline="0"/>
            <a:t> </a:t>
          </a:r>
          <a:r>
            <a:rPr kumimoji="1" lang="ja-JP" altLang="en-US" sz="1100"/>
            <a:t>　</a:t>
          </a:r>
          <a:r>
            <a:rPr kumimoji="1" lang="en-US" altLang="ja-JP" sz="1100"/>
            <a:t>6</a:t>
          </a:r>
          <a:r>
            <a:rPr kumimoji="1" lang="ja-JP" altLang="en-US" sz="1100"/>
            <a:t>百万円</a:t>
          </a:r>
          <a:endParaRPr kumimoji="1" lang="en-US" altLang="ja-JP" sz="1100"/>
        </a:p>
        <a:p>
          <a:pPr algn="l"/>
          <a:endParaRPr kumimoji="1" lang="ja-JP" altLang="en-US" sz="1100"/>
        </a:p>
        <a:p>
          <a:pPr algn="l"/>
          <a:r>
            <a:rPr kumimoji="1" lang="ja-JP" altLang="en-US" sz="1100"/>
            <a:t>・川崎市　　　　　　　 </a:t>
          </a:r>
          <a:r>
            <a:rPr kumimoji="1" lang="en-US" altLang="ja-JP" sz="1100"/>
            <a:t>4</a:t>
          </a:r>
          <a:r>
            <a:rPr kumimoji="1" lang="ja-JP" altLang="en-US" sz="1100"/>
            <a:t>百万円</a:t>
          </a:r>
          <a:endParaRPr kumimoji="1" lang="en-US" altLang="ja-JP" sz="1100"/>
        </a:p>
        <a:p>
          <a:pPr algn="l"/>
          <a:endParaRPr kumimoji="1" lang="en-US" altLang="ja-JP" sz="1100"/>
        </a:p>
        <a:p>
          <a:pPr algn="l"/>
          <a:r>
            <a:rPr kumimoji="1" lang="ja-JP" altLang="en-US" sz="1100"/>
            <a:t>・神戸市　　　　　　　</a:t>
          </a:r>
          <a:r>
            <a:rPr kumimoji="1" lang="en-US" altLang="ja-JP" sz="1100"/>
            <a:t>4</a:t>
          </a:r>
          <a:r>
            <a:rPr kumimoji="1" lang="ja-JP" altLang="en-US" sz="1100"/>
            <a:t>百万円</a:t>
          </a:r>
          <a:endParaRPr kumimoji="1" lang="en-US" altLang="ja-JP" sz="1100"/>
        </a:p>
        <a:p>
          <a:pPr algn="l"/>
          <a:endParaRPr kumimoji="1" lang="en-US" altLang="ja-JP" sz="1100"/>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新宿区</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百万円</a:t>
          </a:r>
          <a:endParaRPr lang="ja-JP" altLang="ja-JP" sz="1100">
            <a:effectLst/>
          </a:endParaRPr>
        </a:p>
        <a:p>
          <a:pPr algn="l"/>
          <a:endParaRPr kumimoji="1" lang="en-US" altLang="ja-JP" sz="1100"/>
        </a:p>
        <a:p>
          <a:pPr algn="l"/>
          <a:r>
            <a:rPr kumimoji="1" lang="ja-JP" altLang="en-US" sz="1100"/>
            <a:t>・名古屋市　　　　　  </a:t>
          </a:r>
          <a:r>
            <a:rPr kumimoji="1" lang="en-US" altLang="ja-JP" sz="1100"/>
            <a:t>3</a:t>
          </a:r>
          <a:r>
            <a:rPr kumimoji="1" lang="ja-JP" altLang="en-US" sz="1100"/>
            <a:t>百万円</a:t>
          </a:r>
        </a:p>
        <a:p>
          <a:pPr algn="l"/>
          <a:endParaRPr kumimoji="1" lang="en-US" altLang="ja-JP" sz="1100"/>
        </a:p>
      </xdr:txBody>
    </xdr:sp>
    <xdr:clientData/>
  </xdr:twoCellAnchor>
  <xdr:oneCellAnchor>
    <xdr:from>
      <xdr:col>20</xdr:col>
      <xdr:colOff>81640</xdr:colOff>
      <xdr:row>749</xdr:row>
      <xdr:rowOff>190500</xdr:rowOff>
    </xdr:from>
    <xdr:ext cx="2211992" cy="2571750"/>
    <xdr:sp macro="" textlink="">
      <xdr:nvSpPr>
        <xdr:cNvPr id="37" name="テキスト ボックス 36"/>
        <xdr:cNvSpPr txBox="1"/>
      </xdr:nvSpPr>
      <xdr:spPr>
        <a:xfrm>
          <a:off x="4163783" y="215945357"/>
          <a:ext cx="2211992" cy="257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大阪市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目黒区</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lang="ja-JP" altLang="ja-JP" sz="1000">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京都市</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仙台市</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豊中市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足立区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0.8</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武蔵野市</a:t>
          </a:r>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oneCellAnchor>
  <xdr:twoCellAnchor>
    <xdr:from>
      <xdr:col>34</xdr:col>
      <xdr:colOff>0</xdr:colOff>
      <xdr:row>749</xdr:row>
      <xdr:rowOff>108858</xdr:rowOff>
    </xdr:from>
    <xdr:to>
      <xdr:col>49</xdr:col>
      <xdr:colOff>56242</xdr:colOff>
      <xdr:row>757</xdr:row>
      <xdr:rowOff>176894</xdr:rowOff>
    </xdr:to>
    <xdr:sp macro="" textlink="">
      <xdr:nvSpPr>
        <xdr:cNvPr id="42" name="テキスト ボックス 41"/>
        <xdr:cNvSpPr txBox="1"/>
      </xdr:nvSpPr>
      <xdr:spPr>
        <a:xfrm>
          <a:off x="6939643" y="43746965"/>
          <a:ext cx="3117849" cy="3211286"/>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n-ea"/>
              <a:ea typeface="+mn-ea"/>
            </a:rPr>
            <a:t>・東京都心・臨海地域都市再生緊急整備協議会</a:t>
          </a: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 21</a:t>
          </a:r>
          <a:r>
            <a:rPr kumimoji="1" lang="ja-JP" altLang="en-US" sz="1000">
              <a:latin typeface="+mn-ea"/>
              <a:ea typeface="+mn-ea"/>
            </a:rPr>
            <a:t>百万円</a:t>
          </a:r>
        </a:p>
        <a:p>
          <a:pPr algn="l"/>
          <a:endParaRPr kumimoji="1" lang="en-US" altLang="ja-JP" sz="1000">
            <a:latin typeface="+mn-ea"/>
            <a:ea typeface="+mn-ea"/>
          </a:endParaRPr>
        </a:p>
        <a:p>
          <a:pPr algn="l"/>
          <a:r>
            <a:rPr kumimoji="1" lang="ja-JP" altLang="en-US" sz="1000">
              <a:latin typeface="+mn-ea"/>
              <a:ea typeface="+mn-ea"/>
            </a:rPr>
            <a:t>・大阪ビジネスパーク駅周辺・天満橋駅周辺地域都市再生緊急整備協議会</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6</a:t>
          </a:r>
          <a:r>
            <a:rPr kumimoji="1" lang="ja-JP" altLang="en-US" sz="1000">
              <a:latin typeface="+mn-ea"/>
              <a:ea typeface="+mn-ea"/>
            </a:rPr>
            <a:t>百万円</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・横浜都心・臨海地域都市再生緊急整備協議会</a:t>
          </a:r>
          <a:endParaRPr kumimoji="1" lang="en-US" altLang="ja-JP" sz="10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百万円</a:t>
          </a:r>
          <a:endParaRPr kumimoji="1" lang="en-US" altLang="ja-JP" sz="1000">
            <a:latin typeface="+mn-ea"/>
            <a:ea typeface="+mn-ea"/>
          </a:endParaRPr>
        </a:p>
        <a:p>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・大阪コスモスクエア駅周辺地域都市再生緊急整備協議会</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百万円</a:t>
          </a:r>
          <a:endParaRPr kumimoji="1" lang="ja-JP" altLang="en-US" sz="1000">
            <a:latin typeface="+mn-ea"/>
            <a:ea typeface="+mn-ea"/>
          </a:endParaRPr>
        </a:p>
        <a:p>
          <a:pPr algn="l"/>
          <a:r>
            <a:rPr kumimoji="1" lang="ja-JP" altLang="en-US" sz="1000">
              <a:latin typeface="+mn-ea"/>
              <a:ea typeface="+mn-ea"/>
            </a:rPr>
            <a:t>　　　　　　          　　　　          </a:t>
          </a:r>
        </a:p>
        <a:p>
          <a:pPr algn="l"/>
          <a:r>
            <a:rPr kumimoji="1" lang="ja-JP" altLang="en-US" sz="1000">
              <a:latin typeface="+mn-ea"/>
              <a:ea typeface="+mn-ea"/>
            </a:rPr>
            <a:t>・大阪駅周辺・中之島・御堂筋周辺地域都市再生緊急整備協議会</a:t>
          </a:r>
        </a:p>
        <a:p>
          <a:pPr algn="l"/>
          <a:r>
            <a:rPr kumimoji="1" lang="ja-JP" altLang="en-US" sz="1000">
              <a:latin typeface="+mn-ea"/>
              <a:ea typeface="+mn-ea"/>
            </a:rPr>
            <a:t>　　　　　　　　　　　　　　　　　　　</a:t>
          </a:r>
          <a:r>
            <a:rPr kumimoji="1" lang="en-US" altLang="ja-JP" sz="1000">
              <a:latin typeface="+mn-ea"/>
              <a:ea typeface="+mn-ea"/>
            </a:rPr>
            <a:t>1</a:t>
          </a:r>
          <a:r>
            <a:rPr kumimoji="1" lang="ja-JP" altLang="en-US" sz="1000">
              <a:latin typeface="+mn-ea"/>
              <a:ea typeface="+mn-ea"/>
            </a:rPr>
            <a:t>百万円</a:t>
          </a:r>
        </a:p>
        <a:p>
          <a:pPr algn="l"/>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105</v>
      </c>
      <c r="AT2" s="947"/>
      <c r="AU2" s="947"/>
      <c r="AV2" s="52" t="str">
        <f>IF(AW2="", "", "-")</f>
        <v/>
      </c>
      <c r="AW2" s="918"/>
      <c r="AX2" s="918"/>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554</v>
      </c>
      <c r="AK3" s="877"/>
      <c r="AL3" s="877"/>
      <c r="AM3" s="877"/>
      <c r="AN3" s="877"/>
      <c r="AO3" s="877"/>
      <c r="AP3" s="877"/>
      <c r="AQ3" s="877"/>
      <c r="AR3" s="877"/>
      <c r="AS3" s="877"/>
      <c r="AT3" s="877"/>
      <c r="AU3" s="877"/>
      <c r="AV3" s="877"/>
      <c r="AW3" s="877"/>
      <c r="AX3" s="24" t="s">
        <v>65</v>
      </c>
    </row>
    <row r="4" spans="1:50" ht="24.75" customHeight="1" x14ac:dyDescent="0.15">
      <c r="A4" s="711" t="s">
        <v>25</v>
      </c>
      <c r="B4" s="712"/>
      <c r="C4" s="712"/>
      <c r="D4" s="712"/>
      <c r="E4" s="712"/>
      <c r="F4" s="712"/>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187</v>
      </c>
      <c r="H5" s="847"/>
      <c r="I5" s="847"/>
      <c r="J5" s="847"/>
      <c r="K5" s="847"/>
      <c r="L5" s="847"/>
      <c r="M5" s="848" t="s">
        <v>66</v>
      </c>
      <c r="N5" s="849"/>
      <c r="O5" s="849"/>
      <c r="P5" s="849"/>
      <c r="Q5" s="849"/>
      <c r="R5" s="850"/>
      <c r="S5" s="851" t="s">
        <v>131</v>
      </c>
      <c r="T5" s="847"/>
      <c r="U5" s="847"/>
      <c r="V5" s="847"/>
      <c r="W5" s="847"/>
      <c r="X5" s="852"/>
      <c r="Y5" s="705" t="s">
        <v>3</v>
      </c>
      <c r="Z5" s="545"/>
      <c r="AA5" s="545"/>
      <c r="AB5" s="545"/>
      <c r="AC5" s="545"/>
      <c r="AD5" s="546"/>
      <c r="AE5" s="706" t="s">
        <v>548</v>
      </c>
      <c r="AF5" s="706"/>
      <c r="AG5" s="706"/>
      <c r="AH5" s="706"/>
      <c r="AI5" s="706"/>
      <c r="AJ5" s="706"/>
      <c r="AK5" s="706"/>
      <c r="AL5" s="706"/>
      <c r="AM5" s="706"/>
      <c r="AN5" s="706"/>
      <c r="AO5" s="706"/>
      <c r="AP5" s="707"/>
      <c r="AQ5" s="708" t="s">
        <v>549</v>
      </c>
      <c r="AR5" s="709"/>
      <c r="AS5" s="709"/>
      <c r="AT5" s="709"/>
      <c r="AU5" s="709"/>
      <c r="AV5" s="709"/>
      <c r="AW5" s="709"/>
      <c r="AX5" s="710"/>
    </row>
    <row r="6" spans="1:50" ht="33" customHeight="1" x14ac:dyDescent="0.15">
      <c r="A6" s="713" t="s">
        <v>4</v>
      </c>
      <c r="B6" s="714"/>
      <c r="C6" s="714"/>
      <c r="D6" s="714"/>
      <c r="E6" s="714"/>
      <c r="F6" s="71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80.25" customHeight="1" x14ac:dyDescent="0.15">
      <c r="A7" s="497" t="s">
        <v>22</v>
      </c>
      <c r="B7" s="498"/>
      <c r="C7" s="498"/>
      <c r="D7" s="498"/>
      <c r="E7" s="498"/>
      <c r="F7" s="499"/>
      <c r="G7" s="500" t="s">
        <v>635</v>
      </c>
      <c r="H7" s="501"/>
      <c r="I7" s="501"/>
      <c r="J7" s="501"/>
      <c r="K7" s="501"/>
      <c r="L7" s="501"/>
      <c r="M7" s="501"/>
      <c r="N7" s="501"/>
      <c r="O7" s="501"/>
      <c r="P7" s="501"/>
      <c r="Q7" s="501"/>
      <c r="R7" s="501"/>
      <c r="S7" s="501"/>
      <c r="T7" s="501"/>
      <c r="U7" s="501"/>
      <c r="V7" s="501"/>
      <c r="W7" s="501"/>
      <c r="X7" s="502"/>
      <c r="Y7" s="929" t="s">
        <v>544</v>
      </c>
      <c r="Z7" s="445"/>
      <c r="AA7" s="445"/>
      <c r="AB7" s="445"/>
      <c r="AC7" s="445"/>
      <c r="AD7" s="930"/>
      <c r="AE7" s="919" t="s">
        <v>636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388</v>
      </c>
      <c r="B8" s="498"/>
      <c r="C8" s="498"/>
      <c r="D8" s="498"/>
      <c r="E8" s="498"/>
      <c r="F8" s="499"/>
      <c r="G8" s="948" t="str">
        <f>入力規則等!A26</f>
        <v>国土強靱化施策</v>
      </c>
      <c r="H8" s="727"/>
      <c r="I8" s="727"/>
      <c r="J8" s="727"/>
      <c r="K8" s="727"/>
      <c r="L8" s="727"/>
      <c r="M8" s="727"/>
      <c r="N8" s="727"/>
      <c r="O8" s="727"/>
      <c r="P8" s="727"/>
      <c r="Q8" s="727"/>
      <c r="R8" s="727"/>
      <c r="S8" s="727"/>
      <c r="T8" s="727"/>
      <c r="U8" s="727"/>
      <c r="V8" s="727"/>
      <c r="W8" s="727"/>
      <c r="X8" s="949"/>
      <c r="Y8" s="853" t="s">
        <v>389</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551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29.75" customHeight="1" x14ac:dyDescent="0.15">
      <c r="A10" s="667" t="s">
        <v>30</v>
      </c>
      <c r="B10" s="668"/>
      <c r="C10" s="668"/>
      <c r="D10" s="668"/>
      <c r="E10" s="668"/>
      <c r="F10" s="668"/>
      <c r="G10" s="761" t="s">
        <v>552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4.5"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7" t="s">
        <v>356</v>
      </c>
      <c r="Q12" s="418"/>
      <c r="R12" s="418"/>
      <c r="S12" s="418"/>
      <c r="T12" s="418"/>
      <c r="U12" s="418"/>
      <c r="V12" s="419"/>
      <c r="W12" s="417" t="s">
        <v>362</v>
      </c>
      <c r="X12" s="418"/>
      <c r="Y12" s="418"/>
      <c r="Z12" s="418"/>
      <c r="AA12" s="418"/>
      <c r="AB12" s="418"/>
      <c r="AC12" s="419"/>
      <c r="AD12" s="417" t="s">
        <v>470</v>
      </c>
      <c r="AE12" s="418"/>
      <c r="AF12" s="418"/>
      <c r="AG12" s="418"/>
      <c r="AH12" s="418"/>
      <c r="AI12" s="418"/>
      <c r="AJ12" s="419"/>
      <c r="AK12" s="417" t="s">
        <v>532</v>
      </c>
      <c r="AL12" s="418"/>
      <c r="AM12" s="418"/>
      <c r="AN12" s="418"/>
      <c r="AO12" s="418"/>
      <c r="AP12" s="418"/>
      <c r="AQ12" s="419"/>
      <c r="AR12" s="417" t="s">
        <v>533</v>
      </c>
      <c r="AS12" s="418"/>
      <c r="AT12" s="418"/>
      <c r="AU12" s="418"/>
      <c r="AV12" s="418"/>
      <c r="AW12" s="418"/>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266</v>
      </c>
      <c r="Q13" s="665"/>
      <c r="R13" s="665"/>
      <c r="S13" s="665"/>
      <c r="T13" s="665"/>
      <c r="U13" s="665"/>
      <c r="V13" s="666"/>
      <c r="W13" s="664">
        <v>204</v>
      </c>
      <c r="X13" s="665"/>
      <c r="Y13" s="665"/>
      <c r="Z13" s="665"/>
      <c r="AA13" s="665"/>
      <c r="AB13" s="665"/>
      <c r="AC13" s="666"/>
      <c r="AD13" s="664">
        <v>157</v>
      </c>
      <c r="AE13" s="665"/>
      <c r="AF13" s="665"/>
      <c r="AG13" s="665"/>
      <c r="AH13" s="665"/>
      <c r="AI13" s="665"/>
      <c r="AJ13" s="666"/>
      <c r="AK13" s="664">
        <v>101</v>
      </c>
      <c r="AL13" s="665"/>
      <c r="AM13" s="665"/>
      <c r="AN13" s="665"/>
      <c r="AO13" s="665"/>
      <c r="AP13" s="665"/>
      <c r="AQ13" s="666"/>
      <c r="AR13" s="926"/>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553</v>
      </c>
      <c r="Q14" s="665"/>
      <c r="R14" s="665"/>
      <c r="S14" s="665"/>
      <c r="T14" s="665"/>
      <c r="U14" s="665"/>
      <c r="V14" s="666"/>
      <c r="W14" s="664" t="s">
        <v>553</v>
      </c>
      <c r="X14" s="665"/>
      <c r="Y14" s="665"/>
      <c r="Z14" s="665"/>
      <c r="AA14" s="665"/>
      <c r="AB14" s="665"/>
      <c r="AC14" s="666"/>
      <c r="AD14" s="664" t="s">
        <v>553</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553</v>
      </c>
      <c r="Q15" s="665"/>
      <c r="R15" s="665"/>
      <c r="S15" s="665"/>
      <c r="T15" s="665"/>
      <c r="U15" s="665"/>
      <c r="V15" s="666"/>
      <c r="W15" s="664" t="s">
        <v>553</v>
      </c>
      <c r="X15" s="665"/>
      <c r="Y15" s="665"/>
      <c r="Z15" s="665"/>
      <c r="AA15" s="665"/>
      <c r="AB15" s="665"/>
      <c r="AC15" s="666"/>
      <c r="AD15" s="664" t="s">
        <v>553</v>
      </c>
      <c r="AE15" s="665"/>
      <c r="AF15" s="665"/>
      <c r="AG15" s="665"/>
      <c r="AH15" s="665"/>
      <c r="AI15" s="665"/>
      <c r="AJ15" s="666"/>
      <c r="AK15" s="664">
        <v>7</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553</v>
      </c>
      <c r="Q16" s="665"/>
      <c r="R16" s="665"/>
      <c r="S16" s="665"/>
      <c r="T16" s="665"/>
      <c r="U16" s="665"/>
      <c r="V16" s="666"/>
      <c r="W16" s="664" t="s">
        <v>553</v>
      </c>
      <c r="X16" s="665"/>
      <c r="Y16" s="665"/>
      <c r="Z16" s="665"/>
      <c r="AA16" s="665"/>
      <c r="AB16" s="665"/>
      <c r="AC16" s="666"/>
      <c r="AD16" s="664">
        <v>-7</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553</v>
      </c>
      <c r="Q17" s="665"/>
      <c r="R17" s="665"/>
      <c r="S17" s="665"/>
      <c r="T17" s="665"/>
      <c r="U17" s="665"/>
      <c r="V17" s="666"/>
      <c r="W17" s="664" t="s">
        <v>553</v>
      </c>
      <c r="X17" s="665"/>
      <c r="Y17" s="665"/>
      <c r="Z17" s="665"/>
      <c r="AA17" s="665"/>
      <c r="AB17" s="665"/>
      <c r="AC17" s="666"/>
      <c r="AD17" s="664" t="s">
        <v>553</v>
      </c>
      <c r="AE17" s="665"/>
      <c r="AF17" s="665"/>
      <c r="AG17" s="665"/>
      <c r="AH17" s="665"/>
      <c r="AI17" s="665"/>
      <c r="AJ17" s="666"/>
      <c r="AK17" s="664"/>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6">
        <f>SUM(P13:V17)</f>
        <v>266</v>
      </c>
      <c r="Q18" s="887"/>
      <c r="R18" s="887"/>
      <c r="S18" s="887"/>
      <c r="T18" s="887"/>
      <c r="U18" s="887"/>
      <c r="V18" s="888"/>
      <c r="W18" s="886">
        <f>SUM(W13:AC17)</f>
        <v>204</v>
      </c>
      <c r="X18" s="887"/>
      <c r="Y18" s="887"/>
      <c r="Z18" s="887"/>
      <c r="AA18" s="887"/>
      <c r="AB18" s="887"/>
      <c r="AC18" s="888"/>
      <c r="AD18" s="886">
        <f>SUM(AD13:AJ17)</f>
        <v>150</v>
      </c>
      <c r="AE18" s="887"/>
      <c r="AF18" s="887"/>
      <c r="AG18" s="887"/>
      <c r="AH18" s="887"/>
      <c r="AI18" s="887"/>
      <c r="AJ18" s="888"/>
      <c r="AK18" s="886">
        <f>SUM(AK13:AQ17)</f>
        <v>108</v>
      </c>
      <c r="AL18" s="887"/>
      <c r="AM18" s="887"/>
      <c r="AN18" s="887"/>
      <c r="AO18" s="887"/>
      <c r="AP18" s="887"/>
      <c r="AQ18" s="888"/>
      <c r="AR18" s="886">
        <f>SUM(AR13:AX17)</f>
        <v>0</v>
      </c>
      <c r="AS18" s="887"/>
      <c r="AT18" s="887"/>
      <c r="AU18" s="887"/>
      <c r="AV18" s="887"/>
      <c r="AW18" s="887"/>
      <c r="AX18" s="889"/>
    </row>
    <row r="19" spans="1:50" ht="24.75" customHeight="1" x14ac:dyDescent="0.15">
      <c r="A19" s="621"/>
      <c r="B19" s="622"/>
      <c r="C19" s="622"/>
      <c r="D19" s="622"/>
      <c r="E19" s="622"/>
      <c r="F19" s="623"/>
      <c r="G19" s="884" t="s">
        <v>9</v>
      </c>
      <c r="H19" s="885"/>
      <c r="I19" s="885"/>
      <c r="J19" s="885"/>
      <c r="K19" s="885"/>
      <c r="L19" s="885"/>
      <c r="M19" s="885"/>
      <c r="N19" s="885"/>
      <c r="O19" s="885"/>
      <c r="P19" s="664">
        <v>122</v>
      </c>
      <c r="Q19" s="665"/>
      <c r="R19" s="665"/>
      <c r="S19" s="665"/>
      <c r="T19" s="665"/>
      <c r="U19" s="665"/>
      <c r="V19" s="666"/>
      <c r="W19" s="664">
        <v>68</v>
      </c>
      <c r="X19" s="665"/>
      <c r="Y19" s="665"/>
      <c r="Z19" s="665"/>
      <c r="AA19" s="665"/>
      <c r="AB19" s="665"/>
      <c r="AC19" s="666"/>
      <c r="AD19" s="664">
        <v>86</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84" t="s">
        <v>10</v>
      </c>
      <c r="H20" s="885"/>
      <c r="I20" s="885"/>
      <c r="J20" s="885"/>
      <c r="K20" s="885"/>
      <c r="L20" s="885"/>
      <c r="M20" s="885"/>
      <c r="N20" s="885"/>
      <c r="O20" s="885"/>
      <c r="P20" s="311">
        <f>IF(P18=0, "-", SUM(P19)/P18)</f>
        <v>0.45864661654135336</v>
      </c>
      <c r="Q20" s="311"/>
      <c r="R20" s="311"/>
      <c r="S20" s="311"/>
      <c r="T20" s="311"/>
      <c r="U20" s="311"/>
      <c r="V20" s="311"/>
      <c r="W20" s="311">
        <f t="shared" ref="W20" si="0">IF(W18=0, "-", SUM(W19)/W18)</f>
        <v>0.33333333333333331</v>
      </c>
      <c r="X20" s="311"/>
      <c r="Y20" s="311"/>
      <c r="Z20" s="311"/>
      <c r="AA20" s="311"/>
      <c r="AB20" s="311"/>
      <c r="AC20" s="311"/>
      <c r="AD20" s="311">
        <f t="shared" ref="AD20" si="1">IF(AD18=0, "-", SUM(AD19)/AD18)</f>
        <v>0.57333333333333336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3"/>
      <c r="G21" s="309" t="s">
        <v>495</v>
      </c>
      <c r="H21" s="310"/>
      <c r="I21" s="310"/>
      <c r="J21" s="310"/>
      <c r="K21" s="310"/>
      <c r="L21" s="310"/>
      <c r="M21" s="310"/>
      <c r="N21" s="310"/>
      <c r="O21" s="310"/>
      <c r="P21" s="311">
        <f>IF(P19=0, "-", SUM(P19)/SUM(P13,P14))</f>
        <v>0.45864661654135336</v>
      </c>
      <c r="Q21" s="311"/>
      <c r="R21" s="311"/>
      <c r="S21" s="311"/>
      <c r="T21" s="311"/>
      <c r="U21" s="311"/>
      <c r="V21" s="311"/>
      <c r="W21" s="311">
        <f t="shared" ref="W21" si="2">IF(W19=0, "-", SUM(W19)/SUM(W13,W14))</f>
        <v>0.33333333333333331</v>
      </c>
      <c r="X21" s="311"/>
      <c r="Y21" s="311"/>
      <c r="Z21" s="311"/>
      <c r="AA21" s="311"/>
      <c r="AB21" s="311"/>
      <c r="AC21" s="311"/>
      <c r="AD21" s="311">
        <f t="shared" ref="AD21" si="3">IF(AD19=0, "-", SUM(AD19)/SUM(AD13,AD14))</f>
        <v>0.54777070063694266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536</v>
      </c>
      <c r="B22" s="972"/>
      <c r="C22" s="972"/>
      <c r="D22" s="972"/>
      <c r="E22" s="972"/>
      <c r="F22" s="973"/>
      <c r="G22" s="958" t="s">
        <v>472</v>
      </c>
      <c r="H22" s="215"/>
      <c r="I22" s="215"/>
      <c r="J22" s="215"/>
      <c r="K22" s="215"/>
      <c r="L22" s="215"/>
      <c r="M22" s="215"/>
      <c r="N22" s="215"/>
      <c r="O22" s="216"/>
      <c r="P22" s="943" t="s">
        <v>534</v>
      </c>
      <c r="Q22" s="215"/>
      <c r="R22" s="215"/>
      <c r="S22" s="215"/>
      <c r="T22" s="215"/>
      <c r="U22" s="215"/>
      <c r="V22" s="216"/>
      <c r="W22" s="943" t="s">
        <v>535</v>
      </c>
      <c r="X22" s="215"/>
      <c r="Y22" s="215"/>
      <c r="Z22" s="215"/>
      <c r="AA22" s="215"/>
      <c r="AB22" s="215"/>
      <c r="AC22" s="216"/>
      <c r="AD22" s="943" t="s">
        <v>471</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43.5" customHeight="1" x14ac:dyDescent="0.15">
      <c r="A23" s="974"/>
      <c r="B23" s="975"/>
      <c r="C23" s="975"/>
      <c r="D23" s="975"/>
      <c r="E23" s="975"/>
      <c r="F23" s="976"/>
      <c r="G23" s="959" t="s">
        <v>555</v>
      </c>
      <c r="H23" s="960"/>
      <c r="I23" s="960"/>
      <c r="J23" s="960"/>
      <c r="K23" s="960"/>
      <c r="L23" s="960"/>
      <c r="M23" s="960"/>
      <c r="N23" s="960"/>
      <c r="O23" s="961"/>
      <c r="P23" s="926">
        <v>101</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64"/>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4"/>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4"/>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476</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473</v>
      </c>
      <c r="H29" s="969"/>
      <c r="I29" s="969"/>
      <c r="J29" s="969"/>
      <c r="K29" s="969"/>
      <c r="L29" s="969"/>
      <c r="M29" s="969"/>
      <c r="N29" s="969"/>
      <c r="O29" s="970"/>
      <c r="P29" s="940">
        <f>AK13</f>
        <v>101</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489</v>
      </c>
      <c r="B30" s="870"/>
      <c r="C30" s="870"/>
      <c r="D30" s="870"/>
      <c r="E30" s="870"/>
      <c r="F30" s="871"/>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356</v>
      </c>
      <c r="AF30" s="866"/>
      <c r="AG30" s="866"/>
      <c r="AH30" s="867"/>
      <c r="AI30" s="865" t="s">
        <v>362</v>
      </c>
      <c r="AJ30" s="866"/>
      <c r="AK30" s="866"/>
      <c r="AL30" s="867"/>
      <c r="AM30" s="922" t="s">
        <v>470</v>
      </c>
      <c r="AN30" s="922"/>
      <c r="AO30" s="922"/>
      <c r="AP30" s="865"/>
      <c r="AQ30" s="774" t="s">
        <v>354</v>
      </c>
      <c r="AR30" s="775"/>
      <c r="AS30" s="775"/>
      <c r="AT30" s="776"/>
      <c r="AU30" s="781" t="s">
        <v>253</v>
      </c>
      <c r="AV30" s="781"/>
      <c r="AW30" s="781"/>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7"/>
      <c r="AR31" s="193"/>
      <c r="AS31" s="126" t="s">
        <v>355</v>
      </c>
      <c r="AT31" s="127"/>
      <c r="AU31" s="192">
        <v>30</v>
      </c>
      <c r="AV31" s="192"/>
      <c r="AW31" s="400" t="s">
        <v>300</v>
      </c>
      <c r="AX31" s="401"/>
    </row>
    <row r="32" spans="1:50" ht="23.25" customHeight="1" x14ac:dyDescent="0.15">
      <c r="A32" s="405"/>
      <c r="B32" s="403"/>
      <c r="C32" s="403"/>
      <c r="D32" s="403"/>
      <c r="E32" s="403"/>
      <c r="F32" s="404"/>
      <c r="G32" s="566" t="s">
        <v>556</v>
      </c>
      <c r="H32" s="567"/>
      <c r="I32" s="567"/>
      <c r="J32" s="567"/>
      <c r="K32" s="567"/>
      <c r="L32" s="567"/>
      <c r="M32" s="567"/>
      <c r="N32" s="567"/>
      <c r="O32" s="568"/>
      <c r="P32" s="98" t="s">
        <v>557</v>
      </c>
      <c r="Q32" s="98"/>
      <c r="R32" s="98"/>
      <c r="S32" s="98"/>
      <c r="T32" s="98"/>
      <c r="U32" s="98"/>
      <c r="V32" s="98"/>
      <c r="W32" s="98"/>
      <c r="X32" s="99"/>
      <c r="Y32" s="473" t="s">
        <v>12</v>
      </c>
      <c r="Z32" s="533"/>
      <c r="AA32" s="534"/>
      <c r="AB32" s="525" t="s">
        <v>558</v>
      </c>
      <c r="AC32" s="868"/>
      <c r="AD32" s="868"/>
      <c r="AE32" s="211">
        <v>915</v>
      </c>
      <c r="AF32" s="212"/>
      <c r="AG32" s="212"/>
      <c r="AH32" s="212"/>
      <c r="AI32" s="211">
        <v>1058</v>
      </c>
      <c r="AJ32" s="212"/>
      <c r="AK32" s="212"/>
      <c r="AL32" s="212"/>
      <c r="AM32" s="211">
        <v>1189</v>
      </c>
      <c r="AN32" s="212"/>
      <c r="AO32" s="212"/>
      <c r="AP32" s="212"/>
      <c r="AQ32" s="333" t="s">
        <v>553</v>
      </c>
      <c r="AR32" s="200"/>
      <c r="AS32" s="200"/>
      <c r="AT32" s="334"/>
      <c r="AU32" s="212" t="s">
        <v>553</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558</v>
      </c>
      <c r="AC33" s="868"/>
      <c r="AD33" s="868"/>
      <c r="AE33" s="211">
        <v>702</v>
      </c>
      <c r="AF33" s="212"/>
      <c r="AG33" s="212"/>
      <c r="AH33" s="212"/>
      <c r="AI33" s="211">
        <v>878</v>
      </c>
      <c r="AJ33" s="212"/>
      <c r="AK33" s="212"/>
      <c r="AL33" s="212"/>
      <c r="AM33" s="211">
        <v>1053</v>
      </c>
      <c r="AN33" s="212"/>
      <c r="AO33" s="212"/>
      <c r="AP33" s="212"/>
      <c r="AQ33" s="333" t="s">
        <v>553</v>
      </c>
      <c r="AR33" s="200"/>
      <c r="AS33" s="200"/>
      <c r="AT33" s="334"/>
      <c r="AU33" s="212">
        <v>1229</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130</v>
      </c>
      <c r="AF34" s="212"/>
      <c r="AG34" s="212"/>
      <c r="AH34" s="212"/>
      <c r="AI34" s="211">
        <v>121</v>
      </c>
      <c r="AJ34" s="212"/>
      <c r="AK34" s="212"/>
      <c r="AL34" s="212"/>
      <c r="AM34" s="211">
        <v>113</v>
      </c>
      <c r="AN34" s="212"/>
      <c r="AO34" s="212"/>
      <c r="AP34" s="212"/>
      <c r="AQ34" s="333" t="s">
        <v>553</v>
      </c>
      <c r="AR34" s="200"/>
      <c r="AS34" s="200"/>
      <c r="AT34" s="334"/>
      <c r="AU34" s="212" t="s">
        <v>553</v>
      </c>
      <c r="AV34" s="212"/>
      <c r="AW34" s="212"/>
      <c r="AX34" s="214"/>
    </row>
    <row r="35" spans="1:50" ht="23.25" customHeight="1" x14ac:dyDescent="0.15">
      <c r="A35" s="219" t="s">
        <v>524</v>
      </c>
      <c r="B35" s="220"/>
      <c r="C35" s="220"/>
      <c r="D35" s="220"/>
      <c r="E35" s="220"/>
      <c r="F35" s="221"/>
      <c r="G35" s="225" t="s">
        <v>559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489</v>
      </c>
      <c r="B37" s="778"/>
      <c r="C37" s="778"/>
      <c r="D37" s="778"/>
      <c r="E37" s="778"/>
      <c r="F37" s="779"/>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356</v>
      </c>
      <c r="AF37" s="238"/>
      <c r="AG37" s="238"/>
      <c r="AH37" s="239"/>
      <c r="AI37" s="237" t="s">
        <v>362</v>
      </c>
      <c r="AJ37" s="238"/>
      <c r="AK37" s="238"/>
      <c r="AL37" s="239"/>
      <c r="AM37" s="243" t="s">
        <v>470</v>
      </c>
      <c r="AN37" s="243"/>
      <c r="AO37" s="243"/>
      <c r="AP37" s="237"/>
      <c r="AQ37" s="144" t="s">
        <v>354</v>
      </c>
      <c r="AR37" s="145"/>
      <c r="AS37" s="145"/>
      <c r="AT37" s="146"/>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7"/>
      <c r="AR38" s="193"/>
      <c r="AS38" s="126" t="s">
        <v>355</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489</v>
      </c>
      <c r="B44" s="778"/>
      <c r="C44" s="778"/>
      <c r="D44" s="778"/>
      <c r="E44" s="778"/>
      <c r="F44" s="779"/>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356</v>
      </c>
      <c r="AF44" s="238"/>
      <c r="AG44" s="238"/>
      <c r="AH44" s="239"/>
      <c r="AI44" s="237" t="s">
        <v>362</v>
      </c>
      <c r="AJ44" s="238"/>
      <c r="AK44" s="238"/>
      <c r="AL44" s="239"/>
      <c r="AM44" s="243" t="s">
        <v>470</v>
      </c>
      <c r="AN44" s="243"/>
      <c r="AO44" s="243"/>
      <c r="AP44" s="237"/>
      <c r="AQ44" s="144" t="s">
        <v>354</v>
      </c>
      <c r="AR44" s="145"/>
      <c r="AS44" s="145"/>
      <c r="AT44" s="146"/>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7"/>
      <c r="AR45" s="193"/>
      <c r="AS45" s="126" t="s">
        <v>355</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356</v>
      </c>
      <c r="AF51" s="238"/>
      <c r="AG51" s="238"/>
      <c r="AH51" s="239"/>
      <c r="AI51" s="237" t="s">
        <v>362</v>
      </c>
      <c r="AJ51" s="238"/>
      <c r="AK51" s="238"/>
      <c r="AL51" s="239"/>
      <c r="AM51" s="243" t="s">
        <v>470</v>
      </c>
      <c r="AN51" s="243"/>
      <c r="AO51" s="243"/>
      <c r="AP51" s="237"/>
      <c r="AQ51" s="144" t="s">
        <v>354</v>
      </c>
      <c r="AR51" s="145"/>
      <c r="AS51" s="145"/>
      <c r="AT51" s="146"/>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7"/>
      <c r="AR52" s="193"/>
      <c r="AS52" s="126" t="s">
        <v>355</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601" t="s">
        <v>14</v>
      </c>
      <c r="AC55" s="601"/>
      <c r="AD55" s="60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356</v>
      </c>
      <c r="AF58" s="238"/>
      <c r="AG58" s="238"/>
      <c r="AH58" s="239"/>
      <c r="AI58" s="237" t="s">
        <v>362</v>
      </c>
      <c r="AJ58" s="238"/>
      <c r="AK58" s="238"/>
      <c r="AL58" s="239"/>
      <c r="AM58" s="243" t="s">
        <v>470</v>
      </c>
      <c r="AN58" s="243"/>
      <c r="AO58" s="243"/>
      <c r="AP58" s="237"/>
      <c r="AQ58" s="144" t="s">
        <v>354</v>
      </c>
      <c r="AR58" s="145"/>
      <c r="AS58" s="145"/>
      <c r="AT58" s="146"/>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7"/>
      <c r="AR59" s="193"/>
      <c r="AS59" s="126" t="s">
        <v>355</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490</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485</v>
      </c>
      <c r="X65" s="490"/>
      <c r="Y65" s="493"/>
      <c r="Z65" s="493"/>
      <c r="AA65" s="494"/>
      <c r="AB65" s="231" t="s">
        <v>11</v>
      </c>
      <c r="AC65" s="232"/>
      <c r="AD65" s="233"/>
      <c r="AE65" s="237" t="s">
        <v>356</v>
      </c>
      <c r="AF65" s="238"/>
      <c r="AG65" s="238"/>
      <c r="AH65" s="239"/>
      <c r="AI65" s="237" t="s">
        <v>362</v>
      </c>
      <c r="AJ65" s="238"/>
      <c r="AK65" s="238"/>
      <c r="AL65" s="239"/>
      <c r="AM65" s="243" t="s">
        <v>470</v>
      </c>
      <c r="AN65" s="243"/>
      <c r="AO65" s="243"/>
      <c r="AP65" s="237"/>
      <c r="AQ65" s="231" t="s">
        <v>354</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488</v>
      </c>
      <c r="AX66" s="247"/>
    </row>
    <row r="67" spans="1:50" ht="23.25" hidden="1" customHeight="1" x14ac:dyDescent="0.15">
      <c r="A67" s="477"/>
      <c r="B67" s="478"/>
      <c r="C67" s="478"/>
      <c r="D67" s="478"/>
      <c r="E67" s="478"/>
      <c r="F67" s="479"/>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496</v>
      </c>
      <c r="B70" s="478"/>
      <c r="C70" s="478"/>
      <c r="D70" s="478"/>
      <c r="E70" s="478"/>
      <c r="F70" s="479"/>
      <c r="G70" s="249" t="s">
        <v>364</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490</v>
      </c>
      <c r="B73" s="509"/>
      <c r="C73" s="509"/>
      <c r="D73" s="509"/>
      <c r="E73" s="509"/>
      <c r="F73" s="510"/>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356</v>
      </c>
      <c r="AF73" s="238"/>
      <c r="AG73" s="238"/>
      <c r="AH73" s="239"/>
      <c r="AI73" s="237" t="s">
        <v>362</v>
      </c>
      <c r="AJ73" s="238"/>
      <c r="AK73" s="238"/>
      <c r="AL73" s="239"/>
      <c r="AM73" s="243" t="s">
        <v>470</v>
      </c>
      <c r="AN73" s="243"/>
      <c r="AO73" s="243"/>
      <c r="AP73" s="237"/>
      <c r="AQ73" s="152" t="s">
        <v>354</v>
      </c>
      <c r="AR73" s="123"/>
      <c r="AS73" s="123"/>
      <c r="AT73" s="124"/>
      <c r="AU73" s="128" t="s">
        <v>253</v>
      </c>
      <c r="AV73" s="129"/>
      <c r="AW73" s="129"/>
      <c r="AX73" s="130"/>
    </row>
    <row r="74" spans="1:50" ht="18.75" hidden="1" customHeight="1" x14ac:dyDescent="0.15">
      <c r="A74" s="511"/>
      <c r="B74" s="512"/>
      <c r="C74" s="512"/>
      <c r="D74" s="512"/>
      <c r="E74" s="512"/>
      <c r="F74" s="513"/>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355</v>
      </c>
      <c r="AT74" s="127"/>
      <c r="AU74" s="597"/>
      <c r="AV74" s="193"/>
      <c r="AW74" s="126" t="s">
        <v>300</v>
      </c>
      <c r="AX74" s="188"/>
    </row>
    <row r="75" spans="1:50" ht="23.25" hidden="1" customHeight="1" x14ac:dyDescent="0.15">
      <c r="A75" s="511"/>
      <c r="B75" s="512"/>
      <c r="C75" s="512"/>
      <c r="D75" s="512"/>
      <c r="E75" s="512"/>
      <c r="F75" s="513"/>
      <c r="G75" s="616"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8"/>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527</v>
      </c>
      <c r="B78" s="329"/>
      <c r="C78" s="329"/>
      <c r="D78" s="329"/>
      <c r="E78" s="326" t="s">
        <v>463</v>
      </c>
      <c r="F78" s="327"/>
      <c r="G78" s="57" t="s">
        <v>364</v>
      </c>
      <c r="H78" s="594"/>
      <c r="I78" s="595"/>
      <c r="J78" s="595"/>
      <c r="K78" s="595"/>
      <c r="L78" s="595"/>
      <c r="M78" s="595"/>
      <c r="N78" s="595"/>
      <c r="O78" s="596"/>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484</v>
      </c>
      <c r="AP79" s="272"/>
      <c r="AQ79" s="272"/>
      <c r="AR79" s="81" t="s">
        <v>482</v>
      </c>
      <c r="AS79" s="271"/>
      <c r="AT79" s="272"/>
      <c r="AU79" s="272"/>
      <c r="AV79" s="272"/>
      <c r="AW79" s="272"/>
      <c r="AX79" s="954"/>
    </row>
    <row r="80" spans="1:50" ht="18.75" hidden="1" customHeight="1" x14ac:dyDescent="0.15">
      <c r="A80" s="872" t="s">
        <v>266</v>
      </c>
      <c r="B80" s="526" t="s">
        <v>481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545</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3"/>
      <c r="B82" s="529"/>
      <c r="C82" s="430"/>
      <c r="D82" s="430"/>
      <c r="E82" s="430"/>
      <c r="F82" s="431"/>
      <c r="G82" s="683"/>
      <c r="H82" s="683"/>
      <c r="I82" s="683"/>
      <c r="J82" s="683"/>
      <c r="K82" s="683"/>
      <c r="L82" s="683"/>
      <c r="M82" s="683"/>
      <c r="N82" s="683"/>
      <c r="O82" s="683"/>
      <c r="P82" s="683"/>
      <c r="Q82" s="683"/>
      <c r="R82" s="683"/>
      <c r="S82" s="683"/>
      <c r="T82" s="683"/>
      <c r="U82" s="683"/>
      <c r="V82" s="683"/>
      <c r="W82" s="683"/>
      <c r="X82" s="683"/>
      <c r="Y82" s="683"/>
      <c r="Z82" s="683"/>
      <c r="AA82" s="684"/>
      <c r="AB82" s="892"/>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3"/>
    </row>
    <row r="83" spans="1:60" ht="22.5" hidden="1" customHeight="1" x14ac:dyDescent="0.15">
      <c r="A83" s="873"/>
      <c r="B83" s="529"/>
      <c r="C83" s="430"/>
      <c r="D83" s="430"/>
      <c r="E83" s="430"/>
      <c r="F83" s="431"/>
      <c r="G83" s="685"/>
      <c r="H83" s="685"/>
      <c r="I83" s="685"/>
      <c r="J83" s="685"/>
      <c r="K83" s="685"/>
      <c r="L83" s="685"/>
      <c r="M83" s="685"/>
      <c r="N83" s="685"/>
      <c r="O83" s="685"/>
      <c r="P83" s="685"/>
      <c r="Q83" s="685"/>
      <c r="R83" s="685"/>
      <c r="S83" s="685"/>
      <c r="T83" s="685"/>
      <c r="U83" s="685"/>
      <c r="V83" s="685"/>
      <c r="W83" s="685"/>
      <c r="X83" s="685"/>
      <c r="Y83" s="685"/>
      <c r="Z83" s="685"/>
      <c r="AA83" s="686"/>
      <c r="AB83" s="894"/>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5"/>
    </row>
    <row r="84" spans="1:60" ht="19.5" hidden="1" customHeight="1" x14ac:dyDescent="0.15">
      <c r="A84" s="873"/>
      <c r="B84" s="530"/>
      <c r="C84" s="531"/>
      <c r="D84" s="531"/>
      <c r="E84" s="531"/>
      <c r="F84" s="532"/>
      <c r="G84" s="687"/>
      <c r="H84" s="687"/>
      <c r="I84" s="687"/>
      <c r="J84" s="687"/>
      <c r="K84" s="687"/>
      <c r="L84" s="687"/>
      <c r="M84" s="687"/>
      <c r="N84" s="687"/>
      <c r="O84" s="687"/>
      <c r="P84" s="687"/>
      <c r="Q84" s="687"/>
      <c r="R84" s="687"/>
      <c r="S84" s="687"/>
      <c r="T84" s="687"/>
      <c r="U84" s="687"/>
      <c r="V84" s="687"/>
      <c r="W84" s="687"/>
      <c r="X84" s="687"/>
      <c r="Y84" s="687"/>
      <c r="Z84" s="687"/>
      <c r="AA84" s="688"/>
      <c r="AB84" s="896"/>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7"/>
    </row>
    <row r="85" spans="1:60" ht="18.75" hidden="1" customHeight="1" x14ac:dyDescent="0.15">
      <c r="A85" s="87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356</v>
      </c>
      <c r="AF85" s="238"/>
      <c r="AG85" s="238"/>
      <c r="AH85" s="239"/>
      <c r="AI85" s="237" t="s">
        <v>362</v>
      </c>
      <c r="AJ85" s="238"/>
      <c r="AK85" s="238"/>
      <c r="AL85" s="239"/>
      <c r="AM85" s="243" t="s">
        <v>470</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15">
      <c r="A86" s="87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0" t="s">
        <v>300</v>
      </c>
      <c r="AX86" s="401"/>
      <c r="AY86" s="10"/>
      <c r="AZ86" s="10"/>
      <c r="BA86" s="10"/>
      <c r="BB86" s="10"/>
      <c r="BC86" s="10"/>
      <c r="BD86" s="10"/>
      <c r="BE86" s="10"/>
      <c r="BF86" s="10"/>
      <c r="BG86" s="10"/>
      <c r="BH86" s="10"/>
    </row>
    <row r="87" spans="1:60" ht="23.25" hidden="1" customHeight="1" x14ac:dyDescent="0.15">
      <c r="A87" s="873"/>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601" t="s">
        <v>14</v>
      </c>
      <c r="AC89" s="601"/>
      <c r="AD89" s="601"/>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356</v>
      </c>
      <c r="AF90" s="238"/>
      <c r="AG90" s="238"/>
      <c r="AH90" s="239"/>
      <c r="AI90" s="237" t="s">
        <v>362</v>
      </c>
      <c r="AJ90" s="238"/>
      <c r="AK90" s="238"/>
      <c r="AL90" s="239"/>
      <c r="AM90" s="243" t="s">
        <v>470</v>
      </c>
      <c r="AN90" s="243"/>
      <c r="AO90" s="243"/>
      <c r="AP90" s="237"/>
      <c r="AQ90" s="152" t="s">
        <v>354</v>
      </c>
      <c r="AR90" s="123"/>
      <c r="AS90" s="123"/>
      <c r="AT90" s="124"/>
      <c r="AU90" s="535" t="s">
        <v>253</v>
      </c>
      <c r="AV90" s="535"/>
      <c r="AW90" s="535"/>
      <c r="AX90" s="536"/>
    </row>
    <row r="91" spans="1:60" ht="18.75" hidden="1" customHeight="1" x14ac:dyDescent="0.15">
      <c r="A91" s="87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0" t="s">
        <v>300</v>
      </c>
      <c r="AX91" s="401"/>
      <c r="AY91" s="10"/>
      <c r="AZ91" s="10"/>
      <c r="BA91" s="10"/>
      <c r="BB91" s="10"/>
      <c r="BC91" s="10"/>
    </row>
    <row r="92" spans="1:60" ht="23.25" hidden="1" customHeight="1" x14ac:dyDescent="0.15">
      <c r="A92" s="873"/>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601" t="s">
        <v>14</v>
      </c>
      <c r="AC94" s="601"/>
      <c r="AD94" s="601"/>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356</v>
      </c>
      <c r="AF95" s="238"/>
      <c r="AG95" s="238"/>
      <c r="AH95" s="239"/>
      <c r="AI95" s="237" t="s">
        <v>362</v>
      </c>
      <c r="AJ95" s="238"/>
      <c r="AK95" s="238"/>
      <c r="AL95" s="239"/>
      <c r="AM95" s="243" t="s">
        <v>470</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0" t="s">
        <v>300</v>
      </c>
      <c r="AX96" s="401"/>
    </row>
    <row r="97" spans="1:60" ht="23.25" hidden="1" customHeight="1" x14ac:dyDescent="0.15">
      <c r="A97" s="873"/>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4"/>
      <c r="AC98" s="585"/>
      <c r="AD98" s="58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5.25" hidden="1" customHeight="1" thickBot="1" x14ac:dyDescent="0.2">
      <c r="A99" s="874"/>
      <c r="B99" s="432"/>
      <c r="C99" s="432"/>
      <c r="D99" s="432"/>
      <c r="E99" s="432"/>
      <c r="F99" s="433"/>
      <c r="G99" s="587"/>
      <c r="H99" s="208"/>
      <c r="I99" s="208"/>
      <c r="J99" s="208"/>
      <c r="K99" s="208"/>
      <c r="L99" s="208"/>
      <c r="M99" s="208"/>
      <c r="N99" s="208"/>
      <c r="O99" s="588"/>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356</v>
      </c>
      <c r="AF100" s="542"/>
      <c r="AG100" s="542"/>
      <c r="AH100" s="543"/>
      <c r="AI100" s="541" t="s">
        <v>362</v>
      </c>
      <c r="AJ100" s="542"/>
      <c r="AK100" s="542"/>
      <c r="AL100" s="543"/>
      <c r="AM100" s="541" t="s">
        <v>470</v>
      </c>
      <c r="AN100" s="542"/>
      <c r="AO100" s="542"/>
      <c r="AP100" s="543"/>
      <c r="AQ100" s="313" t="s">
        <v>492</v>
      </c>
      <c r="AR100" s="314"/>
      <c r="AS100" s="314"/>
      <c r="AT100" s="315"/>
      <c r="AU100" s="313" t="s">
        <v>537</v>
      </c>
      <c r="AV100" s="314"/>
      <c r="AW100" s="314"/>
      <c r="AX100" s="316"/>
    </row>
    <row r="101" spans="1:60" ht="23.25" customHeight="1" x14ac:dyDescent="0.15">
      <c r="A101" s="424"/>
      <c r="B101" s="425"/>
      <c r="C101" s="425"/>
      <c r="D101" s="425"/>
      <c r="E101" s="425"/>
      <c r="F101" s="426"/>
      <c r="G101" s="98" t="s">
        <v>560</v>
      </c>
      <c r="H101" s="98"/>
      <c r="I101" s="98"/>
      <c r="J101" s="98"/>
      <c r="K101" s="98"/>
      <c r="L101" s="98"/>
      <c r="M101" s="98"/>
      <c r="N101" s="98"/>
      <c r="O101" s="98"/>
      <c r="P101" s="98"/>
      <c r="Q101" s="98"/>
      <c r="R101" s="98"/>
      <c r="S101" s="98"/>
      <c r="T101" s="98"/>
      <c r="U101" s="98"/>
      <c r="V101" s="98"/>
      <c r="W101" s="98"/>
      <c r="X101" s="99"/>
      <c r="Y101" s="544" t="s">
        <v>55</v>
      </c>
      <c r="Z101" s="545"/>
      <c r="AA101" s="546"/>
      <c r="AB101" s="463" t="s">
        <v>561</v>
      </c>
      <c r="AC101" s="463"/>
      <c r="AD101" s="463"/>
      <c r="AE101" s="211">
        <v>24</v>
      </c>
      <c r="AF101" s="212"/>
      <c r="AG101" s="212"/>
      <c r="AH101" s="213"/>
      <c r="AI101" s="211">
        <v>27</v>
      </c>
      <c r="AJ101" s="212"/>
      <c r="AK101" s="212"/>
      <c r="AL101" s="213"/>
      <c r="AM101" s="211">
        <v>36</v>
      </c>
      <c r="AN101" s="212"/>
      <c r="AO101" s="212"/>
      <c r="AP101" s="213"/>
      <c r="AQ101" s="211" t="s">
        <v>553</v>
      </c>
      <c r="AR101" s="212"/>
      <c r="AS101" s="212"/>
      <c r="AT101" s="213"/>
      <c r="AU101" s="211"/>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561</v>
      </c>
      <c r="AC102" s="463"/>
      <c r="AD102" s="463"/>
      <c r="AE102" s="420" t="s">
        <v>553</v>
      </c>
      <c r="AF102" s="420"/>
      <c r="AG102" s="420"/>
      <c r="AH102" s="420"/>
      <c r="AI102" s="420">
        <v>27</v>
      </c>
      <c r="AJ102" s="420"/>
      <c r="AK102" s="420"/>
      <c r="AL102" s="420"/>
      <c r="AM102" s="420">
        <v>31</v>
      </c>
      <c r="AN102" s="420"/>
      <c r="AO102" s="420"/>
      <c r="AP102" s="420"/>
      <c r="AQ102" s="266">
        <v>45</v>
      </c>
      <c r="AR102" s="267"/>
      <c r="AS102" s="267"/>
      <c r="AT102" s="312"/>
      <c r="AU102" s="266"/>
      <c r="AV102" s="267"/>
      <c r="AW102" s="267"/>
      <c r="AX102" s="312"/>
    </row>
    <row r="103" spans="1:60" ht="31.5" hidden="1" customHeight="1" x14ac:dyDescent="0.15">
      <c r="A103" s="421" t="s">
        <v>491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356</v>
      </c>
      <c r="AF103" s="418"/>
      <c r="AG103" s="418"/>
      <c r="AH103" s="419"/>
      <c r="AI103" s="417" t="s">
        <v>362</v>
      </c>
      <c r="AJ103" s="418"/>
      <c r="AK103" s="418"/>
      <c r="AL103" s="419"/>
      <c r="AM103" s="417" t="s">
        <v>470</v>
      </c>
      <c r="AN103" s="418"/>
      <c r="AO103" s="418"/>
      <c r="AP103" s="419"/>
      <c r="AQ103" s="277" t="s">
        <v>492</v>
      </c>
      <c r="AR103" s="278"/>
      <c r="AS103" s="278"/>
      <c r="AT103" s="317"/>
      <c r="AU103" s="277" t="s">
        <v>537</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356</v>
      </c>
      <c r="AF106" s="418"/>
      <c r="AG106" s="418"/>
      <c r="AH106" s="419"/>
      <c r="AI106" s="417" t="s">
        <v>362</v>
      </c>
      <c r="AJ106" s="418"/>
      <c r="AK106" s="418"/>
      <c r="AL106" s="419"/>
      <c r="AM106" s="417" t="s">
        <v>470</v>
      </c>
      <c r="AN106" s="418"/>
      <c r="AO106" s="418"/>
      <c r="AP106" s="419"/>
      <c r="AQ106" s="277" t="s">
        <v>492</v>
      </c>
      <c r="AR106" s="278"/>
      <c r="AS106" s="278"/>
      <c r="AT106" s="317"/>
      <c r="AU106" s="277" t="s">
        <v>537</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356</v>
      </c>
      <c r="AF109" s="418"/>
      <c r="AG109" s="418"/>
      <c r="AH109" s="419"/>
      <c r="AI109" s="417" t="s">
        <v>362</v>
      </c>
      <c r="AJ109" s="418"/>
      <c r="AK109" s="418"/>
      <c r="AL109" s="419"/>
      <c r="AM109" s="417" t="s">
        <v>470</v>
      </c>
      <c r="AN109" s="418"/>
      <c r="AO109" s="418"/>
      <c r="AP109" s="419"/>
      <c r="AQ109" s="277" t="s">
        <v>492</v>
      </c>
      <c r="AR109" s="278"/>
      <c r="AS109" s="278"/>
      <c r="AT109" s="317"/>
      <c r="AU109" s="277" t="s">
        <v>537</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356</v>
      </c>
      <c r="AF112" s="418"/>
      <c r="AG112" s="418"/>
      <c r="AH112" s="419"/>
      <c r="AI112" s="417" t="s">
        <v>362</v>
      </c>
      <c r="AJ112" s="418"/>
      <c r="AK112" s="418"/>
      <c r="AL112" s="419"/>
      <c r="AM112" s="417" t="s">
        <v>470</v>
      </c>
      <c r="AN112" s="418"/>
      <c r="AO112" s="418"/>
      <c r="AP112" s="419"/>
      <c r="AQ112" s="277" t="s">
        <v>492</v>
      </c>
      <c r="AR112" s="278"/>
      <c r="AS112" s="278"/>
      <c r="AT112" s="317"/>
      <c r="AU112" s="277" t="s">
        <v>537</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356</v>
      </c>
      <c r="AF115" s="418"/>
      <c r="AG115" s="418"/>
      <c r="AH115" s="419"/>
      <c r="AI115" s="417" t="s">
        <v>362</v>
      </c>
      <c r="AJ115" s="418"/>
      <c r="AK115" s="418"/>
      <c r="AL115" s="419"/>
      <c r="AM115" s="417" t="s">
        <v>470</v>
      </c>
      <c r="AN115" s="418"/>
      <c r="AO115" s="418"/>
      <c r="AP115" s="419"/>
      <c r="AQ115" s="598" t="s">
        <v>538</v>
      </c>
      <c r="AR115" s="599"/>
      <c r="AS115" s="599"/>
      <c r="AT115" s="599"/>
      <c r="AU115" s="599"/>
      <c r="AV115" s="599"/>
      <c r="AW115" s="599"/>
      <c r="AX115" s="600"/>
    </row>
    <row r="116" spans="1:50" ht="23.25" customHeight="1" x14ac:dyDescent="0.15">
      <c r="A116" s="441"/>
      <c r="B116" s="442"/>
      <c r="C116" s="442"/>
      <c r="D116" s="442"/>
      <c r="E116" s="442"/>
      <c r="F116" s="443"/>
      <c r="G116" s="395" t="s">
        <v>579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564</v>
      </c>
      <c r="AC116" s="465"/>
      <c r="AD116" s="466"/>
      <c r="AE116" s="420">
        <v>6</v>
      </c>
      <c r="AF116" s="420"/>
      <c r="AG116" s="420"/>
      <c r="AH116" s="420"/>
      <c r="AI116" s="420">
        <v>3</v>
      </c>
      <c r="AJ116" s="420"/>
      <c r="AK116" s="420"/>
      <c r="AL116" s="420"/>
      <c r="AM116" s="420">
        <v>4</v>
      </c>
      <c r="AN116" s="420"/>
      <c r="AO116" s="420"/>
      <c r="AP116" s="420"/>
      <c r="AQ116" s="211">
        <v>4</v>
      </c>
      <c r="AR116" s="212"/>
      <c r="AS116" s="212"/>
      <c r="AT116" s="212"/>
      <c r="AU116" s="212"/>
      <c r="AV116" s="212"/>
      <c r="AW116" s="212"/>
      <c r="AX116" s="214"/>
    </row>
    <row r="117" spans="1:50" ht="25.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565</v>
      </c>
      <c r="AC117" s="475"/>
      <c r="AD117" s="476"/>
      <c r="AE117" s="553" t="s">
        <v>562</v>
      </c>
      <c r="AF117" s="553"/>
      <c r="AG117" s="553"/>
      <c r="AH117" s="553"/>
      <c r="AI117" s="553" t="s">
        <v>563</v>
      </c>
      <c r="AJ117" s="553"/>
      <c r="AK117" s="553"/>
      <c r="AL117" s="553"/>
      <c r="AM117" s="553" t="s">
        <v>637</v>
      </c>
      <c r="AN117" s="553"/>
      <c r="AO117" s="553"/>
      <c r="AP117" s="553"/>
      <c r="AQ117" s="553" t="s">
        <v>616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356</v>
      </c>
      <c r="AF118" s="418"/>
      <c r="AG118" s="418"/>
      <c r="AH118" s="419"/>
      <c r="AI118" s="417" t="s">
        <v>362</v>
      </c>
      <c r="AJ118" s="418"/>
      <c r="AK118" s="418"/>
      <c r="AL118" s="419"/>
      <c r="AM118" s="417" t="s">
        <v>470</v>
      </c>
      <c r="AN118" s="418"/>
      <c r="AO118" s="418"/>
      <c r="AP118" s="419"/>
      <c r="AQ118" s="598" t="s">
        <v>538</v>
      </c>
      <c r="AR118" s="599"/>
      <c r="AS118" s="599"/>
      <c r="AT118" s="599"/>
      <c r="AU118" s="599"/>
      <c r="AV118" s="599"/>
      <c r="AW118" s="599"/>
      <c r="AX118" s="600"/>
    </row>
    <row r="119" spans="1:50" ht="23.25" hidden="1" customHeight="1" x14ac:dyDescent="0.15">
      <c r="A119" s="441"/>
      <c r="B119" s="442"/>
      <c r="C119" s="442"/>
      <c r="D119" s="442"/>
      <c r="E119" s="442"/>
      <c r="F119" s="443"/>
      <c r="G119" s="395" t="s">
        <v>501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356</v>
      </c>
      <c r="AF121" s="418"/>
      <c r="AG121" s="418"/>
      <c r="AH121" s="419"/>
      <c r="AI121" s="417" t="s">
        <v>362</v>
      </c>
      <c r="AJ121" s="418"/>
      <c r="AK121" s="418"/>
      <c r="AL121" s="419"/>
      <c r="AM121" s="417" t="s">
        <v>470</v>
      </c>
      <c r="AN121" s="418"/>
      <c r="AO121" s="418"/>
      <c r="AP121" s="419"/>
      <c r="AQ121" s="598" t="s">
        <v>538</v>
      </c>
      <c r="AR121" s="599"/>
      <c r="AS121" s="599"/>
      <c r="AT121" s="599"/>
      <c r="AU121" s="599"/>
      <c r="AV121" s="599"/>
      <c r="AW121" s="599"/>
      <c r="AX121" s="600"/>
    </row>
    <row r="122" spans="1:50" ht="23.25" hidden="1" customHeight="1" x14ac:dyDescent="0.15">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356</v>
      </c>
      <c r="AF124" s="418"/>
      <c r="AG124" s="418"/>
      <c r="AH124" s="419"/>
      <c r="AI124" s="417" t="s">
        <v>362</v>
      </c>
      <c r="AJ124" s="418"/>
      <c r="AK124" s="418"/>
      <c r="AL124" s="419"/>
      <c r="AM124" s="417" t="s">
        <v>470</v>
      </c>
      <c r="AN124" s="418"/>
      <c r="AO124" s="418"/>
      <c r="AP124" s="419"/>
      <c r="AQ124" s="598" t="s">
        <v>538</v>
      </c>
      <c r="AR124" s="599"/>
      <c r="AS124" s="599"/>
      <c r="AT124" s="599"/>
      <c r="AU124" s="599"/>
      <c r="AV124" s="599"/>
      <c r="AW124" s="599"/>
      <c r="AX124" s="600"/>
    </row>
    <row r="125" spans="1:50" ht="23.25" hidden="1" customHeight="1" x14ac:dyDescent="0.15">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500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8"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7" t="s">
        <v>356</v>
      </c>
      <c r="AF127" s="418"/>
      <c r="AG127" s="418"/>
      <c r="AH127" s="419"/>
      <c r="AI127" s="417" t="s">
        <v>362</v>
      </c>
      <c r="AJ127" s="418"/>
      <c r="AK127" s="418"/>
      <c r="AL127" s="419"/>
      <c r="AM127" s="417" t="s">
        <v>470</v>
      </c>
      <c r="AN127" s="418"/>
      <c r="AO127" s="418"/>
      <c r="AP127" s="419"/>
      <c r="AQ127" s="598" t="s">
        <v>538</v>
      </c>
      <c r="AR127" s="599"/>
      <c r="AS127" s="599"/>
      <c r="AT127" s="599"/>
      <c r="AU127" s="599"/>
      <c r="AV127" s="599"/>
      <c r="AW127" s="599"/>
      <c r="AX127" s="600"/>
    </row>
    <row r="128" spans="1:50" ht="23.25" hidden="1" customHeight="1" x14ac:dyDescent="0.15">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368</v>
      </c>
      <c r="B130" s="178"/>
      <c r="C130" s="177" t="s">
        <v>365</v>
      </c>
      <c r="D130" s="178"/>
      <c r="E130" s="162" t="s">
        <v>398</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470</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615</v>
      </c>
      <c r="H134" s="98"/>
      <c r="I134" s="98"/>
      <c r="J134" s="98"/>
      <c r="K134" s="98"/>
      <c r="L134" s="98"/>
      <c r="M134" s="98"/>
      <c r="N134" s="98"/>
      <c r="O134" s="98"/>
      <c r="P134" s="98"/>
      <c r="Q134" s="98"/>
      <c r="R134" s="98"/>
      <c r="S134" s="98"/>
      <c r="T134" s="98"/>
      <c r="U134" s="98"/>
      <c r="V134" s="98"/>
      <c r="W134" s="98"/>
      <c r="X134" s="99"/>
      <c r="Y134" s="194" t="s">
        <v>378</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470</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470</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470</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470</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470</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470</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470</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470</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470</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470</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470</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470</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470</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470</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470</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470</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470</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470</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470</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470</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470</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470</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470</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470</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8"/>
      <c r="E430" s="167" t="s">
        <v>387</v>
      </c>
      <c r="F430" s="168"/>
      <c r="G430" s="906" t="s">
        <v>383</v>
      </c>
      <c r="H430" s="116"/>
      <c r="I430" s="116"/>
      <c r="J430" s="907"/>
      <c r="K430" s="908"/>
      <c r="L430" s="908"/>
      <c r="M430" s="908"/>
      <c r="N430" s="908"/>
      <c r="O430" s="908"/>
      <c r="P430" s="908"/>
      <c r="Q430" s="908"/>
      <c r="R430" s="908"/>
      <c r="S430" s="908"/>
      <c r="T430" s="909"/>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470</v>
      </c>
      <c r="AJ431" s="210"/>
      <c r="AK431" s="210"/>
      <c r="AL431" s="152"/>
      <c r="AM431" s="210" t="s">
        <v>532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97"/>
      <c r="AR432" s="193"/>
      <c r="AS432" s="126" t="s">
        <v>355</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470</v>
      </c>
      <c r="AJ436" s="210"/>
      <c r="AK436" s="210"/>
      <c r="AL436" s="152"/>
      <c r="AM436" s="210" t="s">
        <v>532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7"/>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470</v>
      </c>
      <c r="AJ441" s="210"/>
      <c r="AK441" s="210"/>
      <c r="AL441" s="152"/>
      <c r="AM441" s="210" t="s">
        <v>532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7"/>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470</v>
      </c>
      <c r="AJ446" s="210"/>
      <c r="AK446" s="210"/>
      <c r="AL446" s="152"/>
      <c r="AM446" s="210" t="s">
        <v>532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7"/>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470</v>
      </c>
      <c r="AJ451" s="210"/>
      <c r="AK451" s="210"/>
      <c r="AL451" s="152"/>
      <c r="AM451" s="210" t="s">
        <v>532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7"/>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470</v>
      </c>
      <c r="AJ456" s="210"/>
      <c r="AK456" s="210"/>
      <c r="AL456" s="152"/>
      <c r="AM456" s="210" t="s">
        <v>532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7"/>
      <c r="AR457" s="193"/>
      <c r="AS457" s="126" t="s">
        <v>355</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470</v>
      </c>
      <c r="AJ461" s="210"/>
      <c r="AK461" s="210"/>
      <c r="AL461" s="152"/>
      <c r="AM461" s="210" t="s">
        <v>532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7"/>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470</v>
      </c>
      <c r="AJ466" s="210"/>
      <c r="AK466" s="210"/>
      <c r="AL466" s="152"/>
      <c r="AM466" s="210" t="s">
        <v>532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7"/>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470</v>
      </c>
      <c r="AJ471" s="210"/>
      <c r="AK471" s="210"/>
      <c r="AL471" s="152"/>
      <c r="AM471" s="210" t="s">
        <v>532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7"/>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470</v>
      </c>
      <c r="AJ476" s="210"/>
      <c r="AK476" s="210"/>
      <c r="AL476" s="152"/>
      <c r="AM476" s="210" t="s">
        <v>532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7"/>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6" t="s">
        <v>383</v>
      </c>
      <c r="H484" s="116"/>
      <c r="I484" s="116"/>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470</v>
      </c>
      <c r="AJ485" s="210"/>
      <c r="AK485" s="210"/>
      <c r="AL485" s="152"/>
      <c r="AM485" s="210" t="s">
        <v>532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7"/>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470</v>
      </c>
      <c r="AJ490" s="210"/>
      <c r="AK490" s="210"/>
      <c r="AL490" s="152"/>
      <c r="AM490" s="210" t="s">
        <v>532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7"/>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470</v>
      </c>
      <c r="AJ495" s="210"/>
      <c r="AK495" s="210"/>
      <c r="AL495" s="152"/>
      <c r="AM495" s="210" t="s">
        <v>532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7"/>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470</v>
      </c>
      <c r="AJ500" s="210"/>
      <c r="AK500" s="210"/>
      <c r="AL500" s="152"/>
      <c r="AM500" s="210" t="s">
        <v>532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7"/>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470</v>
      </c>
      <c r="AJ505" s="210"/>
      <c r="AK505" s="210"/>
      <c r="AL505" s="152"/>
      <c r="AM505" s="210" t="s">
        <v>532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7"/>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470</v>
      </c>
      <c r="AJ510" s="210"/>
      <c r="AK510" s="210"/>
      <c r="AL510" s="152"/>
      <c r="AM510" s="210" t="s">
        <v>532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7"/>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470</v>
      </c>
      <c r="AJ515" s="210"/>
      <c r="AK515" s="210"/>
      <c r="AL515" s="152"/>
      <c r="AM515" s="210" t="s">
        <v>532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7"/>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470</v>
      </c>
      <c r="AJ520" s="210"/>
      <c r="AK520" s="210"/>
      <c r="AL520" s="152"/>
      <c r="AM520" s="210" t="s">
        <v>532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7"/>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470</v>
      </c>
      <c r="AJ525" s="210"/>
      <c r="AK525" s="210"/>
      <c r="AL525" s="152"/>
      <c r="AM525" s="210" t="s">
        <v>532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7"/>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470</v>
      </c>
      <c r="AJ530" s="210"/>
      <c r="AK530" s="210"/>
      <c r="AL530" s="152"/>
      <c r="AM530" s="210" t="s">
        <v>532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7"/>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6" t="s">
        <v>383</v>
      </c>
      <c r="H538" s="116"/>
      <c r="I538" s="116"/>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470</v>
      </c>
      <c r="AJ539" s="210"/>
      <c r="AK539" s="210"/>
      <c r="AL539" s="152"/>
      <c r="AM539" s="210" t="s">
        <v>532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7"/>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470</v>
      </c>
      <c r="AJ544" s="210"/>
      <c r="AK544" s="210"/>
      <c r="AL544" s="152"/>
      <c r="AM544" s="210" t="s">
        <v>532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7"/>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470</v>
      </c>
      <c r="AJ549" s="210"/>
      <c r="AK549" s="210"/>
      <c r="AL549" s="152"/>
      <c r="AM549" s="210" t="s">
        <v>532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7"/>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470</v>
      </c>
      <c r="AJ554" s="210"/>
      <c r="AK554" s="210"/>
      <c r="AL554" s="152"/>
      <c r="AM554" s="210" t="s">
        <v>532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7"/>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470</v>
      </c>
      <c r="AJ559" s="210"/>
      <c r="AK559" s="210"/>
      <c r="AL559" s="152"/>
      <c r="AM559" s="210" t="s">
        <v>532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7"/>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470</v>
      </c>
      <c r="AJ564" s="210"/>
      <c r="AK564" s="210"/>
      <c r="AL564" s="152"/>
      <c r="AM564" s="210" t="s">
        <v>532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7"/>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470</v>
      </c>
      <c r="AJ569" s="210"/>
      <c r="AK569" s="210"/>
      <c r="AL569" s="152"/>
      <c r="AM569" s="210" t="s">
        <v>532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7"/>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470</v>
      </c>
      <c r="AJ574" s="210"/>
      <c r="AK574" s="210"/>
      <c r="AL574" s="152"/>
      <c r="AM574" s="210" t="s">
        <v>532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7"/>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470</v>
      </c>
      <c r="AJ579" s="210"/>
      <c r="AK579" s="210"/>
      <c r="AL579" s="152"/>
      <c r="AM579" s="210" t="s">
        <v>532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7"/>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470</v>
      </c>
      <c r="AJ584" s="210"/>
      <c r="AK584" s="210"/>
      <c r="AL584" s="152"/>
      <c r="AM584" s="210" t="s">
        <v>532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7"/>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6" t="s">
        <v>383</v>
      </c>
      <c r="H592" s="116"/>
      <c r="I592" s="116"/>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470</v>
      </c>
      <c r="AJ593" s="210"/>
      <c r="AK593" s="210"/>
      <c r="AL593" s="152"/>
      <c r="AM593" s="210" t="s">
        <v>532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7"/>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470</v>
      </c>
      <c r="AJ598" s="210"/>
      <c r="AK598" s="210"/>
      <c r="AL598" s="152"/>
      <c r="AM598" s="210" t="s">
        <v>532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7"/>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470</v>
      </c>
      <c r="AJ603" s="210"/>
      <c r="AK603" s="210"/>
      <c r="AL603" s="152"/>
      <c r="AM603" s="210" t="s">
        <v>532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7"/>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470</v>
      </c>
      <c r="AJ608" s="210"/>
      <c r="AK608" s="210"/>
      <c r="AL608" s="152"/>
      <c r="AM608" s="210" t="s">
        <v>532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7"/>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470</v>
      </c>
      <c r="AJ613" s="210"/>
      <c r="AK613" s="210"/>
      <c r="AL613" s="152"/>
      <c r="AM613" s="210" t="s">
        <v>532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7"/>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470</v>
      </c>
      <c r="AJ618" s="210"/>
      <c r="AK618" s="210"/>
      <c r="AL618" s="152"/>
      <c r="AM618" s="210" t="s">
        <v>532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7"/>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470</v>
      </c>
      <c r="AJ623" s="210"/>
      <c r="AK623" s="210"/>
      <c r="AL623" s="152"/>
      <c r="AM623" s="210" t="s">
        <v>532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7"/>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470</v>
      </c>
      <c r="AJ628" s="210"/>
      <c r="AK628" s="210"/>
      <c r="AL628" s="152"/>
      <c r="AM628" s="210" t="s">
        <v>532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7"/>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470</v>
      </c>
      <c r="AJ633" s="210"/>
      <c r="AK633" s="210"/>
      <c r="AL633" s="152"/>
      <c r="AM633" s="210" t="s">
        <v>532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7"/>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470</v>
      </c>
      <c r="AJ638" s="210"/>
      <c r="AK638" s="210"/>
      <c r="AL638" s="152"/>
      <c r="AM638" s="210" t="s">
        <v>532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7"/>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6" t="s">
        <v>383</v>
      </c>
      <c r="H646" s="116"/>
      <c r="I646" s="116"/>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470</v>
      </c>
      <c r="AJ647" s="210"/>
      <c r="AK647" s="210"/>
      <c r="AL647" s="152"/>
      <c r="AM647" s="210" t="s">
        <v>532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7"/>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470</v>
      </c>
      <c r="AJ652" s="210"/>
      <c r="AK652" s="210"/>
      <c r="AL652" s="152"/>
      <c r="AM652" s="210" t="s">
        <v>532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7"/>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470</v>
      </c>
      <c r="AJ657" s="210"/>
      <c r="AK657" s="210"/>
      <c r="AL657" s="152"/>
      <c r="AM657" s="210" t="s">
        <v>532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7"/>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470</v>
      </c>
      <c r="AJ662" s="210"/>
      <c r="AK662" s="210"/>
      <c r="AL662" s="152"/>
      <c r="AM662" s="210" t="s">
        <v>532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7"/>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470</v>
      </c>
      <c r="AJ667" s="210"/>
      <c r="AK667" s="210"/>
      <c r="AL667" s="152"/>
      <c r="AM667" s="210" t="s">
        <v>532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7"/>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470</v>
      </c>
      <c r="AJ672" s="210"/>
      <c r="AK672" s="210"/>
      <c r="AL672" s="152"/>
      <c r="AM672" s="210" t="s">
        <v>532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7"/>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470</v>
      </c>
      <c r="AJ677" s="210"/>
      <c r="AK677" s="210"/>
      <c r="AL677" s="152"/>
      <c r="AM677" s="210" t="s">
        <v>532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7"/>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470</v>
      </c>
      <c r="AJ682" s="210"/>
      <c r="AK682" s="210"/>
      <c r="AL682" s="152"/>
      <c r="AM682" s="210" t="s">
        <v>532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7"/>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470</v>
      </c>
      <c r="AJ687" s="210"/>
      <c r="AK687" s="210"/>
      <c r="AL687" s="152"/>
      <c r="AM687" s="210" t="s">
        <v>532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7"/>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470</v>
      </c>
      <c r="AJ692" s="210"/>
      <c r="AK692" s="210"/>
      <c r="AL692" s="152"/>
      <c r="AM692" s="210" t="s">
        <v>532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7"/>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1" t="s">
        <v>31</v>
      </c>
      <c r="AH701" s="384"/>
      <c r="AI701" s="384"/>
      <c r="AJ701" s="384"/>
      <c r="AK701" s="384"/>
      <c r="AL701" s="384"/>
      <c r="AM701" s="384"/>
      <c r="AN701" s="384"/>
      <c r="AO701" s="384"/>
      <c r="AP701" s="384"/>
      <c r="AQ701" s="384"/>
      <c r="AR701" s="384"/>
      <c r="AS701" s="384"/>
      <c r="AT701" s="384"/>
      <c r="AU701" s="384"/>
      <c r="AV701" s="384"/>
      <c r="AW701" s="384"/>
      <c r="AX701" s="832"/>
    </row>
    <row r="702" spans="1:50" ht="76.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550</v>
      </c>
      <c r="AE702" s="339"/>
      <c r="AF702" s="339"/>
      <c r="AG702" s="387" t="s">
        <v>631</v>
      </c>
      <c r="AH702" s="388"/>
      <c r="AI702" s="388"/>
      <c r="AJ702" s="388"/>
      <c r="AK702" s="388"/>
      <c r="AL702" s="388"/>
      <c r="AM702" s="388"/>
      <c r="AN702" s="388"/>
      <c r="AO702" s="388"/>
      <c r="AP702" s="388"/>
      <c r="AQ702" s="388"/>
      <c r="AR702" s="388"/>
      <c r="AS702" s="388"/>
      <c r="AT702" s="388"/>
      <c r="AU702" s="388"/>
      <c r="AV702" s="388"/>
      <c r="AW702" s="388"/>
      <c r="AX702" s="389"/>
    </row>
    <row r="703" spans="1:50" ht="69.75"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4"/>
      <c r="AD703" s="321" t="s">
        <v>550</v>
      </c>
      <c r="AE703" s="322"/>
      <c r="AF703" s="322"/>
      <c r="AG703" s="94" t="s">
        <v>634</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550</v>
      </c>
      <c r="AE704" s="790"/>
      <c r="AF704" s="790"/>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550</v>
      </c>
      <c r="AE705" s="722"/>
      <c r="AF705" s="722"/>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1"/>
      <c r="D706" s="802"/>
      <c r="E706" s="737" t="s">
        <v>525</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569</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3"/>
      <c r="D707" s="804"/>
      <c r="E707" s="740" t="s">
        <v>451</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569</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58.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550</v>
      </c>
      <c r="AE708" s="612"/>
      <c r="AF708" s="612"/>
      <c r="AG708" s="749" t="s">
        <v>568</v>
      </c>
      <c r="AH708" s="750"/>
      <c r="AI708" s="750"/>
      <c r="AJ708" s="750"/>
      <c r="AK708" s="750"/>
      <c r="AL708" s="750"/>
      <c r="AM708" s="750"/>
      <c r="AN708" s="750"/>
      <c r="AO708" s="750"/>
      <c r="AP708" s="750"/>
      <c r="AQ708" s="750"/>
      <c r="AR708" s="750"/>
      <c r="AS708" s="750"/>
      <c r="AT708" s="750"/>
      <c r="AU708" s="750"/>
      <c r="AV708" s="750"/>
      <c r="AW708" s="750"/>
      <c r="AX708" s="751"/>
    </row>
    <row r="709" spans="1:50" ht="53.25" customHeight="1" x14ac:dyDescent="0.15">
      <c r="A709" s="649"/>
      <c r="B709" s="651"/>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550</v>
      </c>
      <c r="AE709" s="322"/>
      <c r="AF709" s="322"/>
      <c r="AG709" s="94" t="s">
        <v>568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9"/>
      <c r="B710" s="65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570</v>
      </c>
      <c r="AE710" s="322"/>
      <c r="AF710" s="322"/>
      <c r="AG710" s="94" t="s">
        <v>464</v>
      </c>
      <c r="AH710" s="95"/>
      <c r="AI710" s="95"/>
      <c r="AJ710" s="95"/>
      <c r="AK710" s="95"/>
      <c r="AL710" s="95"/>
      <c r="AM710" s="95"/>
      <c r="AN710" s="95"/>
      <c r="AO710" s="95"/>
      <c r="AP710" s="95"/>
      <c r="AQ710" s="95"/>
      <c r="AR710" s="95"/>
      <c r="AS710" s="95"/>
      <c r="AT710" s="95"/>
      <c r="AU710" s="95"/>
      <c r="AV710" s="95"/>
      <c r="AW710" s="95"/>
      <c r="AX710" s="96"/>
    </row>
    <row r="711" spans="1:50" ht="60.75" customHeight="1" x14ac:dyDescent="0.15">
      <c r="A711" s="649"/>
      <c r="B711" s="65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0"/>
      <c r="AD711" s="321" t="s">
        <v>550</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48.75" customHeight="1" x14ac:dyDescent="0.15">
      <c r="A712" s="649"/>
      <c r="B712" s="651"/>
      <c r="C712" s="393" t="s">
        <v>486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0"/>
      <c r="AD712" s="789" t="s">
        <v>550</v>
      </c>
      <c r="AE712" s="790"/>
      <c r="AF712" s="790"/>
      <c r="AG712" s="817" t="s">
        <v>632</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487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570</v>
      </c>
      <c r="AE713" s="322"/>
      <c r="AF713" s="670"/>
      <c r="AG713" s="94" t="s">
        <v>464</v>
      </c>
      <c r="AH713" s="95"/>
      <c r="AI713" s="95"/>
      <c r="AJ713" s="95"/>
      <c r="AK713" s="95"/>
      <c r="AL713" s="95"/>
      <c r="AM713" s="95"/>
      <c r="AN713" s="95"/>
      <c r="AO713" s="95"/>
      <c r="AP713" s="95"/>
      <c r="AQ713" s="95"/>
      <c r="AR713" s="95"/>
      <c r="AS713" s="95"/>
      <c r="AT713" s="95"/>
      <c r="AU713" s="95"/>
      <c r="AV713" s="95"/>
      <c r="AW713" s="95"/>
      <c r="AX713" s="96"/>
    </row>
    <row r="714" spans="1:50" ht="58.5" customHeight="1" x14ac:dyDescent="0.15">
      <c r="A714" s="652"/>
      <c r="B714" s="653"/>
      <c r="C714" s="654" t="s">
        <v>459</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550</v>
      </c>
      <c r="AE714" s="815"/>
      <c r="AF714" s="816"/>
      <c r="AG714" s="743" t="s">
        <v>568</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460</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550</v>
      </c>
      <c r="AE715" s="612"/>
      <c r="AF715" s="663"/>
      <c r="AG715" s="749" t="s">
        <v>572</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550</v>
      </c>
      <c r="AE716" s="634"/>
      <c r="AF716" s="634"/>
      <c r="AG716" s="94" t="s">
        <v>573</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9"/>
      <c r="B717" s="651"/>
      <c r="C717" s="393" t="s">
        <v>374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550</v>
      </c>
      <c r="AE717" s="322"/>
      <c r="AF717" s="322"/>
      <c r="AG717" s="94" t="s">
        <v>574</v>
      </c>
      <c r="AH717" s="95"/>
      <c r="AI717" s="95"/>
      <c r="AJ717" s="95"/>
      <c r="AK717" s="95"/>
      <c r="AL717" s="95"/>
      <c r="AM717" s="95"/>
      <c r="AN717" s="95"/>
      <c r="AO717" s="95"/>
      <c r="AP717" s="95"/>
      <c r="AQ717" s="95"/>
      <c r="AR717" s="95"/>
      <c r="AS717" s="95"/>
      <c r="AT717" s="95"/>
      <c r="AU717" s="95"/>
      <c r="AV717" s="95"/>
      <c r="AW717" s="95"/>
      <c r="AX717" s="96"/>
    </row>
    <row r="718" spans="1:50" ht="64.5" customHeight="1" x14ac:dyDescent="0.15">
      <c r="A718" s="652"/>
      <c r="B718" s="65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550</v>
      </c>
      <c r="AE718" s="322"/>
      <c r="AF718" s="322"/>
      <c r="AG718" s="120" t="s">
        <v>624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550</v>
      </c>
      <c r="AE719" s="612"/>
      <c r="AF719" s="612"/>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t="s">
        <v>576</v>
      </c>
      <c r="D721" s="290"/>
      <c r="E721" s="290"/>
      <c r="F721" s="291"/>
      <c r="G721" s="280"/>
      <c r="H721" s="281"/>
      <c r="I721" s="83" t="str">
        <f>IF(OR(G721="　", G721=""), "", "-")</f>
        <v/>
      </c>
      <c r="J721" s="284">
        <v>20</v>
      </c>
      <c r="K721" s="284"/>
      <c r="L721" s="83" t="str">
        <f>IF(M721="","","-")</f>
        <v/>
      </c>
      <c r="M721" s="84"/>
      <c r="N721" s="297" t="s">
        <v>577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9"/>
      <c r="C726" s="822" t="s">
        <v>53</v>
      </c>
      <c r="D726" s="844"/>
      <c r="E726" s="844"/>
      <c r="F726" s="845"/>
      <c r="G726" s="580" t="s">
        <v>633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0"/>
      <c r="B727" s="811"/>
      <c r="C727" s="755" t="s">
        <v>57</v>
      </c>
      <c r="D727" s="756"/>
      <c r="E727" s="756"/>
      <c r="F727" s="757"/>
      <c r="G727" s="577" t="s">
        <v>578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04.75" customHeight="1" thickBot="1" x14ac:dyDescent="0.2">
      <c r="A735" s="797" t="s">
        <v>638</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493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9" t="s">
        <v>430</v>
      </c>
      <c r="B737" s="203"/>
      <c r="C737" s="203"/>
      <c r="D737" s="204"/>
      <c r="E737" s="995" t="s">
        <v>630</v>
      </c>
      <c r="F737" s="995"/>
      <c r="G737" s="995"/>
      <c r="H737" s="995"/>
      <c r="I737" s="995"/>
      <c r="J737" s="995"/>
      <c r="K737" s="995"/>
      <c r="L737" s="995"/>
      <c r="M737" s="995"/>
      <c r="N737" s="358" t="s">
        <v>357</v>
      </c>
      <c r="O737" s="358"/>
      <c r="P737" s="358"/>
      <c r="Q737" s="358"/>
      <c r="R737" s="995" t="s">
        <v>580</v>
      </c>
      <c r="S737" s="995"/>
      <c r="T737" s="995"/>
      <c r="U737" s="995"/>
      <c r="V737" s="995"/>
      <c r="W737" s="995"/>
      <c r="X737" s="995"/>
      <c r="Y737" s="995"/>
      <c r="Z737" s="995"/>
      <c r="AA737" s="358" t="s">
        <v>358</v>
      </c>
      <c r="AB737" s="358"/>
      <c r="AC737" s="358"/>
      <c r="AD737" s="358"/>
      <c r="AE737" s="995" t="s">
        <v>581</v>
      </c>
      <c r="AF737" s="995"/>
      <c r="AG737" s="995"/>
      <c r="AH737" s="995"/>
      <c r="AI737" s="995"/>
      <c r="AJ737" s="995"/>
      <c r="AK737" s="995"/>
      <c r="AL737" s="995"/>
      <c r="AM737" s="995"/>
      <c r="AN737" s="358" t="s">
        <v>359</v>
      </c>
      <c r="AO737" s="358"/>
      <c r="AP737" s="358"/>
      <c r="AQ737" s="358"/>
      <c r="AR737" s="996" t="s">
        <v>582</v>
      </c>
      <c r="AS737" s="997"/>
      <c r="AT737" s="997"/>
      <c r="AU737" s="997"/>
      <c r="AV737" s="997"/>
      <c r="AW737" s="997"/>
      <c r="AX737" s="998"/>
      <c r="AY737" s="89"/>
      <c r="AZ737" s="89"/>
    </row>
    <row r="738" spans="1:52" ht="24.75" customHeight="1" x14ac:dyDescent="0.15">
      <c r="A738" s="999" t="s">
        <v>360</v>
      </c>
      <c r="B738" s="203"/>
      <c r="C738" s="203"/>
      <c r="D738" s="204"/>
      <c r="E738" s="995" t="s">
        <v>583</v>
      </c>
      <c r="F738" s="995"/>
      <c r="G738" s="995"/>
      <c r="H738" s="995"/>
      <c r="I738" s="995"/>
      <c r="J738" s="995"/>
      <c r="K738" s="995"/>
      <c r="L738" s="995"/>
      <c r="M738" s="995"/>
      <c r="N738" s="358" t="s">
        <v>361</v>
      </c>
      <c r="O738" s="358"/>
      <c r="P738" s="358"/>
      <c r="Q738" s="358"/>
      <c r="R738" s="995" t="s">
        <v>584</v>
      </c>
      <c r="S738" s="995"/>
      <c r="T738" s="995"/>
      <c r="U738" s="995"/>
      <c r="V738" s="995"/>
      <c r="W738" s="995"/>
      <c r="X738" s="995"/>
      <c r="Y738" s="995"/>
      <c r="Z738" s="995"/>
      <c r="AA738" s="358" t="s">
        <v>480</v>
      </c>
      <c r="AB738" s="358"/>
      <c r="AC738" s="358"/>
      <c r="AD738" s="358"/>
      <c r="AE738" s="995" t="s">
        <v>585</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539</v>
      </c>
      <c r="B739" s="1004"/>
      <c r="C739" s="1004"/>
      <c r="D739" s="1005"/>
      <c r="E739" s="1006" t="s">
        <v>554</v>
      </c>
      <c r="F739" s="1007"/>
      <c r="G739" s="1007"/>
      <c r="H739" s="91" t="str">
        <f>IF(E739="", "", "(")</f>
        <v>(</v>
      </c>
      <c r="I739" s="990"/>
      <c r="J739" s="990"/>
      <c r="K739" s="91" t="str">
        <f>IF(OR(I739="　", I739=""), "", "-")</f>
        <v/>
      </c>
      <c r="L739" s="991">
        <v>103</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21" t="s">
        <v>528</v>
      </c>
      <c r="B740" s="622"/>
      <c r="C740" s="622"/>
      <c r="D740" s="622"/>
      <c r="E740" s="622"/>
      <c r="F740" s="623"/>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530</v>
      </c>
      <c r="B779" s="636"/>
      <c r="C779" s="636"/>
      <c r="D779" s="636"/>
      <c r="E779" s="636"/>
      <c r="F779" s="637"/>
      <c r="G779" s="602" t="s">
        <v>626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587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46.5" customHeight="1" x14ac:dyDescent="0.15">
      <c r="A781" s="638"/>
      <c r="B781" s="639"/>
      <c r="C781" s="639"/>
      <c r="D781" s="639"/>
      <c r="E781" s="639"/>
      <c r="F781" s="640"/>
      <c r="G781" s="677" t="s">
        <v>586</v>
      </c>
      <c r="H781" s="678"/>
      <c r="I781" s="678"/>
      <c r="J781" s="678"/>
      <c r="K781" s="679"/>
      <c r="L781" s="671" t="s">
        <v>617</v>
      </c>
      <c r="M781" s="672"/>
      <c r="N781" s="672"/>
      <c r="O781" s="672"/>
      <c r="P781" s="672"/>
      <c r="Q781" s="672"/>
      <c r="R781" s="672"/>
      <c r="S781" s="672"/>
      <c r="T781" s="672"/>
      <c r="U781" s="672"/>
      <c r="V781" s="672"/>
      <c r="W781" s="672"/>
      <c r="X781" s="673"/>
      <c r="Y781" s="390">
        <v>2</v>
      </c>
      <c r="Z781" s="391"/>
      <c r="AA781" s="391"/>
      <c r="AB781" s="812"/>
      <c r="AC781" s="677" t="s">
        <v>586</v>
      </c>
      <c r="AD781" s="678"/>
      <c r="AE781" s="678"/>
      <c r="AF781" s="678"/>
      <c r="AG781" s="679"/>
      <c r="AH781" s="671" t="s">
        <v>617</v>
      </c>
      <c r="AI781" s="672"/>
      <c r="AJ781" s="672"/>
      <c r="AK781" s="672"/>
      <c r="AL781" s="672"/>
      <c r="AM781" s="672"/>
      <c r="AN781" s="672"/>
      <c r="AO781" s="672"/>
      <c r="AP781" s="672"/>
      <c r="AQ781" s="672"/>
      <c r="AR781" s="672"/>
      <c r="AS781" s="672"/>
      <c r="AT781" s="673"/>
      <c r="AU781" s="390">
        <v>2</v>
      </c>
      <c r="AV781" s="391"/>
      <c r="AW781" s="391"/>
      <c r="AX781" s="392"/>
    </row>
    <row r="782" spans="1:50" ht="50.25" customHeight="1" x14ac:dyDescent="0.15">
      <c r="A782" s="638"/>
      <c r="B782" s="639"/>
      <c r="C782" s="639"/>
      <c r="D782" s="639"/>
      <c r="E782" s="639"/>
      <c r="F782" s="640"/>
      <c r="G782" s="613" t="s">
        <v>618</v>
      </c>
      <c r="H782" s="614"/>
      <c r="I782" s="614"/>
      <c r="J782" s="614"/>
      <c r="K782" s="615"/>
      <c r="L782" s="605" t="s">
        <v>619</v>
      </c>
      <c r="M782" s="606"/>
      <c r="N782" s="606"/>
      <c r="O782" s="606"/>
      <c r="P782" s="606"/>
      <c r="Q782" s="606"/>
      <c r="R782" s="606"/>
      <c r="S782" s="606"/>
      <c r="T782" s="606"/>
      <c r="U782" s="606"/>
      <c r="V782" s="606"/>
      <c r="W782" s="606"/>
      <c r="X782" s="607"/>
      <c r="Y782" s="608">
        <v>7</v>
      </c>
      <c r="Z782" s="609"/>
      <c r="AA782" s="609"/>
      <c r="AB782" s="619"/>
      <c r="AC782" s="613" t="s">
        <v>618</v>
      </c>
      <c r="AD782" s="614"/>
      <c r="AE782" s="614"/>
      <c r="AF782" s="614"/>
      <c r="AG782" s="615"/>
      <c r="AH782" s="605" t="s">
        <v>619</v>
      </c>
      <c r="AI782" s="606"/>
      <c r="AJ782" s="606"/>
      <c r="AK782" s="606"/>
      <c r="AL782" s="606"/>
      <c r="AM782" s="606"/>
      <c r="AN782" s="606"/>
      <c r="AO782" s="606"/>
      <c r="AP782" s="606"/>
      <c r="AQ782" s="606"/>
      <c r="AR782" s="606"/>
      <c r="AS782" s="606"/>
      <c r="AT782" s="607"/>
      <c r="AU782" s="608">
        <v>15</v>
      </c>
      <c r="AV782" s="609"/>
      <c r="AW782" s="609"/>
      <c r="AX782" s="610"/>
    </row>
    <row r="783" spans="1:50" ht="52.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t="s">
        <v>618</v>
      </c>
      <c r="AD783" s="614"/>
      <c r="AE783" s="614"/>
      <c r="AF783" s="614"/>
      <c r="AG783" s="615"/>
      <c r="AH783" s="605" t="s">
        <v>620</v>
      </c>
      <c r="AI783" s="606"/>
      <c r="AJ783" s="606"/>
      <c r="AK783" s="606"/>
      <c r="AL783" s="606"/>
      <c r="AM783" s="606"/>
      <c r="AN783" s="606"/>
      <c r="AO783" s="606"/>
      <c r="AP783" s="606"/>
      <c r="AQ783" s="606"/>
      <c r="AR783" s="606"/>
      <c r="AS783" s="606"/>
      <c r="AT783" s="607"/>
      <c r="AU783" s="608">
        <v>4</v>
      </c>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21</v>
      </c>
      <c r="AV791" s="839"/>
      <c r="AW791" s="839"/>
      <c r="AX791" s="841"/>
    </row>
    <row r="792" spans="1:50" ht="24.75" hidden="1" customHeight="1" x14ac:dyDescent="0.15">
      <c r="A792" s="638"/>
      <c r="B792" s="639"/>
      <c r="C792" s="639"/>
      <c r="D792" s="639"/>
      <c r="E792" s="639"/>
      <c r="F792" s="640"/>
      <c r="G792" s="602" t="s">
        <v>454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453</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0"/>
      <c r="Z794" s="391"/>
      <c r="AA794" s="391"/>
      <c r="AB794" s="812"/>
      <c r="AC794" s="677"/>
      <c r="AD794" s="678"/>
      <c r="AE794" s="678"/>
      <c r="AF794" s="678"/>
      <c r="AG794" s="679"/>
      <c r="AH794" s="671"/>
      <c r="AI794" s="672"/>
      <c r="AJ794" s="672"/>
      <c r="AK794" s="672"/>
      <c r="AL794" s="672"/>
      <c r="AM794" s="672"/>
      <c r="AN794" s="672"/>
      <c r="AO794" s="672"/>
      <c r="AP794" s="672"/>
      <c r="AQ794" s="672"/>
      <c r="AR794" s="672"/>
      <c r="AS794" s="672"/>
      <c r="AT794" s="673"/>
      <c r="AU794" s="390"/>
      <c r="AV794" s="391"/>
      <c r="AW794" s="391"/>
      <c r="AX794" s="392"/>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455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456</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0"/>
      <c r="Z807" s="391"/>
      <c r="AA807" s="391"/>
      <c r="AB807" s="812"/>
      <c r="AC807" s="677"/>
      <c r="AD807" s="678"/>
      <c r="AE807" s="678"/>
      <c r="AF807" s="678"/>
      <c r="AG807" s="679"/>
      <c r="AH807" s="671"/>
      <c r="AI807" s="672"/>
      <c r="AJ807" s="672"/>
      <c r="AK807" s="672"/>
      <c r="AL807" s="672"/>
      <c r="AM807" s="672"/>
      <c r="AN807" s="672"/>
      <c r="AO807" s="672"/>
      <c r="AP807" s="672"/>
      <c r="AQ807" s="672"/>
      <c r="AR807" s="672"/>
      <c r="AS807" s="672"/>
      <c r="AT807" s="673"/>
      <c r="AU807" s="390"/>
      <c r="AV807" s="391"/>
      <c r="AW807" s="391"/>
      <c r="AX807" s="392"/>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399</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0"/>
      <c r="Z820" s="391"/>
      <c r="AA820" s="391"/>
      <c r="AB820" s="812"/>
      <c r="AC820" s="677"/>
      <c r="AD820" s="678"/>
      <c r="AE820" s="678"/>
      <c r="AF820" s="678"/>
      <c r="AG820" s="679"/>
      <c r="AH820" s="671"/>
      <c r="AI820" s="672"/>
      <c r="AJ820" s="672"/>
      <c r="AK820" s="672"/>
      <c r="AL820" s="672"/>
      <c r="AM820" s="672"/>
      <c r="AN820" s="672"/>
      <c r="AO820" s="672"/>
      <c r="AP820" s="672"/>
      <c r="AQ820" s="672"/>
      <c r="AR820" s="672"/>
      <c r="AS820" s="672"/>
      <c r="AT820" s="673"/>
      <c r="AU820" s="390"/>
      <c r="AV820" s="391"/>
      <c r="AW820" s="391"/>
      <c r="AX820" s="392"/>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477</v>
      </c>
      <c r="AD836" s="142"/>
      <c r="AE836" s="142"/>
      <c r="AF836" s="142"/>
      <c r="AG836" s="142"/>
      <c r="AH836" s="360" t="s">
        <v>511</v>
      </c>
      <c r="AI836" s="357"/>
      <c r="AJ836" s="357"/>
      <c r="AK836" s="357"/>
      <c r="AL836" s="357" t="s">
        <v>21</v>
      </c>
      <c r="AM836" s="357"/>
      <c r="AN836" s="357"/>
      <c r="AO836" s="362"/>
      <c r="AP836" s="363" t="s">
        <v>432</v>
      </c>
      <c r="AQ836" s="363"/>
      <c r="AR836" s="363"/>
      <c r="AS836" s="363"/>
      <c r="AT836" s="363"/>
      <c r="AU836" s="363"/>
      <c r="AV836" s="363"/>
      <c r="AW836" s="363"/>
      <c r="AX836" s="363"/>
    </row>
    <row r="837" spans="1:50" ht="50.1" customHeight="1" x14ac:dyDescent="0.15">
      <c r="A837" s="372">
        <v>1</v>
      </c>
      <c r="B837" s="372">
        <v>1</v>
      </c>
      <c r="C837" s="373" t="s">
        <v>588</v>
      </c>
      <c r="D837" s="374"/>
      <c r="E837" s="374"/>
      <c r="F837" s="374"/>
      <c r="G837" s="374"/>
      <c r="H837" s="374"/>
      <c r="I837" s="375"/>
      <c r="J837" s="341">
        <v>6000020131091</v>
      </c>
      <c r="K837" s="342"/>
      <c r="L837" s="342"/>
      <c r="M837" s="342"/>
      <c r="N837" s="342"/>
      <c r="O837" s="342"/>
      <c r="P837" s="355" t="s">
        <v>607</v>
      </c>
      <c r="Q837" s="343"/>
      <c r="R837" s="343"/>
      <c r="S837" s="343"/>
      <c r="T837" s="343"/>
      <c r="U837" s="343"/>
      <c r="V837" s="343"/>
      <c r="W837" s="343"/>
      <c r="X837" s="343"/>
      <c r="Y837" s="344">
        <v>9</v>
      </c>
      <c r="Z837" s="345"/>
      <c r="AA837" s="345"/>
      <c r="AB837" s="346"/>
      <c r="AC837" s="356" t="s">
        <v>602</v>
      </c>
      <c r="AD837" s="364"/>
      <c r="AE837" s="364"/>
      <c r="AF837" s="364"/>
      <c r="AG837" s="364"/>
      <c r="AH837" s="365" t="s">
        <v>553</v>
      </c>
      <c r="AI837" s="366"/>
      <c r="AJ837" s="366"/>
      <c r="AK837" s="366"/>
      <c r="AL837" s="350" t="s">
        <v>553</v>
      </c>
      <c r="AM837" s="351"/>
      <c r="AN837" s="351"/>
      <c r="AO837" s="352"/>
      <c r="AP837" s="353" t="s">
        <v>553</v>
      </c>
      <c r="AQ837" s="353"/>
      <c r="AR837" s="353"/>
      <c r="AS837" s="353"/>
      <c r="AT837" s="353"/>
      <c r="AU837" s="353"/>
      <c r="AV837" s="353"/>
      <c r="AW837" s="353"/>
      <c r="AX837" s="353"/>
    </row>
    <row r="838" spans="1:50" ht="50.1" customHeight="1" x14ac:dyDescent="0.15">
      <c r="A838" s="372">
        <v>2</v>
      </c>
      <c r="B838" s="372">
        <v>1</v>
      </c>
      <c r="C838" s="373" t="s">
        <v>589</v>
      </c>
      <c r="D838" s="374"/>
      <c r="E838" s="374"/>
      <c r="F838" s="374"/>
      <c r="G838" s="374"/>
      <c r="H838" s="374"/>
      <c r="I838" s="375"/>
      <c r="J838" s="341">
        <v>9000020131130</v>
      </c>
      <c r="K838" s="342"/>
      <c r="L838" s="342"/>
      <c r="M838" s="342"/>
      <c r="N838" s="342"/>
      <c r="O838" s="342"/>
      <c r="P838" s="355" t="s">
        <v>621</v>
      </c>
      <c r="Q838" s="343"/>
      <c r="R838" s="343"/>
      <c r="S838" s="343"/>
      <c r="T838" s="343"/>
      <c r="U838" s="343"/>
      <c r="V838" s="343"/>
      <c r="W838" s="343"/>
      <c r="X838" s="343"/>
      <c r="Y838" s="344">
        <v>7</v>
      </c>
      <c r="Z838" s="345"/>
      <c r="AA838" s="345"/>
      <c r="AB838" s="346"/>
      <c r="AC838" s="356" t="s">
        <v>602</v>
      </c>
      <c r="AD838" s="364"/>
      <c r="AE838" s="364"/>
      <c r="AF838" s="364"/>
      <c r="AG838" s="364"/>
      <c r="AH838" s="365" t="s">
        <v>553</v>
      </c>
      <c r="AI838" s="366"/>
      <c r="AJ838" s="366"/>
      <c r="AK838" s="366"/>
      <c r="AL838" s="350" t="s">
        <v>553</v>
      </c>
      <c r="AM838" s="351"/>
      <c r="AN838" s="351"/>
      <c r="AO838" s="352"/>
      <c r="AP838" s="353" t="s">
        <v>553</v>
      </c>
      <c r="AQ838" s="353"/>
      <c r="AR838" s="353"/>
      <c r="AS838" s="353"/>
      <c r="AT838" s="353"/>
      <c r="AU838" s="353"/>
      <c r="AV838" s="353"/>
      <c r="AW838" s="353"/>
      <c r="AX838" s="353"/>
    </row>
    <row r="839" spans="1:50" ht="50.1" customHeight="1" x14ac:dyDescent="0.15">
      <c r="A839" s="372">
        <v>3</v>
      </c>
      <c r="B839" s="372">
        <v>1</v>
      </c>
      <c r="C839" s="373" t="s">
        <v>590</v>
      </c>
      <c r="D839" s="376"/>
      <c r="E839" s="376"/>
      <c r="F839" s="376"/>
      <c r="G839" s="376"/>
      <c r="H839" s="376"/>
      <c r="I839" s="377"/>
      <c r="J839" s="341">
        <v>3000020141003</v>
      </c>
      <c r="K839" s="342"/>
      <c r="L839" s="342"/>
      <c r="M839" s="342"/>
      <c r="N839" s="342"/>
      <c r="O839" s="342"/>
      <c r="P839" s="355" t="s">
        <v>605</v>
      </c>
      <c r="Q839" s="343"/>
      <c r="R839" s="343"/>
      <c r="S839" s="343"/>
      <c r="T839" s="343"/>
      <c r="U839" s="343"/>
      <c r="V839" s="343"/>
      <c r="W839" s="343"/>
      <c r="X839" s="343"/>
      <c r="Y839" s="344">
        <v>7</v>
      </c>
      <c r="Z839" s="345"/>
      <c r="AA839" s="345"/>
      <c r="AB839" s="346"/>
      <c r="AC839" s="356" t="s">
        <v>602</v>
      </c>
      <c r="AD839" s="364"/>
      <c r="AE839" s="364"/>
      <c r="AF839" s="364"/>
      <c r="AG839" s="364"/>
      <c r="AH839" s="365" t="s">
        <v>553</v>
      </c>
      <c r="AI839" s="366"/>
      <c r="AJ839" s="366"/>
      <c r="AK839" s="366"/>
      <c r="AL839" s="350" t="s">
        <v>553</v>
      </c>
      <c r="AM839" s="351"/>
      <c r="AN839" s="351"/>
      <c r="AO839" s="352"/>
      <c r="AP839" s="353" t="s">
        <v>553</v>
      </c>
      <c r="AQ839" s="353"/>
      <c r="AR839" s="353"/>
      <c r="AS839" s="353"/>
      <c r="AT839" s="353"/>
      <c r="AU839" s="353"/>
      <c r="AV839" s="353"/>
      <c r="AW839" s="353"/>
      <c r="AX839" s="353"/>
    </row>
    <row r="840" spans="1:50" ht="50.1" customHeight="1" x14ac:dyDescent="0.15">
      <c r="A840" s="372">
        <v>4</v>
      </c>
      <c r="B840" s="372">
        <v>1</v>
      </c>
      <c r="C840" s="373" t="s">
        <v>591</v>
      </c>
      <c r="D840" s="376"/>
      <c r="E840" s="376"/>
      <c r="F840" s="376"/>
      <c r="G840" s="376"/>
      <c r="H840" s="376"/>
      <c r="I840" s="377"/>
      <c r="J840" s="341">
        <v>8000020131164</v>
      </c>
      <c r="K840" s="342"/>
      <c r="L840" s="342"/>
      <c r="M840" s="342"/>
      <c r="N840" s="342"/>
      <c r="O840" s="342"/>
      <c r="P840" s="355" t="s">
        <v>608</v>
      </c>
      <c r="Q840" s="343"/>
      <c r="R840" s="343"/>
      <c r="S840" s="343"/>
      <c r="T840" s="343"/>
      <c r="U840" s="343"/>
      <c r="V840" s="343"/>
      <c r="W840" s="343"/>
      <c r="X840" s="343"/>
      <c r="Y840" s="344">
        <v>6</v>
      </c>
      <c r="Z840" s="345"/>
      <c r="AA840" s="345"/>
      <c r="AB840" s="346"/>
      <c r="AC840" s="356" t="s">
        <v>602</v>
      </c>
      <c r="AD840" s="364"/>
      <c r="AE840" s="364"/>
      <c r="AF840" s="364"/>
      <c r="AG840" s="364"/>
      <c r="AH840" s="365" t="s">
        <v>553</v>
      </c>
      <c r="AI840" s="366"/>
      <c r="AJ840" s="366"/>
      <c r="AK840" s="366"/>
      <c r="AL840" s="350" t="s">
        <v>553</v>
      </c>
      <c r="AM840" s="351"/>
      <c r="AN840" s="351"/>
      <c r="AO840" s="352"/>
      <c r="AP840" s="353" t="s">
        <v>553</v>
      </c>
      <c r="AQ840" s="353"/>
      <c r="AR840" s="353"/>
      <c r="AS840" s="353"/>
      <c r="AT840" s="353"/>
      <c r="AU840" s="353"/>
      <c r="AV840" s="353"/>
      <c r="AW840" s="353"/>
      <c r="AX840" s="353"/>
    </row>
    <row r="841" spans="1:50" ht="50.1" customHeight="1" x14ac:dyDescent="0.15">
      <c r="A841" s="372">
        <v>5</v>
      </c>
      <c r="B841" s="372">
        <v>1</v>
      </c>
      <c r="C841" s="373" t="s">
        <v>592</v>
      </c>
      <c r="D841" s="374"/>
      <c r="E841" s="374"/>
      <c r="F841" s="374"/>
      <c r="G841" s="374"/>
      <c r="H841" s="374"/>
      <c r="I841" s="375"/>
      <c r="J841" s="341">
        <v>7000020141305</v>
      </c>
      <c r="K841" s="342"/>
      <c r="L841" s="342"/>
      <c r="M841" s="342"/>
      <c r="N841" s="342"/>
      <c r="O841" s="342"/>
      <c r="P841" s="355" t="s">
        <v>609</v>
      </c>
      <c r="Q841" s="343"/>
      <c r="R841" s="343"/>
      <c r="S841" s="343"/>
      <c r="T841" s="343"/>
      <c r="U841" s="343"/>
      <c r="V841" s="343"/>
      <c r="W841" s="343"/>
      <c r="X841" s="343"/>
      <c r="Y841" s="344">
        <v>4</v>
      </c>
      <c r="Z841" s="345"/>
      <c r="AA841" s="345"/>
      <c r="AB841" s="346"/>
      <c r="AC841" s="356" t="s">
        <v>602</v>
      </c>
      <c r="AD841" s="364"/>
      <c r="AE841" s="364"/>
      <c r="AF841" s="364"/>
      <c r="AG841" s="364"/>
      <c r="AH841" s="365" t="s">
        <v>553</v>
      </c>
      <c r="AI841" s="366"/>
      <c r="AJ841" s="366"/>
      <c r="AK841" s="366"/>
      <c r="AL841" s="350" t="s">
        <v>553</v>
      </c>
      <c r="AM841" s="351"/>
      <c r="AN841" s="351"/>
      <c r="AO841" s="352"/>
      <c r="AP841" s="353" t="s">
        <v>553</v>
      </c>
      <c r="AQ841" s="353"/>
      <c r="AR841" s="353"/>
      <c r="AS841" s="353"/>
      <c r="AT841" s="353"/>
      <c r="AU841" s="353"/>
      <c r="AV841" s="353"/>
      <c r="AW841" s="353"/>
      <c r="AX841" s="353"/>
    </row>
    <row r="842" spans="1:50" ht="50.1" customHeight="1" x14ac:dyDescent="0.15">
      <c r="A842" s="372">
        <v>6</v>
      </c>
      <c r="B842" s="372">
        <v>1</v>
      </c>
      <c r="C842" s="373" t="s">
        <v>593</v>
      </c>
      <c r="D842" s="374"/>
      <c r="E842" s="374"/>
      <c r="F842" s="374"/>
      <c r="G842" s="374"/>
      <c r="H842" s="374"/>
      <c r="I842" s="375"/>
      <c r="J842" s="341">
        <v>9000020281000</v>
      </c>
      <c r="K842" s="342"/>
      <c r="L842" s="342"/>
      <c r="M842" s="342"/>
      <c r="N842" s="342"/>
      <c r="O842" s="342"/>
      <c r="P842" s="355" t="s">
        <v>610</v>
      </c>
      <c r="Q842" s="343"/>
      <c r="R842" s="343"/>
      <c r="S842" s="343"/>
      <c r="T842" s="343"/>
      <c r="U842" s="343"/>
      <c r="V842" s="343"/>
      <c r="W842" s="343"/>
      <c r="X842" s="343"/>
      <c r="Y842" s="344">
        <v>4</v>
      </c>
      <c r="Z842" s="345"/>
      <c r="AA842" s="345"/>
      <c r="AB842" s="346"/>
      <c r="AC842" s="356" t="s">
        <v>602</v>
      </c>
      <c r="AD842" s="364"/>
      <c r="AE842" s="364"/>
      <c r="AF842" s="364"/>
      <c r="AG842" s="364"/>
      <c r="AH842" s="365" t="s">
        <v>553</v>
      </c>
      <c r="AI842" s="366"/>
      <c r="AJ842" s="366"/>
      <c r="AK842" s="366"/>
      <c r="AL842" s="350" t="s">
        <v>553</v>
      </c>
      <c r="AM842" s="351"/>
      <c r="AN842" s="351"/>
      <c r="AO842" s="352"/>
      <c r="AP842" s="353" t="s">
        <v>553</v>
      </c>
      <c r="AQ842" s="353"/>
      <c r="AR842" s="353"/>
      <c r="AS842" s="353"/>
      <c r="AT842" s="353"/>
      <c r="AU842" s="353"/>
      <c r="AV842" s="353"/>
      <c r="AW842" s="353"/>
      <c r="AX842" s="353"/>
    </row>
    <row r="843" spans="1:50" ht="50.1" customHeight="1" x14ac:dyDescent="0.15">
      <c r="A843" s="372">
        <v>7</v>
      </c>
      <c r="B843" s="372">
        <v>1</v>
      </c>
      <c r="C843" s="373" t="s">
        <v>594</v>
      </c>
      <c r="D843" s="374"/>
      <c r="E843" s="374"/>
      <c r="F843" s="374"/>
      <c r="G843" s="374"/>
      <c r="H843" s="374"/>
      <c r="I843" s="375"/>
      <c r="J843" s="341">
        <v>7000020131041</v>
      </c>
      <c r="K843" s="342"/>
      <c r="L843" s="342"/>
      <c r="M843" s="342"/>
      <c r="N843" s="342"/>
      <c r="O843" s="342"/>
      <c r="P843" s="355" t="s">
        <v>611</v>
      </c>
      <c r="Q843" s="343"/>
      <c r="R843" s="343"/>
      <c r="S843" s="343"/>
      <c r="T843" s="343"/>
      <c r="U843" s="343"/>
      <c r="V843" s="343"/>
      <c r="W843" s="343"/>
      <c r="X843" s="343"/>
      <c r="Y843" s="344">
        <v>3</v>
      </c>
      <c r="Z843" s="345"/>
      <c r="AA843" s="345"/>
      <c r="AB843" s="346"/>
      <c r="AC843" s="356" t="s">
        <v>602</v>
      </c>
      <c r="AD843" s="364"/>
      <c r="AE843" s="364"/>
      <c r="AF843" s="364"/>
      <c r="AG843" s="364"/>
      <c r="AH843" s="365" t="s">
        <v>553</v>
      </c>
      <c r="AI843" s="366"/>
      <c r="AJ843" s="366"/>
      <c r="AK843" s="366"/>
      <c r="AL843" s="350" t="s">
        <v>553</v>
      </c>
      <c r="AM843" s="351"/>
      <c r="AN843" s="351"/>
      <c r="AO843" s="352"/>
      <c r="AP843" s="353" t="s">
        <v>553</v>
      </c>
      <c r="AQ843" s="353"/>
      <c r="AR843" s="353"/>
      <c r="AS843" s="353"/>
      <c r="AT843" s="353"/>
      <c r="AU843" s="353"/>
      <c r="AV843" s="353"/>
      <c r="AW843" s="353"/>
      <c r="AX843" s="353"/>
    </row>
    <row r="844" spans="1:50" ht="50.1" customHeight="1" x14ac:dyDescent="0.15">
      <c r="A844" s="372">
        <v>8</v>
      </c>
      <c r="B844" s="372">
        <v>1</v>
      </c>
      <c r="C844" s="373" t="s">
        <v>595</v>
      </c>
      <c r="D844" s="374"/>
      <c r="E844" s="374"/>
      <c r="F844" s="374"/>
      <c r="G844" s="374"/>
      <c r="H844" s="374"/>
      <c r="I844" s="375"/>
      <c r="J844" s="341">
        <v>3000020231002</v>
      </c>
      <c r="K844" s="342"/>
      <c r="L844" s="342"/>
      <c r="M844" s="342"/>
      <c r="N844" s="342"/>
      <c r="O844" s="342"/>
      <c r="P844" s="355" t="s">
        <v>612</v>
      </c>
      <c r="Q844" s="343"/>
      <c r="R844" s="343"/>
      <c r="S844" s="343"/>
      <c r="T844" s="343"/>
      <c r="U844" s="343"/>
      <c r="V844" s="343"/>
      <c r="W844" s="343"/>
      <c r="X844" s="343"/>
      <c r="Y844" s="344">
        <v>3</v>
      </c>
      <c r="Z844" s="345"/>
      <c r="AA844" s="345"/>
      <c r="AB844" s="346"/>
      <c r="AC844" s="356" t="s">
        <v>602</v>
      </c>
      <c r="AD844" s="364"/>
      <c r="AE844" s="364"/>
      <c r="AF844" s="364"/>
      <c r="AG844" s="364"/>
      <c r="AH844" s="365" t="s">
        <v>553</v>
      </c>
      <c r="AI844" s="366"/>
      <c r="AJ844" s="366"/>
      <c r="AK844" s="366"/>
      <c r="AL844" s="350" t="s">
        <v>553</v>
      </c>
      <c r="AM844" s="351"/>
      <c r="AN844" s="351"/>
      <c r="AO844" s="352"/>
      <c r="AP844" s="353" t="s">
        <v>553</v>
      </c>
      <c r="AQ844" s="353"/>
      <c r="AR844" s="353"/>
      <c r="AS844" s="353"/>
      <c r="AT844" s="353"/>
      <c r="AU844" s="353"/>
      <c r="AV844" s="353"/>
      <c r="AW844" s="353"/>
      <c r="AX844" s="353"/>
    </row>
    <row r="845" spans="1:50" ht="50.1" customHeight="1" x14ac:dyDescent="0.15">
      <c r="A845" s="372">
        <v>9</v>
      </c>
      <c r="B845" s="372">
        <v>1</v>
      </c>
      <c r="C845" s="373" t="s">
        <v>596</v>
      </c>
      <c r="D845" s="374"/>
      <c r="E845" s="374"/>
      <c r="F845" s="374"/>
      <c r="G845" s="374"/>
      <c r="H845" s="374"/>
      <c r="I845" s="375"/>
      <c r="J845" s="341">
        <v>6000020271004</v>
      </c>
      <c r="K845" s="342"/>
      <c r="L845" s="342"/>
      <c r="M845" s="342"/>
      <c r="N845" s="342"/>
      <c r="O845" s="342"/>
      <c r="P845" s="355" t="s">
        <v>613</v>
      </c>
      <c r="Q845" s="343"/>
      <c r="R845" s="343"/>
      <c r="S845" s="343"/>
      <c r="T845" s="343"/>
      <c r="U845" s="343"/>
      <c r="V845" s="343"/>
      <c r="W845" s="343"/>
      <c r="X845" s="343"/>
      <c r="Y845" s="344">
        <v>2</v>
      </c>
      <c r="Z845" s="345"/>
      <c r="AA845" s="345"/>
      <c r="AB845" s="346"/>
      <c r="AC845" s="356" t="s">
        <v>602</v>
      </c>
      <c r="AD845" s="364"/>
      <c r="AE845" s="364"/>
      <c r="AF845" s="364"/>
      <c r="AG845" s="364"/>
      <c r="AH845" s="365" t="s">
        <v>553</v>
      </c>
      <c r="AI845" s="366"/>
      <c r="AJ845" s="366"/>
      <c r="AK845" s="366"/>
      <c r="AL845" s="350" t="s">
        <v>553</v>
      </c>
      <c r="AM845" s="351"/>
      <c r="AN845" s="351"/>
      <c r="AO845" s="352"/>
      <c r="AP845" s="353" t="s">
        <v>553</v>
      </c>
      <c r="AQ845" s="353"/>
      <c r="AR845" s="353"/>
      <c r="AS845" s="353"/>
      <c r="AT845" s="353"/>
      <c r="AU845" s="353"/>
      <c r="AV845" s="353"/>
      <c r="AW845" s="353"/>
      <c r="AX845" s="353"/>
    </row>
    <row r="846" spans="1:50" ht="50.1" customHeight="1" x14ac:dyDescent="0.15">
      <c r="A846" s="372">
        <v>10</v>
      </c>
      <c r="B846" s="372">
        <v>1</v>
      </c>
      <c r="C846" s="373" t="s">
        <v>597</v>
      </c>
      <c r="D846" s="374"/>
      <c r="E846" s="374"/>
      <c r="F846" s="374"/>
      <c r="G846" s="374"/>
      <c r="H846" s="374"/>
      <c r="I846" s="375"/>
      <c r="J846" s="341">
        <v>1000020131105</v>
      </c>
      <c r="K846" s="342"/>
      <c r="L846" s="342"/>
      <c r="M846" s="342"/>
      <c r="N846" s="342"/>
      <c r="O846" s="342"/>
      <c r="P846" s="355" t="s">
        <v>614</v>
      </c>
      <c r="Q846" s="343"/>
      <c r="R846" s="343"/>
      <c r="S846" s="343"/>
      <c r="T846" s="343"/>
      <c r="U846" s="343"/>
      <c r="V846" s="343"/>
      <c r="W846" s="343"/>
      <c r="X846" s="343"/>
      <c r="Y846" s="344">
        <v>2</v>
      </c>
      <c r="Z846" s="345"/>
      <c r="AA846" s="345"/>
      <c r="AB846" s="346"/>
      <c r="AC846" s="356" t="s">
        <v>602</v>
      </c>
      <c r="AD846" s="364"/>
      <c r="AE846" s="364"/>
      <c r="AF846" s="364"/>
      <c r="AG846" s="364"/>
      <c r="AH846" s="365" t="s">
        <v>553</v>
      </c>
      <c r="AI846" s="366"/>
      <c r="AJ846" s="366"/>
      <c r="AK846" s="366"/>
      <c r="AL846" s="350" t="s">
        <v>553</v>
      </c>
      <c r="AM846" s="351"/>
      <c r="AN846" s="351"/>
      <c r="AO846" s="352"/>
      <c r="AP846" s="353" t="s">
        <v>553</v>
      </c>
      <c r="AQ846" s="353"/>
      <c r="AR846" s="353"/>
      <c r="AS846" s="353"/>
      <c r="AT846" s="353"/>
      <c r="AU846" s="353"/>
      <c r="AV846" s="353"/>
      <c r="AW846" s="353"/>
      <c r="AX846" s="353"/>
    </row>
    <row r="847" spans="1:50" ht="30" hidden="1" customHeight="1" x14ac:dyDescent="0.15">
      <c r="A847" s="372">
        <v>11</v>
      </c>
      <c r="B847" s="372">
        <v>1</v>
      </c>
      <c r="C847" s="378"/>
      <c r="D847" s="374"/>
      <c r="E847" s="374"/>
      <c r="F847" s="374"/>
      <c r="G847" s="374"/>
      <c r="H847" s="374"/>
      <c r="I847" s="375"/>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8"/>
      <c r="D848" s="374"/>
      <c r="E848" s="374"/>
      <c r="F848" s="374"/>
      <c r="G848" s="374"/>
      <c r="H848" s="374"/>
      <c r="I848" s="375"/>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78"/>
      <c r="D849" s="374"/>
      <c r="E849" s="374"/>
      <c r="F849" s="374"/>
      <c r="G849" s="374"/>
      <c r="H849" s="374"/>
      <c r="I849" s="375"/>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78"/>
      <c r="D850" s="374"/>
      <c r="E850" s="374"/>
      <c r="F850" s="374"/>
      <c r="G850" s="374"/>
      <c r="H850" s="374"/>
      <c r="I850" s="375"/>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78"/>
      <c r="D851" s="374"/>
      <c r="E851" s="374"/>
      <c r="F851" s="374"/>
      <c r="G851" s="374"/>
      <c r="H851" s="374"/>
      <c r="I851" s="375"/>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477</v>
      </c>
      <c r="AD869" s="142"/>
      <c r="AE869" s="142"/>
      <c r="AF869" s="142"/>
      <c r="AG869" s="142"/>
      <c r="AH869" s="360" t="s">
        <v>511</v>
      </c>
      <c r="AI869" s="357"/>
      <c r="AJ869" s="357"/>
      <c r="AK869" s="357"/>
      <c r="AL869" s="357" t="s">
        <v>21</v>
      </c>
      <c r="AM869" s="357"/>
      <c r="AN869" s="357"/>
      <c r="AO869" s="362"/>
      <c r="AP869" s="363" t="s">
        <v>432</v>
      </c>
      <c r="AQ869" s="363"/>
      <c r="AR869" s="363"/>
      <c r="AS869" s="363"/>
      <c r="AT869" s="363"/>
      <c r="AU869" s="363"/>
      <c r="AV869" s="363"/>
      <c r="AW869" s="363"/>
      <c r="AX869" s="363"/>
    </row>
    <row r="870" spans="1:50" ht="60" customHeight="1" x14ac:dyDescent="0.15">
      <c r="A870" s="372">
        <v>1</v>
      </c>
      <c r="B870" s="372">
        <v>1</v>
      </c>
      <c r="C870" s="354" t="s">
        <v>598</v>
      </c>
      <c r="D870" s="340"/>
      <c r="E870" s="340"/>
      <c r="F870" s="340"/>
      <c r="G870" s="340"/>
      <c r="H870" s="340"/>
      <c r="I870" s="340"/>
      <c r="J870" s="341" t="s">
        <v>553</v>
      </c>
      <c r="K870" s="342"/>
      <c r="L870" s="342"/>
      <c r="M870" s="342"/>
      <c r="N870" s="342"/>
      <c r="O870" s="342"/>
      <c r="P870" s="355" t="s">
        <v>604</v>
      </c>
      <c r="Q870" s="343"/>
      <c r="R870" s="343"/>
      <c r="S870" s="343"/>
      <c r="T870" s="343"/>
      <c r="U870" s="343"/>
      <c r="V870" s="343"/>
      <c r="W870" s="343"/>
      <c r="X870" s="343"/>
      <c r="Y870" s="344">
        <v>21</v>
      </c>
      <c r="Z870" s="345"/>
      <c r="AA870" s="345"/>
      <c r="AB870" s="346"/>
      <c r="AC870" s="356" t="s">
        <v>602</v>
      </c>
      <c r="AD870" s="364"/>
      <c r="AE870" s="364"/>
      <c r="AF870" s="364"/>
      <c r="AG870" s="364"/>
      <c r="AH870" s="365" t="s">
        <v>553</v>
      </c>
      <c r="AI870" s="366"/>
      <c r="AJ870" s="366"/>
      <c r="AK870" s="366"/>
      <c r="AL870" s="350" t="s">
        <v>553</v>
      </c>
      <c r="AM870" s="351"/>
      <c r="AN870" s="351"/>
      <c r="AO870" s="352"/>
      <c r="AP870" s="353" t="s">
        <v>553</v>
      </c>
      <c r="AQ870" s="353"/>
      <c r="AR870" s="353"/>
      <c r="AS870" s="353"/>
      <c r="AT870" s="353"/>
      <c r="AU870" s="353"/>
      <c r="AV870" s="353"/>
      <c r="AW870" s="353"/>
      <c r="AX870" s="353"/>
    </row>
    <row r="871" spans="1:50" ht="60" customHeight="1" x14ac:dyDescent="0.15">
      <c r="A871" s="372">
        <v>2</v>
      </c>
      <c r="B871" s="372">
        <v>1</v>
      </c>
      <c r="C871" s="354" t="s">
        <v>599</v>
      </c>
      <c r="D871" s="340"/>
      <c r="E871" s="340"/>
      <c r="F871" s="340"/>
      <c r="G871" s="340"/>
      <c r="H871" s="340"/>
      <c r="I871" s="340"/>
      <c r="J871" s="341" t="s">
        <v>553</v>
      </c>
      <c r="K871" s="342"/>
      <c r="L871" s="342"/>
      <c r="M871" s="342"/>
      <c r="N871" s="342"/>
      <c r="O871" s="342"/>
      <c r="P871" s="355" t="s">
        <v>603</v>
      </c>
      <c r="Q871" s="343"/>
      <c r="R871" s="343"/>
      <c r="S871" s="343"/>
      <c r="T871" s="343"/>
      <c r="U871" s="343"/>
      <c r="V871" s="343"/>
      <c r="W871" s="343"/>
      <c r="X871" s="343"/>
      <c r="Y871" s="344">
        <v>6</v>
      </c>
      <c r="Z871" s="345"/>
      <c r="AA871" s="345"/>
      <c r="AB871" s="346"/>
      <c r="AC871" s="356" t="s">
        <v>602</v>
      </c>
      <c r="AD871" s="364"/>
      <c r="AE871" s="364"/>
      <c r="AF871" s="364"/>
      <c r="AG871" s="364"/>
      <c r="AH871" s="365" t="s">
        <v>553</v>
      </c>
      <c r="AI871" s="366"/>
      <c r="AJ871" s="366"/>
      <c r="AK871" s="366"/>
      <c r="AL871" s="350" t="s">
        <v>553</v>
      </c>
      <c r="AM871" s="351"/>
      <c r="AN871" s="351"/>
      <c r="AO871" s="352"/>
      <c r="AP871" s="353" t="s">
        <v>553</v>
      </c>
      <c r="AQ871" s="353"/>
      <c r="AR871" s="353"/>
      <c r="AS871" s="353"/>
      <c r="AT871" s="353"/>
      <c r="AU871" s="353"/>
      <c r="AV871" s="353"/>
      <c r="AW871" s="353"/>
      <c r="AX871" s="353"/>
    </row>
    <row r="872" spans="1:50" ht="60" customHeight="1" x14ac:dyDescent="0.15">
      <c r="A872" s="372">
        <v>3</v>
      </c>
      <c r="B872" s="372">
        <v>1</v>
      </c>
      <c r="C872" s="354" t="s">
        <v>600</v>
      </c>
      <c r="D872" s="340"/>
      <c r="E872" s="340"/>
      <c r="F872" s="340"/>
      <c r="G872" s="340"/>
      <c r="H872" s="340"/>
      <c r="I872" s="340"/>
      <c r="J872" s="341" t="s">
        <v>553</v>
      </c>
      <c r="K872" s="342"/>
      <c r="L872" s="342"/>
      <c r="M872" s="342"/>
      <c r="N872" s="342"/>
      <c r="O872" s="342"/>
      <c r="P872" s="355" t="s">
        <v>605</v>
      </c>
      <c r="Q872" s="343"/>
      <c r="R872" s="343"/>
      <c r="S872" s="343"/>
      <c r="T872" s="343"/>
      <c r="U872" s="343"/>
      <c r="V872" s="343"/>
      <c r="W872" s="343"/>
      <c r="X872" s="343"/>
      <c r="Y872" s="344">
        <v>6</v>
      </c>
      <c r="Z872" s="345"/>
      <c r="AA872" s="345"/>
      <c r="AB872" s="346"/>
      <c r="AC872" s="356" t="s">
        <v>602</v>
      </c>
      <c r="AD872" s="364"/>
      <c r="AE872" s="364"/>
      <c r="AF872" s="364"/>
      <c r="AG872" s="364"/>
      <c r="AH872" s="365" t="s">
        <v>553</v>
      </c>
      <c r="AI872" s="366"/>
      <c r="AJ872" s="366"/>
      <c r="AK872" s="366"/>
      <c r="AL872" s="350" t="s">
        <v>553</v>
      </c>
      <c r="AM872" s="351"/>
      <c r="AN872" s="351"/>
      <c r="AO872" s="352"/>
      <c r="AP872" s="353" t="s">
        <v>553</v>
      </c>
      <c r="AQ872" s="353"/>
      <c r="AR872" s="353"/>
      <c r="AS872" s="353"/>
      <c r="AT872" s="353"/>
      <c r="AU872" s="353"/>
      <c r="AV872" s="353"/>
      <c r="AW872" s="353"/>
      <c r="AX872" s="353"/>
    </row>
    <row r="873" spans="1:50" ht="60" customHeight="1" x14ac:dyDescent="0.15">
      <c r="A873" s="372">
        <v>4</v>
      </c>
      <c r="B873" s="372">
        <v>1</v>
      </c>
      <c r="C873" s="354" t="s">
        <v>601</v>
      </c>
      <c r="D873" s="340"/>
      <c r="E873" s="340"/>
      <c r="F873" s="340"/>
      <c r="G873" s="340"/>
      <c r="H873" s="340"/>
      <c r="I873" s="340"/>
      <c r="J873" s="341" t="s">
        <v>553</v>
      </c>
      <c r="K873" s="342"/>
      <c r="L873" s="342"/>
      <c r="M873" s="342"/>
      <c r="N873" s="342"/>
      <c r="O873" s="342"/>
      <c r="P873" s="355" t="s">
        <v>622</v>
      </c>
      <c r="Q873" s="343"/>
      <c r="R873" s="343"/>
      <c r="S873" s="343"/>
      <c r="T873" s="343"/>
      <c r="U873" s="343"/>
      <c r="V873" s="343"/>
      <c r="W873" s="343"/>
      <c r="X873" s="343"/>
      <c r="Y873" s="344">
        <v>1</v>
      </c>
      <c r="Z873" s="345"/>
      <c r="AA873" s="345"/>
      <c r="AB873" s="346"/>
      <c r="AC873" s="356" t="s">
        <v>602</v>
      </c>
      <c r="AD873" s="364"/>
      <c r="AE873" s="364"/>
      <c r="AF873" s="364"/>
      <c r="AG873" s="364"/>
      <c r="AH873" s="365" t="s">
        <v>553</v>
      </c>
      <c r="AI873" s="366"/>
      <c r="AJ873" s="366"/>
      <c r="AK873" s="366"/>
      <c r="AL873" s="350" t="s">
        <v>553</v>
      </c>
      <c r="AM873" s="351"/>
      <c r="AN873" s="351"/>
      <c r="AO873" s="352"/>
      <c r="AP873" s="353" t="s">
        <v>553</v>
      </c>
      <c r="AQ873" s="353"/>
      <c r="AR873" s="353"/>
      <c r="AS873" s="353"/>
      <c r="AT873" s="353"/>
      <c r="AU873" s="353"/>
      <c r="AV873" s="353"/>
      <c r="AW873" s="353"/>
      <c r="AX873" s="353"/>
    </row>
    <row r="874" spans="1:50" ht="60" customHeight="1" x14ac:dyDescent="0.15">
      <c r="A874" s="372">
        <v>5</v>
      </c>
      <c r="B874" s="372">
        <v>1</v>
      </c>
      <c r="C874" s="354" t="s">
        <v>629</v>
      </c>
      <c r="D874" s="340"/>
      <c r="E874" s="340"/>
      <c r="F874" s="340"/>
      <c r="G874" s="340"/>
      <c r="H874" s="340"/>
      <c r="I874" s="340"/>
      <c r="J874" s="341" t="s">
        <v>553</v>
      </c>
      <c r="K874" s="342"/>
      <c r="L874" s="342"/>
      <c r="M874" s="342"/>
      <c r="N874" s="342"/>
      <c r="O874" s="342"/>
      <c r="P874" s="355" t="s">
        <v>606</v>
      </c>
      <c r="Q874" s="343"/>
      <c r="R874" s="343"/>
      <c r="S874" s="343"/>
      <c r="T874" s="343"/>
      <c r="U874" s="343"/>
      <c r="V874" s="343"/>
      <c r="W874" s="343"/>
      <c r="X874" s="343"/>
      <c r="Y874" s="344">
        <v>1</v>
      </c>
      <c r="Z874" s="345"/>
      <c r="AA874" s="345"/>
      <c r="AB874" s="346"/>
      <c r="AC874" s="356" t="s">
        <v>602</v>
      </c>
      <c r="AD874" s="364"/>
      <c r="AE874" s="364"/>
      <c r="AF874" s="364"/>
      <c r="AG874" s="364"/>
      <c r="AH874" s="365" t="s">
        <v>553</v>
      </c>
      <c r="AI874" s="366"/>
      <c r="AJ874" s="366"/>
      <c r="AK874" s="366"/>
      <c r="AL874" s="350" t="s">
        <v>553</v>
      </c>
      <c r="AM874" s="351"/>
      <c r="AN874" s="351"/>
      <c r="AO874" s="352"/>
      <c r="AP874" s="353" t="s">
        <v>553</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477</v>
      </c>
      <c r="AD902" s="142"/>
      <c r="AE902" s="142"/>
      <c r="AF902" s="142"/>
      <c r="AG902" s="142"/>
      <c r="AH902" s="360" t="s">
        <v>511</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477</v>
      </c>
      <c r="AD935" s="142"/>
      <c r="AE935" s="142"/>
      <c r="AF935" s="142"/>
      <c r="AG935" s="142"/>
      <c r="AH935" s="360" t="s">
        <v>511</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477</v>
      </c>
      <c r="AD968" s="142"/>
      <c r="AE968" s="142"/>
      <c r="AF968" s="142"/>
      <c r="AG968" s="142"/>
      <c r="AH968" s="360" t="s">
        <v>511</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82"/>
      <c r="E1101" s="142" t="s">
        <v>395</v>
      </c>
      <c r="F1101" s="382"/>
      <c r="G1101" s="382"/>
      <c r="H1101" s="382"/>
      <c r="I1101" s="382"/>
      <c r="J1101" s="142" t="s">
        <v>431</v>
      </c>
      <c r="K1101" s="142"/>
      <c r="L1101" s="142"/>
      <c r="M1101" s="142"/>
      <c r="N1101" s="142"/>
      <c r="O1101" s="142"/>
      <c r="P1101" s="360" t="s">
        <v>27</v>
      </c>
      <c r="Q1101" s="360"/>
      <c r="R1101" s="360"/>
      <c r="S1101" s="360"/>
      <c r="T1101" s="360"/>
      <c r="U1101" s="360"/>
      <c r="V1101" s="360"/>
      <c r="W1101" s="360"/>
      <c r="X1101" s="360"/>
      <c r="Y1101" s="142" t="s">
        <v>433</v>
      </c>
      <c r="Z1101" s="382"/>
      <c r="AA1101" s="382"/>
      <c r="AB1101" s="382"/>
      <c r="AC1101" s="142" t="s">
        <v>376</v>
      </c>
      <c r="AD1101" s="142"/>
      <c r="AE1101" s="142"/>
      <c r="AF1101" s="142"/>
      <c r="AG1101" s="142"/>
      <c r="AH1101" s="360" t="s">
        <v>390</v>
      </c>
      <c r="AI1101" s="361"/>
      <c r="AJ1101" s="361"/>
      <c r="AK1101" s="361"/>
      <c r="AL1101" s="361" t="s">
        <v>21</v>
      </c>
      <c r="AM1101" s="361"/>
      <c r="AN1101" s="361"/>
      <c r="AO1101" s="383"/>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AK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Q116">
    <cfRule type="expression" dxfId="2599" priority="13169">
      <formula>IF(RIGHT(TEXT(AQ116,"0.#"),1)=".",FALSE,TRUE)</formula>
    </cfRule>
    <cfRule type="expression" dxfId="2598" priority="13170">
      <formula>IF(RIGHT(TEXT(AQ116,"0.#"),1)=".",TRUE,FALSE)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66">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46">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5:AO899">
    <cfRule type="expression" dxfId="1973" priority="2085">
      <formula>IF(AND(AL875&gt;=0, RIGHT(TEXT(AL875,"0.#"),1)&lt;&gt;"."),TRUE,FALSE)</formula>
    </cfRule>
    <cfRule type="expression" dxfId="1972" priority="2086">
      <formula>IF(AND(AL875&gt;=0, RIGHT(TEXT(AL875,"0.#"),1)="."),TRUE,FALSE)</formula>
    </cfRule>
    <cfRule type="expression" dxfId="1971" priority="2087">
      <formula>IF(AND(AL875&lt;0, RIGHT(TEXT(AL875,"0.#"),1)&lt;&gt;"."),TRUE,FALSE)</formula>
    </cfRule>
    <cfRule type="expression" dxfId="1970" priority="2088">
      <formula>IF(AND(AL875&lt;0, RIGHT(TEXT(AL875,"0.#"),1)="."),TRUE,FALSE)</formula>
    </cfRule>
  </conditionalFormatting>
  <conditionalFormatting sqref="AL870:AO874">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3:AJ13">
    <cfRule type="expression" dxfId="715" priority="15">
      <formula>IF(RIGHT(TEXT(P13,"0.#"),1)=".",FALSE,TRUE)</formula>
    </cfRule>
    <cfRule type="expression" dxfId="714" priority="16">
      <formula>IF(RIGHT(TEXT(P13,"0.#"),1)=".",TRUE,FALSE)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49" man="1"/>
    <brk id="699" max="49" man="1"/>
    <brk id="72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3"/>
      <c r="Z2" s="836"/>
      <c r="AA2" s="837"/>
      <c r="AB2" s="1037" t="s">
        <v>11</v>
      </c>
      <c r="AC2" s="1038"/>
      <c r="AD2" s="1039"/>
      <c r="AE2" s="1043" t="s">
        <v>356</v>
      </c>
      <c r="AF2" s="1043"/>
      <c r="AG2" s="1043"/>
      <c r="AH2" s="1043"/>
      <c r="AI2" s="1043" t="s">
        <v>362</v>
      </c>
      <c r="AJ2" s="1043"/>
      <c r="AK2" s="1043"/>
      <c r="AL2" s="1043"/>
      <c r="AM2" s="1043" t="s">
        <v>470</v>
      </c>
      <c r="AN2" s="1043"/>
      <c r="AO2" s="1043"/>
      <c r="AP2" s="559"/>
      <c r="AQ2" s="152" t="s">
        <v>354</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4"/>
      <c r="Z3" s="1035"/>
      <c r="AA3" s="1036"/>
      <c r="AB3" s="1040"/>
      <c r="AC3" s="1041"/>
      <c r="AD3" s="1042"/>
      <c r="AE3" s="244"/>
      <c r="AF3" s="244"/>
      <c r="AG3" s="244"/>
      <c r="AH3" s="244"/>
      <c r="AI3" s="244"/>
      <c r="AJ3" s="244"/>
      <c r="AK3" s="244"/>
      <c r="AL3" s="244"/>
      <c r="AM3" s="244"/>
      <c r="AN3" s="244"/>
      <c r="AO3" s="244"/>
      <c r="AP3" s="240"/>
      <c r="AQ3" s="191"/>
      <c r="AR3" s="192"/>
      <c r="AS3" s="126" t="s">
        <v>355</v>
      </c>
      <c r="AT3" s="127"/>
      <c r="AU3" s="192"/>
      <c r="AV3" s="192"/>
      <c r="AW3" s="400" t="s">
        <v>300</v>
      </c>
      <c r="AX3" s="401"/>
    </row>
    <row r="4" spans="1:50" ht="22.5" customHeight="1" x14ac:dyDescent="0.15">
      <c r="A4" s="405"/>
      <c r="B4" s="403"/>
      <c r="C4" s="403"/>
      <c r="D4" s="403"/>
      <c r="E4" s="403"/>
      <c r="F4" s="404"/>
      <c r="G4" s="566"/>
      <c r="H4" s="1011"/>
      <c r="I4" s="1011"/>
      <c r="J4" s="1011"/>
      <c r="K4" s="1011"/>
      <c r="L4" s="1011"/>
      <c r="M4" s="1011"/>
      <c r="N4" s="1011"/>
      <c r="O4" s="1012"/>
      <c r="P4" s="98"/>
      <c r="Q4" s="1019"/>
      <c r="R4" s="1019"/>
      <c r="S4" s="1019"/>
      <c r="T4" s="1019"/>
      <c r="U4" s="1019"/>
      <c r="V4" s="1019"/>
      <c r="W4" s="1019"/>
      <c r="X4" s="1020"/>
      <c r="Y4" s="1029" t="s">
        <v>12</v>
      </c>
      <c r="Z4" s="1030"/>
      <c r="AA4" s="1031"/>
      <c r="AB4" s="463"/>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5"/>
      <c r="AC5" s="868"/>
      <c r="AD5" s="86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601"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3"/>
      <c r="Z9" s="836"/>
      <c r="AA9" s="837"/>
      <c r="AB9" s="1037" t="s">
        <v>11</v>
      </c>
      <c r="AC9" s="1038"/>
      <c r="AD9" s="1039"/>
      <c r="AE9" s="1043" t="s">
        <v>356</v>
      </c>
      <c r="AF9" s="1043"/>
      <c r="AG9" s="1043"/>
      <c r="AH9" s="1043"/>
      <c r="AI9" s="1043" t="s">
        <v>362</v>
      </c>
      <c r="AJ9" s="1043"/>
      <c r="AK9" s="1043"/>
      <c r="AL9" s="1043"/>
      <c r="AM9" s="1043" t="s">
        <v>470</v>
      </c>
      <c r="AN9" s="1043"/>
      <c r="AO9" s="1043"/>
      <c r="AP9" s="559"/>
      <c r="AQ9" s="152" t="s">
        <v>354</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355</v>
      </c>
      <c r="AT10" s="127"/>
      <c r="AU10" s="192"/>
      <c r="AV10" s="192"/>
      <c r="AW10" s="400" t="s">
        <v>300</v>
      </c>
      <c r="AX10" s="401"/>
    </row>
    <row r="11" spans="1:50" ht="22.5" customHeight="1" x14ac:dyDescent="0.15">
      <c r="A11" s="405"/>
      <c r="B11" s="403"/>
      <c r="C11" s="403"/>
      <c r="D11" s="403"/>
      <c r="E11" s="403"/>
      <c r="F11" s="404"/>
      <c r="G11" s="566"/>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3"/>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5"/>
      <c r="AC12" s="868"/>
      <c r="AD12" s="86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1"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3"/>
      <c r="Z16" s="836"/>
      <c r="AA16" s="837"/>
      <c r="AB16" s="1037" t="s">
        <v>11</v>
      </c>
      <c r="AC16" s="1038"/>
      <c r="AD16" s="1039"/>
      <c r="AE16" s="1043" t="s">
        <v>356</v>
      </c>
      <c r="AF16" s="1043"/>
      <c r="AG16" s="1043"/>
      <c r="AH16" s="1043"/>
      <c r="AI16" s="1043" t="s">
        <v>362</v>
      </c>
      <c r="AJ16" s="1043"/>
      <c r="AK16" s="1043"/>
      <c r="AL16" s="1043"/>
      <c r="AM16" s="1043" t="s">
        <v>470</v>
      </c>
      <c r="AN16" s="1043"/>
      <c r="AO16" s="1043"/>
      <c r="AP16" s="559"/>
      <c r="AQ16" s="152" t="s">
        <v>354</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355</v>
      </c>
      <c r="AT17" s="127"/>
      <c r="AU17" s="192"/>
      <c r="AV17" s="192"/>
      <c r="AW17" s="400" t="s">
        <v>300</v>
      </c>
      <c r="AX17" s="401"/>
    </row>
    <row r="18" spans="1:50" ht="22.5" customHeight="1" x14ac:dyDescent="0.15">
      <c r="A18" s="405"/>
      <c r="B18" s="403"/>
      <c r="C18" s="403"/>
      <c r="D18" s="403"/>
      <c r="E18" s="403"/>
      <c r="F18" s="404"/>
      <c r="G18" s="566"/>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3"/>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5"/>
      <c r="AC19" s="868"/>
      <c r="AD19" s="86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1"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3"/>
      <c r="Z23" s="836"/>
      <c r="AA23" s="837"/>
      <c r="AB23" s="1037" t="s">
        <v>11</v>
      </c>
      <c r="AC23" s="1038"/>
      <c r="AD23" s="1039"/>
      <c r="AE23" s="1043" t="s">
        <v>356</v>
      </c>
      <c r="AF23" s="1043"/>
      <c r="AG23" s="1043"/>
      <c r="AH23" s="1043"/>
      <c r="AI23" s="1043" t="s">
        <v>362</v>
      </c>
      <c r="AJ23" s="1043"/>
      <c r="AK23" s="1043"/>
      <c r="AL23" s="1043"/>
      <c r="AM23" s="1043" t="s">
        <v>470</v>
      </c>
      <c r="AN23" s="1043"/>
      <c r="AO23" s="1043"/>
      <c r="AP23" s="559"/>
      <c r="AQ23" s="152" t="s">
        <v>354</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355</v>
      </c>
      <c r="AT24" s="127"/>
      <c r="AU24" s="192"/>
      <c r="AV24" s="192"/>
      <c r="AW24" s="400" t="s">
        <v>300</v>
      </c>
      <c r="AX24" s="401"/>
    </row>
    <row r="25" spans="1:50" ht="22.5" customHeight="1" x14ac:dyDescent="0.15">
      <c r="A25" s="405"/>
      <c r="B25" s="403"/>
      <c r="C25" s="403"/>
      <c r="D25" s="403"/>
      <c r="E25" s="403"/>
      <c r="F25" s="404"/>
      <c r="G25" s="566"/>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3"/>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5"/>
      <c r="AC26" s="868"/>
      <c r="AD26" s="86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1"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3"/>
      <c r="Z30" s="836"/>
      <c r="AA30" s="837"/>
      <c r="AB30" s="1037" t="s">
        <v>11</v>
      </c>
      <c r="AC30" s="1038"/>
      <c r="AD30" s="1039"/>
      <c r="AE30" s="1043" t="s">
        <v>356</v>
      </c>
      <c r="AF30" s="1043"/>
      <c r="AG30" s="1043"/>
      <c r="AH30" s="1043"/>
      <c r="AI30" s="1043" t="s">
        <v>362</v>
      </c>
      <c r="AJ30" s="1043"/>
      <c r="AK30" s="1043"/>
      <c r="AL30" s="1043"/>
      <c r="AM30" s="1043" t="s">
        <v>470</v>
      </c>
      <c r="AN30" s="1043"/>
      <c r="AO30" s="1043"/>
      <c r="AP30" s="559"/>
      <c r="AQ30" s="152" t="s">
        <v>354</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355</v>
      </c>
      <c r="AT31" s="127"/>
      <c r="AU31" s="192"/>
      <c r="AV31" s="192"/>
      <c r="AW31" s="400" t="s">
        <v>300</v>
      </c>
      <c r="AX31" s="401"/>
    </row>
    <row r="32" spans="1:50" ht="22.5" customHeight="1" x14ac:dyDescent="0.15">
      <c r="A32" s="405"/>
      <c r="B32" s="403"/>
      <c r="C32" s="403"/>
      <c r="D32" s="403"/>
      <c r="E32" s="403"/>
      <c r="F32" s="404"/>
      <c r="G32" s="566"/>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3"/>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5"/>
      <c r="AC33" s="868"/>
      <c r="AD33" s="86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1"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3"/>
      <c r="Z37" s="836"/>
      <c r="AA37" s="837"/>
      <c r="AB37" s="1037" t="s">
        <v>11</v>
      </c>
      <c r="AC37" s="1038"/>
      <c r="AD37" s="1039"/>
      <c r="AE37" s="1043" t="s">
        <v>356</v>
      </c>
      <c r="AF37" s="1043"/>
      <c r="AG37" s="1043"/>
      <c r="AH37" s="1043"/>
      <c r="AI37" s="1043" t="s">
        <v>362</v>
      </c>
      <c r="AJ37" s="1043"/>
      <c r="AK37" s="1043"/>
      <c r="AL37" s="1043"/>
      <c r="AM37" s="1043" t="s">
        <v>470</v>
      </c>
      <c r="AN37" s="1043"/>
      <c r="AO37" s="1043"/>
      <c r="AP37" s="559"/>
      <c r="AQ37" s="152" t="s">
        <v>354</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355</v>
      </c>
      <c r="AT38" s="127"/>
      <c r="AU38" s="192"/>
      <c r="AV38" s="192"/>
      <c r="AW38" s="400" t="s">
        <v>300</v>
      </c>
      <c r="AX38" s="401"/>
    </row>
    <row r="39" spans="1:50" ht="22.5" customHeight="1" x14ac:dyDescent="0.15">
      <c r="A39" s="405"/>
      <c r="B39" s="403"/>
      <c r="C39" s="403"/>
      <c r="D39" s="403"/>
      <c r="E39" s="403"/>
      <c r="F39" s="404"/>
      <c r="G39" s="566"/>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3"/>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5"/>
      <c r="AC40" s="868"/>
      <c r="AD40" s="86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1"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3"/>
      <c r="Z44" s="836"/>
      <c r="AA44" s="837"/>
      <c r="AB44" s="1037" t="s">
        <v>11</v>
      </c>
      <c r="AC44" s="1038"/>
      <c r="AD44" s="1039"/>
      <c r="AE44" s="1043" t="s">
        <v>356</v>
      </c>
      <c r="AF44" s="1043"/>
      <c r="AG44" s="1043"/>
      <c r="AH44" s="1043"/>
      <c r="AI44" s="1043" t="s">
        <v>362</v>
      </c>
      <c r="AJ44" s="1043"/>
      <c r="AK44" s="1043"/>
      <c r="AL44" s="1043"/>
      <c r="AM44" s="1043" t="s">
        <v>470</v>
      </c>
      <c r="AN44" s="1043"/>
      <c r="AO44" s="1043"/>
      <c r="AP44" s="559"/>
      <c r="AQ44" s="152" t="s">
        <v>354</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355</v>
      </c>
      <c r="AT45" s="127"/>
      <c r="AU45" s="192"/>
      <c r="AV45" s="192"/>
      <c r="AW45" s="400" t="s">
        <v>300</v>
      </c>
      <c r="AX45" s="401"/>
    </row>
    <row r="46" spans="1:50" ht="22.5" customHeight="1" x14ac:dyDescent="0.15">
      <c r="A46" s="405"/>
      <c r="B46" s="403"/>
      <c r="C46" s="403"/>
      <c r="D46" s="403"/>
      <c r="E46" s="403"/>
      <c r="F46" s="404"/>
      <c r="G46" s="566"/>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3"/>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5"/>
      <c r="AC47" s="868"/>
      <c r="AD47" s="86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1"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3"/>
      <c r="Z51" s="836"/>
      <c r="AA51" s="837"/>
      <c r="AB51" s="559" t="s">
        <v>11</v>
      </c>
      <c r="AC51" s="1038"/>
      <c r="AD51" s="1039"/>
      <c r="AE51" s="1043" t="s">
        <v>356</v>
      </c>
      <c r="AF51" s="1043"/>
      <c r="AG51" s="1043"/>
      <c r="AH51" s="1043"/>
      <c r="AI51" s="1043" t="s">
        <v>362</v>
      </c>
      <c r="AJ51" s="1043"/>
      <c r="AK51" s="1043"/>
      <c r="AL51" s="1043"/>
      <c r="AM51" s="1043" t="s">
        <v>470</v>
      </c>
      <c r="AN51" s="1043"/>
      <c r="AO51" s="1043"/>
      <c r="AP51" s="559"/>
      <c r="AQ51" s="152" t="s">
        <v>354</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355</v>
      </c>
      <c r="AT52" s="127"/>
      <c r="AU52" s="192"/>
      <c r="AV52" s="192"/>
      <c r="AW52" s="400" t="s">
        <v>300</v>
      </c>
      <c r="AX52" s="401"/>
    </row>
    <row r="53" spans="1:50" ht="22.5" customHeight="1" x14ac:dyDescent="0.15">
      <c r="A53" s="405"/>
      <c r="B53" s="403"/>
      <c r="C53" s="403"/>
      <c r="D53" s="403"/>
      <c r="E53" s="403"/>
      <c r="F53" s="404"/>
      <c r="G53" s="566"/>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3"/>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5"/>
      <c r="AC54" s="868"/>
      <c r="AD54" s="86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1"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3"/>
      <c r="Z58" s="836"/>
      <c r="AA58" s="837"/>
      <c r="AB58" s="1037" t="s">
        <v>11</v>
      </c>
      <c r="AC58" s="1038"/>
      <c r="AD58" s="1039"/>
      <c r="AE58" s="1043" t="s">
        <v>356</v>
      </c>
      <c r="AF58" s="1043"/>
      <c r="AG58" s="1043"/>
      <c r="AH58" s="1043"/>
      <c r="AI58" s="1043" t="s">
        <v>362</v>
      </c>
      <c r="AJ58" s="1043"/>
      <c r="AK58" s="1043"/>
      <c r="AL58" s="1043"/>
      <c r="AM58" s="1043" t="s">
        <v>470</v>
      </c>
      <c r="AN58" s="1043"/>
      <c r="AO58" s="1043"/>
      <c r="AP58" s="559"/>
      <c r="AQ58" s="152" t="s">
        <v>354</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355</v>
      </c>
      <c r="AT59" s="127"/>
      <c r="AU59" s="192"/>
      <c r="AV59" s="192"/>
      <c r="AW59" s="400" t="s">
        <v>300</v>
      </c>
      <c r="AX59" s="401"/>
    </row>
    <row r="60" spans="1:50" ht="22.5" customHeight="1" x14ac:dyDescent="0.15">
      <c r="A60" s="405"/>
      <c r="B60" s="403"/>
      <c r="C60" s="403"/>
      <c r="D60" s="403"/>
      <c r="E60" s="403"/>
      <c r="F60" s="404"/>
      <c r="G60" s="566"/>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3"/>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5"/>
      <c r="AC61" s="868"/>
      <c r="AD61" s="86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1"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3"/>
      <c r="Z65" s="836"/>
      <c r="AA65" s="837"/>
      <c r="AB65" s="1037" t="s">
        <v>11</v>
      </c>
      <c r="AC65" s="1038"/>
      <c r="AD65" s="1039"/>
      <c r="AE65" s="1043" t="s">
        <v>356</v>
      </c>
      <c r="AF65" s="1043"/>
      <c r="AG65" s="1043"/>
      <c r="AH65" s="1043"/>
      <c r="AI65" s="1043" t="s">
        <v>362</v>
      </c>
      <c r="AJ65" s="1043"/>
      <c r="AK65" s="1043"/>
      <c r="AL65" s="1043"/>
      <c r="AM65" s="1043" t="s">
        <v>470</v>
      </c>
      <c r="AN65" s="1043"/>
      <c r="AO65" s="1043"/>
      <c r="AP65" s="559"/>
      <c r="AQ65" s="152" t="s">
        <v>354</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355</v>
      </c>
      <c r="AT66" s="127"/>
      <c r="AU66" s="192"/>
      <c r="AV66" s="192"/>
      <c r="AW66" s="400" t="s">
        <v>300</v>
      </c>
      <c r="AX66" s="401"/>
    </row>
    <row r="67" spans="1:50" ht="22.5" customHeight="1" x14ac:dyDescent="0.15">
      <c r="A67" s="405"/>
      <c r="B67" s="403"/>
      <c r="C67" s="403"/>
      <c r="D67" s="403"/>
      <c r="E67" s="403"/>
      <c r="F67" s="404"/>
      <c r="G67" s="566"/>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3"/>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5"/>
      <c r="AC68" s="868"/>
      <c r="AD68" s="86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2" t="s">
        <v>510</v>
      </c>
      <c r="H2" s="603"/>
      <c r="I2" s="603"/>
      <c r="J2" s="603"/>
      <c r="K2" s="603"/>
      <c r="L2" s="603"/>
      <c r="M2" s="603"/>
      <c r="N2" s="603"/>
      <c r="O2" s="603"/>
      <c r="P2" s="603"/>
      <c r="Q2" s="603"/>
      <c r="R2" s="603"/>
      <c r="S2" s="603"/>
      <c r="T2" s="603"/>
      <c r="U2" s="603"/>
      <c r="V2" s="603"/>
      <c r="W2" s="603"/>
      <c r="X2" s="603"/>
      <c r="Y2" s="603"/>
      <c r="Z2" s="603"/>
      <c r="AA2" s="603"/>
      <c r="AB2" s="604"/>
      <c r="AC2" s="602" t="s">
        <v>512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0"/>
      <c r="Z4" s="391"/>
      <c r="AA4" s="391"/>
      <c r="AB4" s="812"/>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2" t="s">
        <v>401</v>
      </c>
      <c r="H15" s="603"/>
      <c r="I15" s="603"/>
      <c r="J15" s="603"/>
      <c r="K15" s="603"/>
      <c r="L15" s="603"/>
      <c r="M15" s="603"/>
      <c r="N15" s="603"/>
      <c r="O15" s="603"/>
      <c r="P15" s="603"/>
      <c r="Q15" s="603"/>
      <c r="R15" s="603"/>
      <c r="S15" s="603"/>
      <c r="T15" s="603"/>
      <c r="U15" s="603"/>
      <c r="V15" s="603"/>
      <c r="W15" s="603"/>
      <c r="X15" s="603"/>
      <c r="Y15" s="603"/>
      <c r="Z15" s="603"/>
      <c r="AA15" s="603"/>
      <c r="AB15" s="604"/>
      <c r="AC15" s="602" t="s">
        <v>402</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6"/>
      <c r="B16" s="1057"/>
      <c r="C16" s="1057"/>
      <c r="D16" s="1057"/>
      <c r="E16" s="1057"/>
      <c r="F16" s="1058"/>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0"/>
      <c r="Z17" s="391"/>
      <c r="AA17" s="391"/>
      <c r="AB17" s="812"/>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2" t="s">
        <v>400</v>
      </c>
      <c r="H28" s="603"/>
      <c r="I28" s="603"/>
      <c r="J28" s="603"/>
      <c r="K28" s="603"/>
      <c r="L28" s="603"/>
      <c r="M28" s="603"/>
      <c r="N28" s="603"/>
      <c r="O28" s="603"/>
      <c r="P28" s="603"/>
      <c r="Q28" s="603"/>
      <c r="R28" s="603"/>
      <c r="S28" s="603"/>
      <c r="T28" s="603"/>
      <c r="U28" s="603"/>
      <c r="V28" s="603"/>
      <c r="W28" s="603"/>
      <c r="X28" s="603"/>
      <c r="Y28" s="603"/>
      <c r="Z28" s="603"/>
      <c r="AA28" s="603"/>
      <c r="AB28" s="604"/>
      <c r="AC28" s="602" t="s">
        <v>403</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6"/>
      <c r="B29" s="1057"/>
      <c r="C29" s="1057"/>
      <c r="D29" s="1057"/>
      <c r="E29" s="1057"/>
      <c r="F29" s="1058"/>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0"/>
      <c r="Z30" s="391"/>
      <c r="AA30" s="391"/>
      <c r="AB30" s="812"/>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2" t="s">
        <v>450</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6"/>
      <c r="B42" s="1057"/>
      <c r="C42" s="1057"/>
      <c r="D42" s="1057"/>
      <c r="E42" s="1057"/>
      <c r="F42" s="1058"/>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0"/>
      <c r="Z43" s="391"/>
      <c r="AA43" s="391"/>
      <c r="AB43" s="812"/>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404</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6"/>
      <c r="B56" s="1057"/>
      <c r="C56" s="1057"/>
      <c r="D56" s="1057"/>
      <c r="E56" s="1057"/>
      <c r="F56" s="1058"/>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0"/>
      <c r="Z57" s="391"/>
      <c r="AA57" s="391"/>
      <c r="AB57" s="812"/>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2" t="s">
        <v>405</v>
      </c>
      <c r="H68" s="603"/>
      <c r="I68" s="603"/>
      <c r="J68" s="603"/>
      <c r="K68" s="603"/>
      <c r="L68" s="603"/>
      <c r="M68" s="603"/>
      <c r="N68" s="603"/>
      <c r="O68" s="603"/>
      <c r="P68" s="603"/>
      <c r="Q68" s="603"/>
      <c r="R68" s="603"/>
      <c r="S68" s="603"/>
      <c r="T68" s="603"/>
      <c r="U68" s="603"/>
      <c r="V68" s="603"/>
      <c r="W68" s="603"/>
      <c r="X68" s="603"/>
      <c r="Y68" s="603"/>
      <c r="Z68" s="603"/>
      <c r="AA68" s="603"/>
      <c r="AB68" s="604"/>
      <c r="AC68" s="602" t="s">
        <v>406</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6"/>
      <c r="B69" s="1057"/>
      <c r="C69" s="1057"/>
      <c r="D69" s="1057"/>
      <c r="E69" s="1057"/>
      <c r="F69" s="1058"/>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0"/>
      <c r="Z70" s="391"/>
      <c r="AA70" s="391"/>
      <c r="AB70" s="812"/>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2" t="s">
        <v>407</v>
      </c>
      <c r="H81" s="603"/>
      <c r="I81" s="603"/>
      <c r="J81" s="603"/>
      <c r="K81" s="603"/>
      <c r="L81" s="603"/>
      <c r="M81" s="603"/>
      <c r="N81" s="603"/>
      <c r="O81" s="603"/>
      <c r="P81" s="603"/>
      <c r="Q81" s="603"/>
      <c r="R81" s="603"/>
      <c r="S81" s="603"/>
      <c r="T81" s="603"/>
      <c r="U81" s="603"/>
      <c r="V81" s="603"/>
      <c r="W81" s="603"/>
      <c r="X81" s="603"/>
      <c r="Y81" s="603"/>
      <c r="Z81" s="603"/>
      <c r="AA81" s="603"/>
      <c r="AB81" s="604"/>
      <c r="AC81" s="602" t="s">
        <v>408</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6"/>
      <c r="B82" s="1057"/>
      <c r="C82" s="1057"/>
      <c r="D82" s="1057"/>
      <c r="E82" s="1057"/>
      <c r="F82" s="1058"/>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0"/>
      <c r="Z83" s="391"/>
      <c r="AA83" s="391"/>
      <c r="AB83" s="812"/>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2" t="s">
        <v>409</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6"/>
      <c r="B95" s="1057"/>
      <c r="C95" s="1057"/>
      <c r="D95" s="1057"/>
      <c r="E95" s="1057"/>
      <c r="F95" s="1058"/>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0"/>
      <c r="Z96" s="391"/>
      <c r="AA96" s="391"/>
      <c r="AB96" s="812"/>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410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6"/>
      <c r="B109" s="1057"/>
      <c r="C109" s="1057"/>
      <c r="D109" s="1057"/>
      <c r="E109" s="1057"/>
      <c r="F109" s="1058"/>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812"/>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2" t="s">
        <v>411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412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6"/>
      <c r="B122" s="1057"/>
      <c r="C122" s="1057"/>
      <c r="D122" s="1057"/>
      <c r="E122" s="1057"/>
      <c r="F122" s="1058"/>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812"/>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2" t="s">
        <v>413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414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6"/>
      <c r="B135" s="1057"/>
      <c r="C135" s="1057"/>
      <c r="D135" s="1057"/>
      <c r="E135" s="1057"/>
      <c r="F135" s="1058"/>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812"/>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2" t="s">
        <v>415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6"/>
      <c r="B148" s="1057"/>
      <c r="C148" s="1057"/>
      <c r="D148" s="1057"/>
      <c r="E148" s="1057"/>
      <c r="F148" s="1058"/>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812"/>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416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6"/>
      <c r="B162" s="1057"/>
      <c r="C162" s="1057"/>
      <c r="D162" s="1057"/>
      <c r="E162" s="1057"/>
      <c r="F162" s="1058"/>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812"/>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2" t="s">
        <v>417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418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6"/>
      <c r="B175" s="1057"/>
      <c r="C175" s="1057"/>
      <c r="D175" s="1057"/>
      <c r="E175" s="1057"/>
      <c r="F175" s="1058"/>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812"/>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2" t="s">
        <v>420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419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6"/>
      <c r="B188" s="1057"/>
      <c r="C188" s="1057"/>
      <c r="D188" s="1057"/>
      <c r="E188" s="1057"/>
      <c r="F188" s="1058"/>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812"/>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2" t="s">
        <v>421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6"/>
      <c r="B201" s="1057"/>
      <c r="C201" s="1057"/>
      <c r="D201" s="1057"/>
      <c r="E201" s="1057"/>
      <c r="F201" s="1058"/>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812"/>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422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6"/>
      <c r="B215" s="1057"/>
      <c r="C215" s="1057"/>
      <c r="D215" s="1057"/>
      <c r="E215" s="1057"/>
      <c r="F215" s="1058"/>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812"/>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2" t="s">
        <v>423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424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6"/>
      <c r="B228" s="1057"/>
      <c r="C228" s="1057"/>
      <c r="D228" s="1057"/>
      <c r="E228" s="1057"/>
      <c r="F228" s="1058"/>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812"/>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2" t="s">
        <v>425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426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6"/>
      <c r="B241" s="1057"/>
      <c r="C241" s="1057"/>
      <c r="D241" s="1057"/>
      <c r="E241" s="1057"/>
      <c r="F241" s="1058"/>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812"/>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2" t="s">
        <v>427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6"/>
      <c r="B254" s="1057"/>
      <c r="C254" s="1057"/>
      <c r="D254" s="1057"/>
      <c r="E254" s="1057"/>
      <c r="F254" s="1058"/>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812"/>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2018-06-11T10:24:01Z</cp:lastPrinted>
  <dcterms:created xsi:type="dcterms:W3CDTF">2012-03-13T00:50:25Z</dcterms:created>
  <dcterms:modified xsi:type="dcterms:W3CDTF">2018-06-29T01:46:25Z</dcterms:modified>
</cp:coreProperties>
</file>