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07_砂防計画課【05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<sst xmlns="http://schemas.openxmlformats.org/spreadsheetml/2006/main" count="2801" uniqueCount="600">
  <si>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</si>
  <si>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</si>
  <si>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</si>
  <si>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</si>
  <si>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</si>
  <si>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</si>
  <si>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</si>
  <si>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</si>
  <si>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</si>
  <si>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</si>
  <si>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</si>
  <si>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</si>
  <si>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</si>
  <si>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</si>
  <si>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</si>
  <si>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</si>
  <si>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</si>
  <si>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</si>
  <si>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</si>
  <si>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</si>
  <si>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</si>
  <si>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</si>
  <si>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</si>
  <si>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</si>
  <si>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</si>
  <si>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</si>
  <si>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</si>
  <si>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</si>
  <si>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</si>
  <si>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</si>
  <si>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</si>
  <si>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</si>
  <si>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</si>
  <si>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</si>
  <si>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</si>
  <si>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</si>
  <si>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</si>
  <si>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</si>
  <si>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</si>
  <si>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</si>
  <si>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</si>
  <si>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</si>
  <si>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</si>
  <si>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</si>
  <si>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</si>
  <si>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</si>
  <si>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</si>
  <si>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</si>
  <si>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</si>
  <si>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</si>
  <si>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</si>
  <si>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</si>
  <si>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</si>
  <si>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</si>
  <si>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</si>
  <si>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</si>
  <si>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</si>
  <si>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</si>
  <si>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</si>
  <si>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</si>
  <si>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</si>
  <si>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</si>
  <si>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</si>
  <si>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</si>
  <si>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</si>
  <si>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</si>
  <si>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</si>
  <si>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</si>
  <si>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</si>
  <si>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</si>
  <si>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</si>
  <si>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</si>
  <si>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</si>
  <si>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</si>
  <si>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</si>
  <si>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</si>
  <si>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</si>
  <si>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</si>
  <si>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</si>
  <si>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</si>
  <si>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</si>
  <si>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</si>
  <si>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</si>
  <si>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</si>
  <si>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</si>
  <si>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</si>
  <si>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</si>
  <si>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</si>
  <si>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</si>
  <si>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</si>
  <si>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</si>
  <si>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</si>
  <si>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</si>
  <si>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</si>
  <si>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</si>
  <si>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</si>
  <si>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</si>
  <si>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</si>
  <si>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</si>
  <si>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</si>
  <si>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</si>
  <si>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</si>
  <si>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</si>
  <si>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</si>
  <si>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</si>
  <si>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</si>
  <si>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</si>
  <si>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</si>
  <si>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</si>
  <si>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</si>
  <si>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</si>
  <si>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</si>
  <si>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</si>
  <si>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</si>
  <si>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</si>
  <si>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</si>
  <si>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</si>
  <si>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</si>
  <si>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</si>
  <si>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</si>
  <si>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</si>
  <si>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</si>
  <si>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</si>
  <si>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</si>
  <si>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</si>
  <si>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</si>
  <si>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</si>
  <si>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</si>
  <si>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</si>
  <si>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</si>
  <si>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</si>
  <si>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</si>
  <si>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</si>
  <si>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</si>
  <si>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</si>
  <si>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</si>
  <si>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</si>
  <si>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</si>
  <si>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</si>
  <si>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</si>
  <si>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</si>
  <si>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</si>
  <si>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</si>
  <si>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</si>
  <si>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</si>
  <si>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</si>
  <si>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</si>
  <si>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</si>
  <si>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</si>
  <si>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</si>
  <si>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</si>
  <si>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</si>
  <si>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</si>
  <si>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</si>
  <si>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</si>
  <si>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</si>
  <si>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</si>
  <si>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</si>
  <si>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</si>
  <si>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</si>
  <si>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</si>
  <si>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</si>
  <si>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</si>
  <si>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</si>
  <si>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</si>
  <si>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</si>
  <si>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</si>
  <si>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</si>
  <si>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</si>
  <si>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</si>
  <si>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</si>
  <si>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</si>
  <si>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</si>
  <si>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</si>
  <si>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</si>
  <si>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</si>
  <si>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</si>
  <si>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</si>
  <si>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</si>
  <si>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</si>
  <si>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</si>
  <si>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</si>
  <si>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</si>
  <si>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</si>
  <si>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</si>
  <si>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</si>
  <si>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</si>
  <si>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</si>
  <si>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</si>
  <si>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</si>
  <si>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</si>
  <si>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</si>
  <si>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</si>
  <si>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</si>
  <si>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</si>
  <si>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</si>
  <si>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</si>
  <si>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</si>
  <si>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</si>
  <si>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</si>
  <si>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</si>
  <si>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</si>
  <si>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</si>
  <si>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</si>
  <si>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</si>
  <si>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</si>
  <si>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</si>
  <si>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</si>
  <si>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</si>
  <si>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</si>
  <si>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</si>
  <si>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</si>
  <si>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</si>
  <si>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</si>
  <si>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</si>
  <si>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</si>
  <si>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</si>
  <si>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</si>
  <si>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</si>
  <si>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</si>
  <si>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</si>
  <si>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</si>
  <si>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</si>
  <si>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</si>
  <si>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</si>
  <si>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</si>
  <si>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</si>
  <si>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</si>
  <si>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</si>
  <si>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</si>
  <si>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</si>
  <si>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</si>
  <si>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</si>
  <si>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</si>
  <si>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</si>
  <si>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</si>
  <si>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</si>
  <si>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</si>
  <si>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</si>
  <si>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</si>
  <si>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</si>
  <si>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</si>
  <si>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</si>
  <si>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</si>
  <si>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</si>
  <si>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</si>
  <si>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</si>
  <si>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</si>
  <si>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</si>
  <si>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</si>
  <si>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</si>
  <si>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</si>
  <si>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</si>
  <si>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</si>
  <si>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</si>
  <si>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</si>
  <si>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</si>
  <si>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</si>
  <si>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</si>
  <si>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</si>
  <si>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</si>
  <si>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</si>
  <si>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</si>
  <si>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</si>
  <si>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</si>
  <si>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</si>
  <si>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</si>
  <si>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</si>
  <si>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</si>
  <si>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</si>
  <si>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</si>
  <si>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</si>
  <si>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</si>
  <si>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</si>
  <si>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</si>
  <si>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</si>
  <si>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</si>
  <si>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</si>
  <si>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</si>
  <si>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</si>
  <si>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</si>
  <si>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</si>
  <si>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</si>
  <si>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</si>
  <si>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</si>
  <si>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</si>
  <si>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</si>
  <si>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</si>
  <si>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</si>
  <si>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</si>
  <si>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</si>
  <si>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</si>
  <si>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</si>
  <si>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</si>
  <si>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</si>
  <si>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</si>
  <si>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</si>
  <si>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</si>
  <si>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</si>
  <si>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</si>
  <si>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</si>
  <si>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</si>
  <si>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</si>
  <si>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</si>
  <si>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</si>
  <si>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</si>
  <si>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</si>
  <si>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</si>
  <si>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</si>
  <si>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</si>
  <si>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</si>
  <si>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</si>
  <si>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</si>
  <si>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</si>
  <si>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</si>
  <si>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</si>
  <si>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</si>
  <si>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</si>
  <si>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</si>
  <si>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</si>
  <si>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</si>
  <si>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</si>
  <si>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</si>
  <si>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</si>
  <si>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</si>
  <si>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</si>
  <si>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</si>
  <si>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</si>
  <si>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</si>
  <si>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</si>
  <si>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</si>
  <si>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</si>
  <si>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</si>
  <si>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</si>
  <si>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</si>
  <si>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</si>
  <si>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</si>
  <si>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</si>
  <si>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</si>
  <si>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</si>
  <si>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</si>
  <si>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</si>
  <si>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</si>
  <si>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</si>
  <si>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</si>
  <si>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</si>
  <si>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</si>
  <si>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</si>
  <si>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</si>
  <si>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</si>
  <si>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</si>
  <si>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</si>
  <si>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</si>
  <si>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</si>
  <si>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</si>
  <si>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</si>
  <si>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</si>
  <si>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</si>
  <si>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</si>
  <si>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</si>
  <si>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</si>
  <si>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</si>
  <si>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</si>
  <si>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</si>
  <si>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</si>
  <si>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</si>
  <si>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</si>
  <si>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</si>
  <si>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</si>
  <si>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</si>
  <si>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</si>
  <si>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</si>
  <si>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</si>
  <si>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</si>
  <si>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</si>
  <si>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</si>
  <si>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</si>
  <si>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</si>
  <si>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</si>
  <si>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</si>
  <si>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</si>
  <si>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</si>
  <si>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</si>
  <si>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</si>
  <si>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</si>
  <si>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</si>
  <si>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</si>
  <si>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</si>
  <si>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</si>
  <si>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</si>
  <si>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</si>
  <si>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</si>
  <si>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</si>
  <si>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</si>
  <si>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</si>
  <si>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</si>
  <si>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</si>
  <si>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</si>
  <si>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</si>
  <si>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</si>
  <si>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</si>
  <si>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</si>
  <si>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</si>
  <si>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</si>
  <si>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</si>
  <si>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</si>
  <si>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</si>
  <si>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</si>
  <si>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</si>
  <si>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</si>
  <si>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</si>
  <si>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</si>
  <si>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</si>
  <si>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</si>
  <si>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</si>
  <si>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</si>
  <si>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</si>
  <si>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</si>
  <si>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</si>
  <si>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</si>
  <si>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</si>
  <si>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</si>
  <si>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</si>
  <si>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</si>
  <si>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</si>
  <si>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</si>
  <si>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</si>
  <si>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</si>
  <si>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</si>
  <si>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</si>
  <si>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</si>
  <si>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</si>
  <si>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</si>
  <si>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</si>
  <si>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</si>
  <si>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</si>
  <si>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</si>
  <si>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</si>
  <si>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</si>
  <si>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</si>
  <si>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</si>
  <si>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</si>
  <si>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</si>
  <si>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</si>
  <si>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</si>
  <si>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</si>
  <si>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</si>
  <si>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</si>
  <si>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</si>
  <si>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</si>
  <si>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</si>
  <si>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</si>
  <si>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</si>
  <si>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</si>
  <si>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</si>
  <si>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</si>
  <si>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</si>
  <si>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</si>
  <si>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</si>
  <si>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</si>
  <si>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</si>
  <si>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</si>
  <si>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</si>
  <si>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</si>
  <si>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</si>
  <si>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</si>
  <si>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</si>
  <si>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</si>
  <si>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</si>
  <si>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</si>
  <si>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</si>
  <si>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</si>
  <si>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</si>
  <si>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</si>
  <si>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</si>
  <si>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</si>
  <si>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</si>
  <si>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</si>
  <si>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</si>
  <si>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</si>
  <si>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</si>
  <si>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</si>
  <si>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</si>
  <si>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</si>
  <si>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</si>
  <si>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</si>
  <si>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</si>
  <si>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</si>
  <si>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</si>
  <si>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</si>
  <si>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</si>
  <si>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</si>
  <si>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</si>
  <si>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</si>
  <si>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</si>
  <si>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</si>
  <si>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</si>
  <si>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</si>
  <si>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</si>
  <si>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</si>
  <si>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</si>
  <si>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</si>
  <si>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</si>
  <si>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</si>
  <si>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</si>
  <si>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</si>
  <si>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</si>
  <si>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</si>
  <si>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</si>
  <si>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</si>
  <si>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</si>
  <si>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</si>
  <si>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</si>
  <si>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</si>
  <si>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</si>
  <si>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</si>
  <si>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</si>
  <si>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</si>
  <si>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</si>
  <si>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</si>
  <si>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</si>
  <si>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</si>
  <si>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</si>
  <si>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</si>
  <si>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</si>
  <si>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</si>
  <si>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</si>
  <si>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</si>
  <si>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</si>
  <si>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</si>
  <si>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</si>
  <si>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</si>
  <si>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</si>
  <si>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</si>
  <si>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</si>
  <si>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</si>
  <si>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</si>
  <si>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</si>
  <si>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</si>
  <si>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</si>
  <si>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</si>
  <si>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</si>
  <si>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</si>
  <si>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</si>
  <si>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</si>
  <si>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</si>
  <si>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</si>
  <si>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</si>
  <si>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</si>
  <si>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</si>
  <si>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大規模土砂災害緊急調査経費</t>
  </si>
  <si>
    <t>水管理・国土保全局</t>
  </si>
  <si>
    <t>砂防計画課</t>
  </si>
  <si>
    <t>今井　一之</t>
    <rPh sb="0" eb="2">
      <t>イマイ</t>
    </rPh>
    <rPh sb="3" eb="5">
      <t>カズユキ</t>
    </rPh>
    <phoneticPr fontId="5"/>
  </si>
  <si>
    <t>○</t>
  </si>
  <si>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</si>
  <si>
    <t>土砂災害警戒区域等における土砂災害防止対策の推進に関する法律　第２９条・第３１条</t>
  </si>
  <si>
    <t>－</t>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</si>
  <si>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</si>
  <si>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</si>
  <si>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</si>
  <si>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</si>
  <si>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</si>
  <si>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回</t>
    <rPh sb="0" eb="1">
      <t>カイ</t>
    </rPh>
    <phoneticPr fontId="5"/>
  </si>
  <si>
    <t>-</t>
  </si>
  <si>
    <t>土砂災害防止法第31条に基づく土砂災害緊急情報等の通知回数（国土交通省調べ）</t>
    <rPh sb="30" eb="32">
      <t>コクド</t>
    </rPh>
    <rPh sb="32" eb="35">
      <t>コウツウショウ</t>
    </rPh>
    <rPh sb="35" eb="36">
      <t>シラ</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</si>
  <si>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</si>
  <si>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</si>
  <si>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</si>
  <si>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</si>
  <si>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</si>
  <si>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</si>
  <si>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新25-17</t>
    <phoneticPr fontId="5"/>
  </si>
  <si>
    <t>新25-2034</t>
    <phoneticPr fontId="5"/>
  </si>
  <si>
    <t>129</t>
    <phoneticPr fontId="5"/>
  </si>
  <si>
    <t>134</t>
    <phoneticPr fontId="5"/>
  </si>
  <si>
    <t>145</t>
    <phoneticPr fontId="5"/>
  </si>
  <si>
    <t>水害・土砂災害対策調査</t>
    <phoneticPr fontId="5"/>
  </si>
  <si>
    <t>緊急調査の実施</t>
    <phoneticPr fontId="5"/>
  </si>
  <si>
    <t>委託費</t>
    <phoneticPr fontId="5"/>
  </si>
  <si>
    <t>ヘリコプターの運航</t>
    <phoneticPr fontId="5"/>
  </si>
  <si>
    <t>九州地方整備局</t>
    <rPh sb="0" eb="2">
      <t>キュウシュウ</t>
    </rPh>
    <rPh sb="2" eb="4">
      <t>チホウ</t>
    </rPh>
    <rPh sb="4" eb="7">
      <t>セイビキョク</t>
    </rPh>
    <phoneticPr fontId="5"/>
  </si>
  <si>
    <t>国庫債務負担行為等</t>
  </si>
  <si>
    <t>-</t>
    <phoneticPr fontId="5"/>
  </si>
  <si>
    <t>ヘリコプターの運航</t>
    <phoneticPr fontId="5"/>
  </si>
  <si>
    <t>西日本空輸(株)</t>
    <rPh sb="0" eb="3">
      <t>ニシニホン</t>
    </rPh>
    <rPh sb="3" eb="5">
      <t>クウユ</t>
    </rPh>
    <rPh sb="5" eb="8">
      <t>カブ</t>
    </rPh>
    <phoneticPr fontId="5"/>
  </si>
  <si>
    <t>国土交通省</t>
  </si>
  <si>
    <t>土砂災害防止法第29条に基づく緊急調査の実施。</t>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</si>
  <si>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</si>
  <si>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</si>
  <si>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百万円/回</t>
    <rPh sb="0" eb="1">
      <t>ヒャク</t>
    </rPh>
    <rPh sb="1" eb="3">
      <t>マンエン</t>
    </rPh>
    <rPh sb="4" eb="5">
      <t>カイ</t>
    </rPh>
    <phoneticPr fontId="5"/>
  </si>
  <si>
    <t>-</t>
    <phoneticPr fontId="5"/>
  </si>
  <si>
    <t>0.9/1</t>
    <phoneticPr fontId="5"/>
  </si>
  <si>
    <t>4/1</t>
    <phoneticPr fontId="5"/>
  </si>
  <si>
    <t>1.4/2</t>
    <phoneticPr fontId="5"/>
  </si>
  <si>
    <t>-</t>
    <phoneticPr fontId="5"/>
  </si>
  <si>
    <t>-</t>
    <phoneticPr fontId="5"/>
  </si>
  <si>
    <t>新たに緊急調査を実施するような災害が発生しなかったため。</t>
    <rPh sb="0" eb="1">
      <t>アラ</t>
    </rPh>
    <rPh sb="3" eb="5">
      <t>キンキュウ</t>
    </rPh>
    <rPh sb="5" eb="7">
      <t>チョウサ</t>
    </rPh>
    <rPh sb="8" eb="10">
      <t>ジッシ</t>
    </rPh>
    <rPh sb="15" eb="17">
      <t>サイガイ</t>
    </rPh>
    <rPh sb="18" eb="20">
      <t>ハッセイ</t>
    </rPh>
    <phoneticPr fontId="5"/>
  </si>
  <si>
    <t>引き続き、適正な業務執行となるよう確認を行うものとする。</t>
  </si>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</sst>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48700</xdr:colOff>
      <xdr:row>740</xdr:row>
      <xdr:rowOff>298248</xdr:rowOff>
    </xdr:from>
    <xdr:to>
      <xdr:col>17</xdr:col>
      <xdr:colOff>183172</xdr:colOff>
      <xdr:row>742</xdr:row>
      <xdr:rowOff>196101</xdr:rowOff>
    </xdr:to>
    <xdr:sp macro="" textlink="">
      <xdr:nvSpPr>
        <xdr:cNvPr id="2" name="テキスト ボックス 1"/>
        <xdr:cNvSpPr txBox="1"/>
      </xdr:nvSpPr>
      <xdr:spPr>
        <a:xfrm>
          <a:off x="2449000" y="37626723"/>
          <a:ext cx="1134597" cy="5265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a:p>
          <a:pPr algn="ctr"/>
          <a:r>
            <a:rPr kumimoji="1" lang="en-US" altLang="ja-JP" sz="1100"/>
            <a:t>3.9</a:t>
          </a:r>
          <a:r>
            <a:rPr kumimoji="1" lang="ja-JP" altLang="en-US" sz="1100"/>
            <a:t>百万円</a:t>
          </a:r>
        </a:p>
      </xdr:txBody>
    </xdr:sp>
    <xdr:clientData/>
  </xdr:twoCellAnchor>
  <xdr:twoCellAnchor>
    <xdr:from>
      <xdr:col>12</xdr:col>
      <xdr:colOff>89647</xdr:colOff>
      <xdr:row>745</xdr:row>
      <xdr:rowOff>248814</xdr:rowOff>
    </xdr:from>
    <xdr:to>
      <xdr:col>17</xdr:col>
      <xdr:colOff>156882</xdr:colOff>
      <xdr:row>747</xdr:row>
      <xdr:rowOff>146987</xdr:rowOff>
    </xdr:to>
    <xdr:sp macro="" textlink="">
      <xdr:nvSpPr>
        <xdr:cNvPr id="3" name="テキスト ボックス 2"/>
        <xdr:cNvSpPr txBox="1"/>
      </xdr:nvSpPr>
      <xdr:spPr>
        <a:xfrm>
          <a:off x="2489947" y="39148914"/>
          <a:ext cx="1067360" cy="5268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a:p>
          <a:pPr algn="ctr"/>
          <a:r>
            <a:rPr kumimoji="1" lang="en-US" altLang="ja-JP" sz="1100"/>
            <a:t>0.5</a:t>
          </a:r>
          <a:r>
            <a:rPr kumimoji="1" lang="ja-JP" altLang="en-US" sz="1100"/>
            <a:t>百万円</a:t>
          </a:r>
        </a:p>
      </xdr:txBody>
    </xdr:sp>
    <xdr:clientData/>
  </xdr:twoCellAnchor>
  <xdr:twoCellAnchor>
    <xdr:from>
      <xdr:col>19</xdr:col>
      <xdr:colOff>101865</xdr:colOff>
      <xdr:row>745</xdr:row>
      <xdr:rowOff>247598</xdr:rowOff>
    </xdr:from>
    <xdr:to>
      <xdr:col>27</xdr:col>
      <xdr:colOff>180306</xdr:colOff>
      <xdr:row>747</xdr:row>
      <xdr:rowOff>145452</xdr:rowOff>
    </xdr:to>
    <xdr:sp macro="" textlink="">
      <xdr:nvSpPr>
        <xdr:cNvPr id="4" name="テキスト ボックス 3"/>
        <xdr:cNvSpPr txBox="1"/>
      </xdr:nvSpPr>
      <xdr:spPr>
        <a:xfrm>
          <a:off x="3902340" y="39147698"/>
          <a:ext cx="1678641" cy="5265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Ａ．九州地方整備局</a:t>
          </a:r>
        </a:p>
        <a:p>
          <a:pPr algn="ctr"/>
          <a:r>
            <a:rPr kumimoji="1" lang="en-US" altLang="ja-JP" sz="1100"/>
            <a:t>3.4</a:t>
          </a:r>
          <a:r>
            <a:rPr kumimoji="1" lang="ja-JP" altLang="en-US" sz="1100"/>
            <a:t>百万円</a:t>
          </a:r>
        </a:p>
      </xdr:txBody>
    </xdr:sp>
    <xdr:clientData/>
  </xdr:twoCellAnchor>
  <xdr:twoCellAnchor>
    <xdr:from>
      <xdr:col>19</xdr:col>
      <xdr:colOff>104731</xdr:colOff>
      <xdr:row>750</xdr:row>
      <xdr:rowOff>59478</xdr:rowOff>
    </xdr:from>
    <xdr:to>
      <xdr:col>27</xdr:col>
      <xdr:colOff>183174</xdr:colOff>
      <xdr:row>751</xdr:row>
      <xdr:rowOff>272390</xdr:rowOff>
    </xdr:to>
    <xdr:sp macro="" textlink="">
      <xdr:nvSpPr>
        <xdr:cNvPr id="5" name="テキスト ボックス 4"/>
        <xdr:cNvSpPr txBox="1"/>
      </xdr:nvSpPr>
      <xdr:spPr>
        <a:xfrm>
          <a:off x="3905206" y="40531203"/>
          <a:ext cx="1678643" cy="527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a:t>
          </a:r>
        </a:p>
        <a:p>
          <a:pPr algn="ctr"/>
          <a:r>
            <a:rPr kumimoji="1" lang="en-US" altLang="ja-JP" sz="1100"/>
            <a:t>1.4</a:t>
          </a:r>
          <a:r>
            <a:rPr kumimoji="1" lang="ja-JP" altLang="en-US" sz="1100"/>
            <a:t>百万円</a:t>
          </a:r>
        </a:p>
      </xdr:txBody>
    </xdr:sp>
    <xdr:clientData/>
  </xdr:twoCellAnchor>
  <xdr:twoCellAnchor>
    <xdr:from>
      <xdr:col>15</xdr:col>
      <xdr:colOff>17023</xdr:colOff>
      <xdr:row>742</xdr:row>
      <xdr:rowOff>196101</xdr:rowOff>
    </xdr:from>
    <xdr:to>
      <xdr:col>15</xdr:col>
      <xdr:colOff>24351</xdr:colOff>
      <xdr:row>745</xdr:row>
      <xdr:rowOff>248814</xdr:rowOff>
    </xdr:to>
    <xdr:cxnSp macro="">
      <xdr:nvCxnSpPr>
        <xdr:cNvPr id="6" name="直線矢印コネクタ 5"/>
        <xdr:cNvCxnSpPr>
          <a:stCxn id="2" idx="2"/>
          <a:endCxn id="3" idx="0"/>
        </xdr:cNvCxnSpPr>
      </xdr:nvCxnSpPr>
      <xdr:spPr>
        <a:xfrm>
          <a:off x="3017398" y="38153226"/>
          <a:ext cx="7328" cy="9956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20052</xdr:colOff>
      <xdr:row>744</xdr:row>
      <xdr:rowOff>205539</xdr:rowOff>
    </xdr:from>
    <xdr:to>
      <xdr:col>23</xdr:col>
      <xdr:colOff>141086</xdr:colOff>
      <xdr:row>745</xdr:row>
      <xdr:rowOff>247598</xdr:rowOff>
    </xdr:to>
    <xdr:cxnSp macro="">
      <xdr:nvCxnSpPr>
        <xdr:cNvPr id="7" name="カギ線コネクタ 6"/>
        <xdr:cNvCxnSpPr>
          <a:endCxn id="4" idx="0"/>
        </xdr:cNvCxnSpPr>
      </xdr:nvCxnSpPr>
      <xdr:spPr>
        <a:xfrm>
          <a:off x="3020427" y="38791314"/>
          <a:ext cx="1721234" cy="35638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141086</xdr:colOff>
      <xdr:row>747</xdr:row>
      <xdr:rowOff>145452</xdr:rowOff>
    </xdr:from>
    <xdr:to>
      <xdr:col>23</xdr:col>
      <xdr:colOff>143953</xdr:colOff>
      <xdr:row>750</xdr:row>
      <xdr:rowOff>59478</xdr:rowOff>
    </xdr:to>
    <xdr:cxnSp macro="">
      <xdr:nvCxnSpPr>
        <xdr:cNvPr id="8" name="直線矢印コネクタ 7"/>
        <xdr:cNvCxnSpPr>
          <a:stCxn id="4" idx="2"/>
          <a:endCxn id="5" idx="0"/>
        </xdr:cNvCxnSpPr>
      </xdr:nvCxnSpPr>
      <xdr:spPr>
        <a:xfrm>
          <a:off x="4741661" y="39674202"/>
          <a:ext cx="2867" cy="8570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28575</xdr:colOff>
      <xdr:row>749</xdr:row>
      <xdr:rowOff>117455</xdr:rowOff>
    </xdr:from>
    <xdr:to>
      <xdr:col>24</xdr:col>
      <xdr:colOff>79228</xdr:colOff>
      <xdr:row>750</xdr:row>
      <xdr:rowOff>0</xdr:rowOff>
    </xdr:to>
    <xdr:sp macro="" textlink="">
      <xdr:nvSpPr>
        <xdr:cNvPr id="9" name="テキスト ボックス 8"/>
        <xdr:cNvSpPr txBox="1"/>
      </xdr:nvSpPr>
      <xdr:spPr>
        <a:xfrm>
          <a:off x="3429000" y="40274855"/>
          <a:ext cx="1450828" cy="19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124272</xdr:colOff>
      <xdr:row>742</xdr:row>
      <xdr:rowOff>241065</xdr:rowOff>
    </xdr:from>
    <xdr:to>
      <xdr:col>25</xdr:col>
      <xdr:colOff>142875</xdr:colOff>
      <xdr:row>744</xdr:row>
      <xdr:rowOff>123825</xdr:rowOff>
    </xdr:to>
    <xdr:sp macro="" textlink="">
      <xdr:nvSpPr>
        <xdr:cNvPr id="10" name="大かっこ 9"/>
        <xdr:cNvSpPr/>
      </xdr:nvSpPr>
      <xdr:spPr>
        <a:xfrm>
          <a:off x="3124647" y="38198190"/>
          <a:ext cx="2018853" cy="51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緊急調査の実施調整・判断、緊急調査の技術的支援</a:t>
          </a:r>
        </a:p>
        <a:p>
          <a:pPr algn="l"/>
          <a:endParaRPr kumimoji="1" lang="ja-JP" altLang="en-US" sz="1100"/>
        </a:p>
      </xdr:txBody>
    </xdr:sp>
    <xdr:clientData/>
  </xdr:twoCellAnchor>
  <xdr:twoCellAnchor>
    <xdr:from>
      <xdr:col>24</xdr:col>
      <xdr:colOff>1912</xdr:colOff>
      <xdr:row>747</xdr:row>
      <xdr:rowOff>209550</xdr:rowOff>
    </xdr:from>
    <xdr:to>
      <xdr:col>30</xdr:col>
      <xdr:colOff>104776</xdr:colOff>
      <xdr:row>749</xdr:row>
      <xdr:rowOff>114299</xdr:rowOff>
    </xdr:to>
    <xdr:sp macro="" textlink="">
      <xdr:nvSpPr>
        <xdr:cNvPr id="11" name="大かっこ 10"/>
        <xdr:cNvSpPr/>
      </xdr:nvSpPr>
      <xdr:spPr>
        <a:xfrm>
          <a:off x="4802512" y="39738300"/>
          <a:ext cx="1303014" cy="53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緊急調査継続箇所の調査実施</a:t>
          </a:r>
          <a:endParaRPr kumimoji="1" lang="ja-JP" altLang="en-US" sz="1100"/>
        </a:p>
      </xdr:txBody>
    </xdr:sp>
    <xdr:clientData/>
  </xdr:twoCellAnchor>
  <xdr:twoCellAnchor>
    <xdr:from>
      <xdr:col>19</xdr:col>
      <xdr:colOff>116912</xdr:colOff>
      <xdr:row>752</xdr:row>
      <xdr:rowOff>38100</xdr:rowOff>
    </xdr:from>
    <xdr:to>
      <xdr:col>27</xdr:col>
      <xdr:colOff>66675</xdr:colOff>
      <xdr:row>752</xdr:row>
      <xdr:rowOff>241151</xdr:rowOff>
    </xdr:to>
    <xdr:sp macro="" textlink="">
      <xdr:nvSpPr>
        <xdr:cNvPr id="12" name="大かっこ 11"/>
        <xdr:cNvSpPr/>
      </xdr:nvSpPr>
      <xdr:spPr>
        <a:xfrm>
          <a:off x="3917387" y="41138475"/>
          <a:ext cx="1549963" cy="203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ヘリコプターの運航</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137</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国土強靱化施策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4</v>
      </c>
      <c r="Q13" s="99"/>
      <c r="R13" s="99"/>
      <c r="S13" s="99"/>
      <c r="T13" s="99"/>
      <c r="U13" s="99"/>
      <c r="V13" s="100"/>
      <c r="W13" s="98">
        <v>4</v>
      </c>
      <c r="X13" s="99"/>
      <c r="Y13" s="99"/>
      <c r="Z13" s="99"/>
      <c r="AA13" s="99"/>
      <c r="AB13" s="99"/>
      <c r="AC13" s="100"/>
      <c r="AD13" s="98">
        <v>4</v>
      </c>
      <c r="AE13" s="99"/>
      <c r="AF13" s="99"/>
      <c r="AG13" s="99"/>
      <c r="AH13" s="99"/>
      <c r="AI13" s="99"/>
      <c r="AJ13" s="100"/>
      <c r="AK13" s="98">
        <v>4</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596</v>
      </c>
      <c r="Q14" s="99"/>
      <c r="R14" s="99"/>
      <c r="S14" s="99"/>
      <c r="T14" s="99"/>
      <c r="U14" s="99"/>
      <c r="V14" s="100"/>
      <c r="W14" s="98" t="s">
        <v>596</v>
      </c>
      <c r="X14" s="99"/>
      <c r="Y14" s="99"/>
      <c r="Z14" s="99"/>
      <c r="AA14" s="99"/>
      <c r="AB14" s="99"/>
      <c r="AC14" s="100"/>
      <c r="AD14" s="98" t="s">
        <v>596</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596</v>
      </c>
      <c r="Q15" s="99"/>
      <c r="R15" s="99"/>
      <c r="S15" s="99"/>
      <c r="T15" s="99"/>
      <c r="U15" s="99"/>
      <c r="V15" s="100"/>
      <c r="W15" s="98" t="s">
        <v>596</v>
      </c>
      <c r="X15" s="99"/>
      <c r="Y15" s="99"/>
      <c r="Z15" s="99"/>
      <c r="AA15" s="99"/>
      <c r="AB15" s="99"/>
      <c r="AC15" s="100"/>
      <c r="AD15" s="98" t="s">
        <v>596</v>
      </c>
      <c r="AE15" s="99"/>
      <c r="AF15" s="99"/>
      <c r="AG15" s="99"/>
      <c r="AH15" s="99"/>
      <c r="AI15" s="99"/>
      <c r="AJ15" s="100"/>
      <c r="AK15" s="98" t="s">
        <v>596</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596</v>
      </c>
      <c r="Q16" s="99"/>
      <c r="R16" s="99"/>
      <c r="S16" s="99"/>
      <c r="T16" s="99"/>
      <c r="U16" s="99"/>
      <c r="V16" s="100"/>
      <c r="W16" s="98" t="s">
        <v>596</v>
      </c>
      <c r="X16" s="99"/>
      <c r="Y16" s="99"/>
      <c r="Z16" s="99"/>
      <c r="AA16" s="99"/>
      <c r="AB16" s="99"/>
      <c r="AC16" s="100"/>
      <c r="AD16" s="98" t="s">
        <v>596</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596</v>
      </c>
      <c r="Q17" s="99"/>
      <c r="R17" s="99"/>
      <c r="S17" s="99"/>
      <c r="T17" s="99"/>
      <c r="U17" s="99"/>
      <c r="V17" s="100"/>
      <c r="W17" s="98" t="s">
        <v>596</v>
      </c>
      <c r="X17" s="99"/>
      <c r="Y17" s="99"/>
      <c r="Z17" s="99"/>
      <c r="AA17" s="99"/>
      <c r="AB17" s="99"/>
      <c r="AC17" s="100"/>
      <c r="AD17" s="98" t="s">
        <v>596</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4</v>
      </c>
      <c r="Q18" s="105"/>
      <c r="R18" s="105"/>
      <c r="S18" s="105"/>
      <c r="T18" s="105"/>
      <c r="U18" s="105"/>
      <c r="V18" s="106"/>
      <c r="W18" s="104">
        <f>SUM(W13:AC17)</f>
        <v>4</v>
      </c>
      <c r="X18" s="105"/>
      <c r="Y18" s="105"/>
      <c r="Z18" s="105"/>
      <c r="AA18" s="105"/>
      <c r="AB18" s="105"/>
      <c r="AC18" s="106"/>
      <c r="AD18" s="104">
        <f>SUM(AD13:AJ17)</f>
        <v>4</v>
      </c>
      <c r="AE18" s="105"/>
      <c r="AF18" s="105"/>
      <c r="AG18" s="105"/>
      <c r="AH18" s="105"/>
      <c r="AI18" s="105"/>
      <c r="AJ18" s="106"/>
      <c r="AK18" s="104">
        <f>SUM(AK13:AQ17)</f>
        <v>4</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v>
      </c>
      <c r="Q20" s="540"/>
      <c r="R20" s="540"/>
      <c r="S20" s="540"/>
      <c r="T20" s="540"/>
      <c r="U20" s="540"/>
      <c r="V20" s="540"/>
      <c r="W20" s="540">
        <f t="shared" ref="W20" si="0">IF(W18=0, "-", SUM(W19)/W18)</f>
        <v>0</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559</v>
      </c>
      <c r="H23" s="185"/>
      <c r="I23" s="185"/>
      <c r="J23" s="185"/>
      <c r="K23" s="185"/>
      <c r="L23" s="185"/>
      <c r="M23" s="185"/>
      <c r="N23" s="185"/>
      <c r="O23" s="186"/>
      <c r="P23" s="95">
        <v>0.5</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560</v>
      </c>
      <c r="H24" s="188"/>
      <c r="I24" s="188"/>
      <c r="J24" s="188"/>
      <c r="K24" s="188"/>
      <c r="L24" s="188"/>
      <c r="M24" s="188"/>
      <c r="N24" s="188"/>
      <c r="O24" s="189"/>
      <c r="P24" s="98">
        <v>3.5</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c r="AR31" s="134"/>
      <c r="AS31" s="135" t="s">
        <v>356</v>
      </c>
      <c r="AT31" s="170"/>
      <c r="AU31" s="270"/>
      <c r="AV31" s="270"/>
      <c r="AW31" s="378" t="s">
        <v>300</v>
      </c>
      <c r="AX31" s="379"/>
    </row>
    <row r="32" spans="1:50" ht="23.25" customHeight="1" x14ac:dyDescent="0.15">
      <c r="A32" s="516"/>
      <c r="B32" s="514"/>
      <c r="C32" s="514"/>
      <c r="D32" s="514"/>
      <c r="E32" s="514"/>
      <c r="F32" s="515"/>
      <c r="G32" s="541" t="s">
        <v>561</v>
      </c>
      <c r="H32" s="542"/>
      <c r="I32" s="542"/>
      <c r="J32" s="542"/>
      <c r="K32" s="542"/>
      <c r="L32" s="542"/>
      <c r="M32" s="542"/>
      <c r="N32" s="542"/>
      <c r="O32" s="543"/>
      <c r="P32" s="159" t="s">
        <v>562</v>
      </c>
      <c r="Q32" s="159"/>
      <c r="R32" s="159"/>
      <c r="S32" s="159"/>
      <c r="T32" s="159"/>
      <c r="U32" s="159"/>
      <c r="V32" s="159"/>
      <c r="W32" s="159"/>
      <c r="X32" s="230"/>
      <c r="Y32" s="337" t="s">
        <v>12</v>
      </c>
      <c r="Z32" s="550"/>
      <c r="AA32" s="551"/>
      <c r="AB32" s="552" t="s">
        <v>563</v>
      </c>
      <c r="AC32" s="552"/>
      <c r="AD32" s="552"/>
      <c r="AE32" s="363" t="s">
        <v>564</v>
      </c>
      <c r="AF32" s="364"/>
      <c r="AG32" s="364"/>
      <c r="AH32" s="364"/>
      <c r="AI32" s="363" t="s">
        <v>564</v>
      </c>
      <c r="AJ32" s="364"/>
      <c r="AK32" s="364"/>
      <c r="AL32" s="364"/>
      <c r="AM32" s="363" t="s">
        <v>564</v>
      </c>
      <c r="AN32" s="364"/>
      <c r="AO32" s="364"/>
      <c r="AP32" s="364"/>
      <c r="AQ32" s="363" t="s">
        <v>564</v>
      </c>
      <c r="AR32" s="364"/>
      <c r="AS32" s="364"/>
      <c r="AT32" s="364"/>
      <c r="AU32" s="363" t="s">
        <v>564</v>
      </c>
      <c r="AV32" s="364"/>
      <c r="AW32" s="364"/>
      <c r="AX32" s="364"/>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595</v>
      </c>
      <c r="AC33" s="523"/>
      <c r="AD33" s="523"/>
      <c r="AE33" s="363" t="s">
        <v>564</v>
      </c>
      <c r="AF33" s="364"/>
      <c r="AG33" s="364"/>
      <c r="AH33" s="364"/>
      <c r="AI33" s="363" t="s">
        <v>564</v>
      </c>
      <c r="AJ33" s="364"/>
      <c r="AK33" s="364"/>
      <c r="AL33" s="364"/>
      <c r="AM33" s="363" t="s">
        <v>564</v>
      </c>
      <c r="AN33" s="364"/>
      <c r="AO33" s="364"/>
      <c r="AP33" s="364"/>
      <c r="AQ33" s="363" t="s">
        <v>564</v>
      </c>
      <c r="AR33" s="364"/>
      <c r="AS33" s="364"/>
      <c r="AT33" s="364"/>
      <c r="AU33" s="363" t="s">
        <v>564</v>
      </c>
      <c r="AV33" s="364"/>
      <c r="AW33" s="364"/>
      <c r="AX33" s="364"/>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564</v>
      </c>
      <c r="AF34" s="364"/>
      <c r="AG34" s="364"/>
      <c r="AH34" s="364"/>
      <c r="AI34" s="363" t="s">
        <v>564</v>
      </c>
      <c r="AJ34" s="364"/>
      <c r="AK34" s="364"/>
      <c r="AL34" s="364"/>
      <c r="AM34" s="363" t="s">
        <v>564</v>
      </c>
      <c r="AN34" s="364"/>
      <c r="AO34" s="364"/>
      <c r="AP34" s="364"/>
      <c r="AQ34" s="363" t="s">
        <v>564</v>
      </c>
      <c r="AR34" s="364"/>
      <c r="AS34" s="364"/>
      <c r="AT34" s="364"/>
      <c r="AU34" s="363" t="s">
        <v>564</v>
      </c>
      <c r="AV34" s="364"/>
      <c r="AW34" s="364"/>
      <c r="AX34" s="364"/>
    </row>
    <row r="35" spans="1:50" ht="23.25" customHeight="1" x14ac:dyDescent="0.15">
      <c r="A35" s="901" t="s">
        <v>528</v>
      </c>
      <c r="B35" s="902"/>
      <c r="C35" s="902"/>
      <c r="D35" s="902"/>
      <c r="E35" s="902"/>
      <c r="F35" s="903"/>
      <c r="G35" s="907" t="s">
        <v>565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587</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563</v>
      </c>
      <c r="AC101" s="552"/>
      <c r="AD101" s="552"/>
      <c r="AE101" s="363">
        <v>0</v>
      </c>
      <c r="AF101" s="364"/>
      <c r="AG101" s="364"/>
      <c r="AH101" s="365"/>
      <c r="AI101" s="363">
        <v>1</v>
      </c>
      <c r="AJ101" s="364"/>
      <c r="AK101" s="364"/>
      <c r="AL101" s="365"/>
      <c r="AM101" s="363">
        <v>2</v>
      </c>
      <c r="AN101" s="364"/>
      <c r="AO101" s="364"/>
      <c r="AP101" s="365"/>
      <c r="AQ101" s="363" t="s">
        <v>564</v>
      </c>
      <c r="AR101" s="364"/>
      <c r="AS101" s="364"/>
      <c r="AT101" s="364"/>
      <c r="AU101" s="363" t="s">
        <v>564</v>
      </c>
      <c r="AV101" s="364"/>
      <c r="AW101" s="364"/>
      <c r="AX101" s="364"/>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563</v>
      </c>
      <c r="AC102" s="552"/>
      <c r="AD102" s="552"/>
      <c r="AE102" s="357">
        <v>1</v>
      </c>
      <c r="AF102" s="357"/>
      <c r="AG102" s="357"/>
      <c r="AH102" s="357"/>
      <c r="AI102" s="357">
        <v>1</v>
      </c>
      <c r="AJ102" s="357"/>
      <c r="AK102" s="357"/>
      <c r="AL102" s="357"/>
      <c r="AM102" s="357">
        <v>1</v>
      </c>
      <c r="AN102" s="357"/>
      <c r="AO102" s="357"/>
      <c r="AP102" s="357"/>
      <c r="AQ102" s="818">
        <v>1</v>
      </c>
      <c r="AR102" s="819"/>
      <c r="AS102" s="819"/>
      <c r="AT102" s="820"/>
      <c r="AU102" s="363" t="s">
        <v>564</v>
      </c>
      <c r="AV102" s="364"/>
      <c r="AW102" s="364"/>
      <c r="AX102" s="364"/>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588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589</v>
      </c>
      <c r="AC116" s="300"/>
      <c r="AD116" s="301"/>
      <c r="AE116" s="357" t="s">
        <v>591</v>
      </c>
      <c r="AF116" s="357"/>
      <c r="AG116" s="357"/>
      <c r="AH116" s="357"/>
      <c r="AI116" s="357">
        <v>0.9</v>
      </c>
      <c r="AJ116" s="357"/>
      <c r="AK116" s="357"/>
      <c r="AL116" s="357"/>
      <c r="AM116" s="357">
        <v>1.4</v>
      </c>
      <c r="AN116" s="357"/>
      <c r="AO116" s="357"/>
      <c r="AP116" s="357"/>
      <c r="AQ116" s="363">
        <v>4</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590</v>
      </c>
      <c r="AC117" s="341"/>
      <c r="AD117" s="342"/>
      <c r="AE117" s="305" t="s">
        <v>591</v>
      </c>
      <c r="AF117" s="305"/>
      <c r="AG117" s="305"/>
      <c r="AH117" s="305"/>
      <c r="AI117" s="305" t="s">
        <v>592</v>
      </c>
      <c r="AJ117" s="305"/>
      <c r="AK117" s="305"/>
      <c r="AL117" s="305"/>
      <c r="AM117" s="305" t="s">
        <v>594</v>
      </c>
      <c r="AN117" s="305"/>
      <c r="AO117" s="305"/>
      <c r="AP117" s="305"/>
      <c r="AQ117" s="305" t="s">
        <v>593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567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998"/>
      <c r="B134" s="251"/>
      <c r="C134" s="250"/>
      <c r="D134" s="251"/>
      <c r="E134" s="250"/>
      <c r="F134" s="313"/>
      <c r="G134" s="229" t="s">
        <v>595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9" customHeight="1" x14ac:dyDescent="0.15">
      <c r="A188" s="998"/>
      <c r="B188" s="251"/>
      <c r="C188" s="250"/>
      <c r="D188" s="251"/>
      <c r="E188" s="158" t="s">
        <v>568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9"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595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998"/>
      <c r="B433" s="251"/>
      <c r="C433" s="250"/>
      <c r="D433" s="251"/>
      <c r="E433" s="164"/>
      <c r="F433" s="165"/>
      <c r="G433" s="229" t="s">
        <v>595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595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569</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554</v>
      </c>
      <c r="AE703" s="153"/>
      <c r="AF703" s="153"/>
      <c r="AG703" s="665" t="s">
        <v>570</v>
      </c>
      <c r="AH703" s="666"/>
      <c r="AI703" s="666"/>
      <c r="AJ703" s="666"/>
      <c r="AK703" s="666"/>
      <c r="AL703" s="666"/>
      <c r="AM703" s="666"/>
      <c r="AN703" s="666"/>
      <c r="AO703" s="666"/>
      <c r="AP703" s="666"/>
      <c r="AQ703" s="666"/>
      <c r="AR703" s="666"/>
      <c r="AS703" s="666"/>
      <c r="AT703" s="666"/>
      <c r="AU703" s="666"/>
      <c r="AV703" s="666"/>
      <c r="AW703" s="666"/>
      <c r="AX703" s="667"/>
    </row>
    <row r="704" spans="1:50" ht="4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571</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c r="AE705" s="734"/>
      <c r="AF705" s="734"/>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c r="AE709" s="153"/>
      <c r="AF709" s="153"/>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c r="AE711" s="153"/>
      <c r="AF711" s="153"/>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554</v>
      </c>
      <c r="AE712" s="587"/>
      <c r="AF712" s="587"/>
      <c r="AG712" s="595" t="s">
        <v>597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c r="AE713" s="153"/>
      <c r="AF713" s="154"/>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c r="AE717" s="153"/>
      <c r="AF717" s="153"/>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75" customHeight="1" x14ac:dyDescent="0.15">
      <c r="A726" s="622" t="s">
        <v>48</v>
      </c>
      <c r="B726" s="623"/>
      <c r="C726" s="445" t="s">
        <v>53</v>
      </c>
      <c r="D726" s="582"/>
      <c r="E726" s="582"/>
      <c r="F726" s="583"/>
      <c r="G726" s="798" t="s">
        <v>599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4.25" customHeight="1" thickBot="1" x14ac:dyDescent="0.2">
      <c r="A727" s="624"/>
      <c r="B727" s="625"/>
      <c r="C727" s="696" t="s">
        <v>57</v>
      </c>
      <c r="D727" s="697"/>
      <c r="E727" s="697"/>
      <c r="F727" s="698"/>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c r="S737" s="112"/>
      <c r="T737" s="112"/>
      <c r="U737" s="112"/>
      <c r="V737" s="112"/>
      <c r="W737" s="112"/>
      <c r="X737" s="112"/>
      <c r="Y737" s="112"/>
      <c r="Z737" s="112"/>
      <c r="AA737" s="113" t="s">
        <v>359</v>
      </c>
      <c r="AB737" s="113"/>
      <c r="AC737" s="113"/>
      <c r="AD737" s="113"/>
      <c r="AE737" s="112" t="s">
        <v>573</v>
      </c>
      <c r="AF737" s="112"/>
      <c r="AG737" s="112"/>
      <c r="AH737" s="112"/>
      <c r="AI737" s="112"/>
      <c r="AJ737" s="112"/>
      <c r="AK737" s="112"/>
      <c r="AL737" s="112"/>
      <c r="AM737" s="112"/>
      <c r="AN737" s="113" t="s">
        <v>360</v>
      </c>
      <c r="AO737" s="113"/>
      <c r="AP737" s="113"/>
      <c r="AQ737" s="113"/>
      <c r="AR737" s="114" t="s">
        <v>572</v>
      </c>
      <c r="AS737" s="115"/>
      <c r="AT737" s="115"/>
      <c r="AU737" s="115"/>
      <c r="AV737" s="115"/>
      <c r="AW737" s="115"/>
      <c r="AX737" s="116"/>
      <c r="AY737" s="89"/>
      <c r="AZ737" s="89"/>
    </row>
    <row r="738" spans="1:52" ht="24.75" customHeight="1" x14ac:dyDescent="0.15">
      <c r="A738" s="117" t="s">
        <v>361</v>
      </c>
      <c r="B738" s="118"/>
      <c r="C738" s="118"/>
      <c r="D738" s="119"/>
      <c r="E738" s="112" t="s">
        <v>574</v>
      </c>
      <c r="F738" s="112"/>
      <c r="G738" s="112"/>
      <c r="H738" s="112"/>
      <c r="I738" s="112"/>
      <c r="J738" s="112"/>
      <c r="K738" s="112"/>
      <c r="L738" s="112"/>
      <c r="M738" s="112"/>
      <c r="N738" s="113" t="s">
        <v>362</v>
      </c>
      <c r="O738" s="113"/>
      <c r="P738" s="113"/>
      <c r="Q738" s="113"/>
      <c r="R738" s="112" t="s">
        <v>575</v>
      </c>
      <c r="S738" s="112"/>
      <c r="T738" s="112"/>
      <c r="U738" s="112"/>
      <c r="V738" s="112"/>
      <c r="W738" s="112"/>
      <c r="X738" s="112"/>
      <c r="Y738" s="112"/>
      <c r="Z738" s="112"/>
      <c r="AA738" s="113" t="s">
        <v>482</v>
      </c>
      <c r="AB738" s="113"/>
      <c r="AC738" s="113"/>
      <c r="AD738" s="113"/>
      <c r="AE738" s="112" t="s">
        <v>576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586</v>
      </c>
      <c r="F739" s="127"/>
      <c r="G739" s="127"/>
      <c r="H739" s="91" t="str">
        <f>IF(E739="", "", "(")</f>
        <v>(</v>
      </c>
      <c r="I739" s="107"/>
      <c r="J739" s="107"/>
      <c r="K739" s="91" t="str">
        <f>IF(OR(I739="　", I739=""), "", "-")</f>
        <v/>
      </c>
      <c r="L739" s="108">
        <v>135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94"/>
      <c r="P741" s="94"/>
      <c r="Q741" s="94"/>
      <c r="R741" s="47"/>
      <c r="S741" s="47"/>
      <c r="T741" s="47"/>
      <c r="U741" s="47"/>
      <c r="V741" s="47"/>
      <c r="W741" s="47"/>
      <c r="X741" s="94"/>
      <c r="Y741" s="94"/>
      <c r="Z741" s="94"/>
      <c r="AA741" s="94"/>
      <c r="AB741" s="94"/>
      <c r="AC741" s="94"/>
      <c r="AD741" s="94"/>
      <c r="AE741" s="94"/>
      <c r="AF741" s="94"/>
      <c r="AG741" s="94"/>
      <c r="AH741" s="94"/>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94"/>
      <c r="Q744" s="94"/>
      <c r="R744" s="94"/>
      <c r="S744" s="47"/>
      <c r="T744" s="47"/>
      <c r="U744" s="47"/>
      <c r="V744" s="47"/>
      <c r="W744" s="47"/>
      <c r="X744" s="47"/>
      <c r="Y744" s="94"/>
      <c r="Z744" s="94"/>
      <c r="AA744" s="94"/>
      <c r="AB744" s="94"/>
      <c r="AC744" s="94"/>
      <c r="AD744" s="94"/>
      <c r="AE744" s="94"/>
      <c r="AF744" s="94"/>
      <c r="AG744" s="94"/>
      <c r="AH744" s="94"/>
      <c r="AI744" s="94"/>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94"/>
      <c r="Q747" s="94"/>
      <c r="R747" s="94"/>
      <c r="S747" s="47"/>
      <c r="T747" s="47"/>
      <c r="U747" s="47"/>
      <c r="V747" s="47"/>
      <c r="W747" s="47"/>
      <c r="X747" s="47"/>
      <c r="Y747" s="94"/>
      <c r="Z747" s="94"/>
      <c r="AA747" s="94"/>
      <c r="AB747" s="94"/>
      <c r="AC747" s="94"/>
      <c r="AD747" s="94"/>
      <c r="AE747" s="94"/>
      <c r="AF747" s="94"/>
      <c r="AG747" s="94"/>
      <c r="AH747" s="94"/>
      <c r="AI747" s="94"/>
      <c r="AJ747" s="94"/>
      <c r="AK747" s="94"/>
      <c r="AL747" s="94"/>
      <c r="AM747" s="94"/>
      <c r="AN747" s="94"/>
      <c r="AO747" s="94"/>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94"/>
      <c r="O750" s="94"/>
      <c r="P750" s="94"/>
      <c r="Q750" s="47"/>
      <c r="R750" s="47"/>
      <c r="S750" s="47"/>
      <c r="T750" s="47"/>
      <c r="U750" s="47"/>
      <c r="V750" s="47"/>
      <c r="W750" s="94"/>
      <c r="X750" s="94"/>
      <c r="Y750" s="94"/>
      <c r="Z750" s="94"/>
      <c r="AA750" s="94"/>
      <c r="AB750" s="94"/>
      <c r="AC750" s="94"/>
      <c r="AD750" s="94"/>
      <c r="AE750" s="94"/>
      <c r="AF750" s="94"/>
      <c r="AG750" s="94"/>
      <c r="AH750" s="94"/>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94"/>
      <c r="O751" s="94"/>
      <c r="P751" s="94"/>
      <c r="Q751" s="47"/>
      <c r="R751" s="47"/>
      <c r="S751" s="47"/>
      <c r="T751" s="47"/>
      <c r="U751" s="47"/>
      <c r="V751" s="47"/>
      <c r="W751" s="94"/>
      <c r="X751" s="94"/>
      <c r="Y751" s="94"/>
      <c r="Z751" s="94"/>
      <c r="AA751" s="94"/>
      <c r="AB751" s="94"/>
      <c r="AC751" s="94"/>
      <c r="AD751" s="94"/>
      <c r="AE751" s="94"/>
      <c r="AF751" s="94"/>
      <c r="AG751" s="94"/>
      <c r="AH751" s="94"/>
      <c r="AI751" s="94"/>
      <c r="AJ751" s="94"/>
      <c r="AK751" s="94"/>
      <c r="AL751" s="94"/>
      <c r="AM751" s="94"/>
      <c r="AN751" s="94"/>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6" customHeight="1" x14ac:dyDescent="0.15">
      <c r="A781" s="557"/>
      <c r="B781" s="764"/>
      <c r="C781" s="764"/>
      <c r="D781" s="764"/>
      <c r="E781" s="764"/>
      <c r="F781" s="765"/>
      <c r="G781" s="450" t="s">
        <v>577</v>
      </c>
      <c r="H781" s="451"/>
      <c r="I781" s="451"/>
      <c r="J781" s="451"/>
      <c r="K781" s="452"/>
      <c r="L781" s="453" t="s">
        <v>578</v>
      </c>
      <c r="M781" s="454"/>
      <c r="N781" s="454"/>
      <c r="O781" s="454"/>
      <c r="P781" s="454"/>
      <c r="Q781" s="454"/>
      <c r="R781" s="454"/>
      <c r="S781" s="454"/>
      <c r="T781" s="454"/>
      <c r="U781" s="454"/>
      <c r="V781" s="454"/>
      <c r="W781" s="454"/>
      <c r="X781" s="455"/>
      <c r="Y781" s="456">
        <v>3.4</v>
      </c>
      <c r="Z781" s="457"/>
      <c r="AA781" s="457"/>
      <c r="AB781" s="558"/>
      <c r="AC781" s="450" t="s">
        <v>579</v>
      </c>
      <c r="AD781" s="451"/>
      <c r="AE781" s="451"/>
      <c r="AF781" s="451"/>
      <c r="AG781" s="452"/>
      <c r="AH781" s="453" t="s">
        <v>580</v>
      </c>
      <c r="AI781" s="454"/>
      <c r="AJ781" s="454"/>
      <c r="AK781" s="454"/>
      <c r="AL781" s="454"/>
      <c r="AM781" s="454"/>
      <c r="AN781" s="454"/>
      <c r="AO781" s="454"/>
      <c r="AP781" s="454"/>
      <c r="AQ781" s="454"/>
      <c r="AR781" s="454"/>
      <c r="AS781" s="454"/>
      <c r="AT781" s="455"/>
      <c r="AU781" s="456">
        <v>1.4</v>
      </c>
      <c r="AV781" s="457"/>
      <c r="AW781" s="457"/>
      <c r="AX781" s="458"/>
    </row>
    <row r="782" spans="1:50" ht="24.75" hidden="1"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1.4</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581</v>
      </c>
      <c r="D837" s="417"/>
      <c r="E837" s="417"/>
      <c r="F837" s="417"/>
      <c r="G837" s="417"/>
      <c r="H837" s="417"/>
      <c r="I837" s="417"/>
      <c r="J837" s="418"/>
      <c r="K837" s="419"/>
      <c r="L837" s="419"/>
      <c r="M837" s="419"/>
      <c r="N837" s="419"/>
      <c r="O837" s="419"/>
      <c r="P837" s="427" t="s">
        <v>578</v>
      </c>
      <c r="Q837" s="316"/>
      <c r="R837" s="316"/>
      <c r="S837" s="316"/>
      <c r="T837" s="316"/>
      <c r="U837" s="316"/>
      <c r="V837" s="316"/>
      <c r="W837" s="316"/>
      <c r="X837" s="316"/>
      <c r="Y837" s="317">
        <v>3.4</v>
      </c>
      <c r="Z837" s="318"/>
      <c r="AA837" s="318"/>
      <c r="AB837" s="319"/>
      <c r="AC837" s="327" t="s">
        <v>582</v>
      </c>
      <c r="AD837" s="425"/>
      <c r="AE837" s="425"/>
      <c r="AF837" s="425"/>
      <c r="AG837" s="425"/>
      <c r="AH837" s="420" t="s">
        <v>583</v>
      </c>
      <c r="AI837" s="421"/>
      <c r="AJ837" s="421"/>
      <c r="AK837" s="421"/>
      <c r="AL837" s="324" t="s">
        <v>583</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585</v>
      </c>
      <c r="D870" s="417"/>
      <c r="E870" s="417"/>
      <c r="F870" s="417"/>
      <c r="G870" s="417"/>
      <c r="H870" s="417"/>
      <c r="I870" s="417"/>
      <c r="J870" s="418"/>
      <c r="K870" s="419"/>
      <c r="L870" s="419"/>
      <c r="M870" s="419"/>
      <c r="N870" s="419"/>
      <c r="O870" s="419"/>
      <c r="P870" s="427" t="s">
        <v>584</v>
      </c>
      <c r="Q870" s="316"/>
      <c r="R870" s="316"/>
      <c r="S870" s="316"/>
      <c r="T870" s="316"/>
      <c r="U870" s="316"/>
      <c r="V870" s="316"/>
      <c r="W870" s="316"/>
      <c r="X870" s="316"/>
      <c r="Y870" s="317">
        <v>1.4</v>
      </c>
      <c r="Z870" s="318"/>
      <c r="AA870" s="318"/>
      <c r="AB870" s="319"/>
      <c r="AC870" s="327" t="s">
        <v>520</v>
      </c>
      <c r="AD870" s="425"/>
      <c r="AE870" s="425"/>
      <c r="AF870" s="425"/>
      <c r="AG870" s="425"/>
      <c r="AH870" s="420">
        <v>1</v>
      </c>
      <c r="AI870" s="421"/>
      <c r="AJ870" s="421"/>
      <c r="AK870" s="421"/>
      <c r="AL870" s="324">
        <v>99.4</v>
      </c>
      <c r="AM870" s="325"/>
      <c r="AN870" s="325"/>
      <c r="AO870" s="326"/>
      <c r="AP870" s="320"/>
      <c r="AQ870" s="320"/>
      <c r="AR870" s="320"/>
      <c r="AS870" s="320"/>
      <c r="AT870" s="320"/>
      <c r="AU870" s="320"/>
      <c r="AV870" s="320"/>
      <c r="AW870" s="320"/>
      <c r="AX870" s="320"/>
    </row>
    <row r="871" spans="1:50" ht="30"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3" priority="14025">
      <formula>IF(RIGHT(TEXT(P14,"0.#"),1)=".",FALSE,TRUE)</formula>
    </cfRule>
    <cfRule type="expression" dxfId="2782" priority="14026">
      <formula>IF(RIGHT(TEXT(P14,"0.#"),1)=".",TRUE,FALSE)</formula>
    </cfRule>
  </conditionalFormatting>
  <conditionalFormatting sqref="AE32 AI32 AM32">
    <cfRule type="expression" dxfId="2781" priority="14015">
      <formula>IF(RIGHT(TEXT(AE32,"0.#"),1)=".",FALSE,TRUE)</formula>
    </cfRule>
    <cfRule type="expression" dxfId="2780" priority="14016">
      <formula>IF(RIGHT(TEXT(AE32,"0.#"),1)=".",TRUE,FALSE)</formula>
    </cfRule>
  </conditionalFormatting>
  <conditionalFormatting sqref="P18:AX18">
    <cfRule type="expression" dxfId="2779" priority="13901">
      <formula>IF(RIGHT(TEXT(P18,"0.#"),1)=".",FALSE,TRUE)</formula>
    </cfRule>
    <cfRule type="expression" dxfId="2778" priority="13902">
      <formula>IF(RIGHT(TEXT(P18,"0.#"),1)=".",TRUE,FALSE)</formula>
    </cfRule>
  </conditionalFormatting>
  <conditionalFormatting sqref="Y782">
    <cfRule type="expression" dxfId="2777" priority="13897">
      <formula>IF(RIGHT(TEXT(Y782,"0.#"),1)=".",FALSE,TRUE)</formula>
    </cfRule>
    <cfRule type="expression" dxfId="2776" priority="13898">
      <formula>IF(RIGHT(TEXT(Y782,"0.#"),1)=".",TRUE,FALSE)</formula>
    </cfRule>
  </conditionalFormatting>
  <conditionalFormatting sqref="Y791">
    <cfRule type="expression" dxfId="2775" priority="13893">
      <formula>IF(RIGHT(TEXT(Y791,"0.#"),1)=".",FALSE,TRUE)</formula>
    </cfRule>
    <cfRule type="expression" dxfId="2774" priority="13894">
      <formula>IF(RIGHT(TEXT(Y791,"0.#"),1)=".",TRUE,FALSE)</formula>
    </cfRule>
  </conditionalFormatting>
  <conditionalFormatting sqref="Y822:Y829 Y820 Y809:Y816 Y807 Y796:Y803 Y794">
    <cfRule type="expression" dxfId="2773" priority="13675">
      <formula>IF(RIGHT(TEXT(Y794,"0.#"),1)=".",FALSE,TRUE)</formula>
    </cfRule>
    <cfRule type="expression" dxfId="2772" priority="13676">
      <formula>IF(RIGHT(TEXT(Y794,"0.#"),1)=".",TRUE,FALSE)</formula>
    </cfRule>
  </conditionalFormatting>
  <conditionalFormatting sqref="P16:AQ17 P15:AX15 P13:AX13">
    <cfRule type="expression" dxfId="2771" priority="13723">
      <formula>IF(RIGHT(TEXT(P13,"0.#"),1)=".",FALSE,TRUE)</formula>
    </cfRule>
    <cfRule type="expression" dxfId="2770" priority="13724">
      <formula>IF(RIGHT(TEXT(P13,"0.#"),1)=".",TRUE,FALSE)</formula>
    </cfRule>
  </conditionalFormatting>
  <conditionalFormatting sqref="P19:AJ19">
    <cfRule type="expression" dxfId="2769" priority="13721">
      <formula>IF(RIGHT(TEXT(P19,"0.#"),1)=".",FALSE,TRUE)</formula>
    </cfRule>
    <cfRule type="expression" dxfId="2768" priority="13722">
      <formula>IF(RIGHT(TEXT(P19,"0.#"),1)=".",TRUE,FALSE)</formula>
    </cfRule>
  </conditionalFormatting>
  <conditionalFormatting sqref="AE101">
    <cfRule type="expression" dxfId="2767" priority="13713">
      <formula>IF(RIGHT(TEXT(AE101,"0.#"),1)=".",FALSE,TRUE)</formula>
    </cfRule>
    <cfRule type="expression" dxfId="2766" priority="13714">
      <formula>IF(RIGHT(TEXT(AE101,"0.#"),1)=".",TRUE,FALSE)</formula>
    </cfRule>
  </conditionalFormatting>
  <conditionalFormatting sqref="Y783:Y790 Y781">
    <cfRule type="expression" dxfId="2765" priority="13699">
      <formula>IF(RIGHT(TEXT(Y781,"0.#"),1)=".",FALSE,TRUE)</formula>
    </cfRule>
    <cfRule type="expression" dxfId="2764" priority="13700">
      <formula>IF(RIGHT(TEXT(Y781,"0.#"),1)=".",TRUE,FALSE)</formula>
    </cfRule>
  </conditionalFormatting>
  <conditionalFormatting sqref="AU782">
    <cfRule type="expression" dxfId="2763" priority="13697">
      <formula>IF(RIGHT(TEXT(AU782,"0.#"),1)=".",FALSE,TRUE)</formula>
    </cfRule>
    <cfRule type="expression" dxfId="2762" priority="13698">
      <formula>IF(RIGHT(TEXT(AU782,"0.#"),1)=".",TRUE,FALSE)</formula>
    </cfRule>
  </conditionalFormatting>
  <conditionalFormatting sqref="AU791">
    <cfRule type="expression" dxfId="2761" priority="13695">
      <formula>IF(RIGHT(TEXT(AU791,"0.#"),1)=".",FALSE,TRUE)</formula>
    </cfRule>
    <cfRule type="expression" dxfId="2760" priority="13696">
      <formula>IF(RIGHT(TEXT(AU791,"0.#"),1)=".",TRUE,FALSE)</formula>
    </cfRule>
  </conditionalFormatting>
  <conditionalFormatting sqref="AU783:AU790 AU781">
    <cfRule type="expression" dxfId="2759" priority="13693">
      <formula>IF(RIGHT(TEXT(AU781,"0.#"),1)=".",FALSE,TRUE)</formula>
    </cfRule>
    <cfRule type="expression" dxfId="2758" priority="13694">
      <formula>IF(RIGHT(TEXT(AU781,"0.#"),1)=".",TRUE,FALSE)</formula>
    </cfRule>
  </conditionalFormatting>
  <conditionalFormatting sqref="Y821 Y808 Y795">
    <cfRule type="expression" dxfId="2757" priority="13679">
      <formula>IF(RIGHT(TEXT(Y795,"0.#"),1)=".",FALSE,TRUE)</formula>
    </cfRule>
    <cfRule type="expression" dxfId="2756" priority="13680">
      <formula>IF(RIGHT(TEXT(Y795,"0.#"),1)=".",TRUE,FALSE)</formula>
    </cfRule>
  </conditionalFormatting>
  <conditionalFormatting sqref="Y830 Y817 Y804">
    <cfRule type="expression" dxfId="2755" priority="13677">
      <formula>IF(RIGHT(TEXT(Y804,"0.#"),1)=".",FALSE,TRUE)</formula>
    </cfRule>
    <cfRule type="expression" dxfId="2754" priority="13678">
      <formula>IF(RIGHT(TEXT(Y804,"0.#"),1)=".",TRUE,FALSE)</formula>
    </cfRule>
  </conditionalFormatting>
  <conditionalFormatting sqref="AU821 AU808 AU795">
    <cfRule type="expression" dxfId="2753" priority="13673">
      <formula>IF(RIGHT(TEXT(AU795,"0.#"),1)=".",FALSE,TRUE)</formula>
    </cfRule>
    <cfRule type="expression" dxfId="2752" priority="13674">
      <formula>IF(RIGHT(TEXT(AU795,"0.#"),1)=".",TRUE,FALSE)</formula>
    </cfRule>
  </conditionalFormatting>
  <conditionalFormatting sqref="AU830 AU817 AU804">
    <cfRule type="expression" dxfId="2751" priority="13671">
      <formula>IF(RIGHT(TEXT(AU804,"0.#"),1)=".",FALSE,TRUE)</formula>
    </cfRule>
    <cfRule type="expression" dxfId="2750" priority="13672">
      <formula>IF(RIGHT(TEXT(AU804,"0.#"),1)=".",TRUE,FALSE)</formula>
    </cfRule>
  </conditionalFormatting>
  <conditionalFormatting sqref="AU822:AU829 AU820 AU809:AU816 AU807 AU796:AU803 AU794">
    <cfRule type="expression" dxfId="2749" priority="13669">
      <formula>IF(RIGHT(TEXT(AU794,"0.#"),1)=".",FALSE,TRUE)</formula>
    </cfRule>
    <cfRule type="expression" dxfId="2748" priority="13670">
      <formula>IF(RIGHT(TEXT(AU794,"0.#"),1)=".",TRUE,FALSE)</formula>
    </cfRule>
  </conditionalFormatting>
  <conditionalFormatting sqref="AM87">
    <cfRule type="expression" dxfId="2747" priority="13323">
      <formula>IF(RIGHT(TEXT(AM87,"0.#"),1)=".",FALSE,TRUE)</formula>
    </cfRule>
    <cfRule type="expression" dxfId="2746" priority="13324">
      <formula>IF(RIGHT(TEXT(AM87,"0.#"),1)=".",TRUE,FALSE)</formula>
    </cfRule>
  </conditionalFormatting>
  <conditionalFormatting sqref="AE55">
    <cfRule type="expression" dxfId="2745" priority="13391">
      <formula>IF(RIGHT(TEXT(AE55,"0.#"),1)=".",FALSE,TRUE)</formula>
    </cfRule>
    <cfRule type="expression" dxfId="2744" priority="13392">
      <formula>IF(RIGHT(TEXT(AE55,"0.#"),1)=".",TRUE,FALSE)</formula>
    </cfRule>
  </conditionalFormatting>
  <conditionalFormatting sqref="AI55">
    <cfRule type="expression" dxfId="2743" priority="13389">
      <formula>IF(RIGHT(TEXT(AI55,"0.#"),1)=".",FALSE,TRUE)</formula>
    </cfRule>
    <cfRule type="expression" dxfId="2742" priority="13390">
      <formula>IF(RIGHT(TEXT(AI55,"0.#"),1)=".",TRUE,FALSE)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8">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E33:AE34 AI33:AI34 AM33:AM34 AQ33:AQ34 AU33:AU34">
    <cfRule type="expression" dxfId="707" priority="7">
      <formula>IF(RIGHT(TEXT(AE33,"0.#"),1)=".",FALSE,TRUE)</formula>
    </cfRule>
    <cfRule type="expression" dxfId="706" priority="8">
      <formula>IF(RIGHT(TEXT(AE33,"0.#"),1)=".",TRUE,FALSE)</formula>
    </cfRule>
  </conditionalFormatting>
  <conditionalFormatting sqref="AQ32 AU32">
    <cfRule type="expression" dxfId="705" priority="5">
      <formula>IF(RIGHT(TEXT(AQ32,"0.#"),1)=".",FALSE,TRUE)</formula>
    </cfRule>
    <cfRule type="expression" dxfId="704" priority="6">
      <formula>IF(RIGHT(TEXT(AQ32,"0.#"),1)=".",TRUE,FALSE)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7" max="49" man="1"/>
    <brk id="833" max="49" man="1"/>
    <brk id="110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2018-05-22T07:25:12Z</cp:lastPrinted>
  <dcterms:created xsi:type="dcterms:W3CDTF">2012-03-13T00:50:25Z</dcterms:created>
  <dcterms:modified xsi:type="dcterms:W3CDTF">2018-05-30T10:45:01Z</dcterms:modified>
</cp:coreProperties>
</file>