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l="1"/>
  <c r="Z739" i="3" l="1"/>
  <c r="H739" i="3"/>
  <c r="AN739" i="3" l="1"/>
  <c r="AL739" i="3"/>
  <c r="AI739" i="3"/>
  <c r="AF739" i="3"/>
  <c r="AB739" i="3"/>
  <c r="W739" i="3"/>
  <c r="T739" i="3"/>
  <c r="P739" i="3"/>
  <c r="N739" i="3"/>
  <c r="K739" i="3"/>
  <c r="AR2" i="3"/>
  <c r="W21" i="3" l="1"/>
  <c r="AD21" i="3"/>
  <c r="P29" i="3" l="1"/>
  <c r="P28" i="3" s="1"/>
  <c r="W29" i="3"/>
  <c r="L722" i="3" l="1"/>
  <c r="L723" i="3"/>
  <c r="L724" i="3"/>
  <c r="L725" i="3"/>
  <c r="L721" i="3"/>
  <c r="I721" i="3"/>
  <c r="I722" i="3"/>
  <c r="I723" i="3"/>
  <c r="I724" i="3"/>
  <c r="I725" i="3"/>
  <c r="AV2" i="3"/>
  <c r="C25" i="4"/>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P20" i="3" l="1"/>
  <c r="P19" i="3"/>
  <c r="P21"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<sst xmlns="http://schemas.openxmlformats.org/spreadsheetml/2006/main" count="2813" uniqueCount="591">
  <si>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</si>
  <si>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</si>
  <si>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</si>
  <si>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</si>
  <si>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</si>
  <si>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</si>
  <si>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</si>
  <si>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</si>
  <si>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</si>
  <si>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</si>
  <si>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</si>
  <si>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</si>
  <si>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</si>
  <si>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</si>
  <si>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</si>
  <si>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</si>
  <si>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</si>
  <si>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</si>
  <si>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</si>
  <si>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</si>
  <si>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</si>
  <si>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</si>
  <si>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</si>
  <si>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</si>
  <si>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</si>
  <si>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</si>
  <si>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</si>
  <si>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</si>
  <si>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</si>
  <si>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</si>
  <si>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</si>
  <si>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</si>
  <si>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</si>
  <si>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</si>
  <si>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</si>
  <si>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</si>
  <si>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</si>
  <si>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</si>
  <si>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</si>
  <si>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</si>
  <si>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</si>
  <si>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</si>
  <si>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</si>
  <si>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</si>
  <si>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</si>
  <si>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</si>
  <si>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</si>
  <si>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</si>
  <si>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</si>
  <si>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</si>
  <si>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</si>
  <si>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</si>
  <si>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</si>
  <si>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</si>
  <si>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</si>
  <si>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</si>
  <si>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</si>
  <si>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</si>
  <si>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</si>
  <si>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</si>
  <si>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</si>
  <si>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</si>
  <si>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</si>
  <si>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</si>
  <si>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</si>
  <si>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</si>
  <si>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</si>
  <si>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</si>
  <si>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</si>
  <si>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</si>
  <si>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</si>
  <si>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</si>
  <si>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</si>
  <si>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</si>
  <si>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</si>
  <si>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</si>
  <si>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</si>
  <si>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</si>
  <si>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</si>
  <si>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</si>
  <si>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</si>
  <si>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</si>
  <si>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</si>
  <si>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</si>
  <si>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</si>
  <si>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</si>
  <si>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</si>
  <si>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</si>
  <si>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</si>
  <si>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</si>
  <si>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</si>
  <si>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</si>
  <si>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</si>
  <si>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</si>
  <si>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</si>
  <si>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</si>
  <si>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</si>
  <si>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</si>
  <si>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</si>
  <si>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</si>
  <si>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</si>
  <si>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</si>
  <si>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</si>
  <si>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</si>
  <si>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</si>
  <si>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</si>
  <si>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</si>
  <si>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</si>
  <si>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</si>
  <si>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</si>
  <si>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</si>
  <si>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</si>
  <si>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</si>
  <si>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</si>
  <si>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</si>
  <si>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</si>
  <si>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</si>
  <si>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</si>
  <si>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</si>
  <si>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</si>
  <si>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</si>
  <si>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</si>
  <si>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</si>
  <si>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</si>
  <si>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</si>
  <si>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</si>
  <si>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</si>
  <si>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</si>
  <si>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</si>
  <si>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</si>
  <si>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</si>
  <si>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</si>
  <si>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</si>
  <si>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</si>
  <si>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</si>
  <si>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</si>
  <si>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</si>
  <si>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</si>
  <si>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</si>
  <si>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</si>
  <si>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</si>
  <si>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</si>
  <si>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</si>
  <si>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</si>
  <si>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</si>
  <si>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</si>
  <si>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</si>
  <si>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</si>
  <si>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</si>
  <si>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</si>
  <si>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</si>
  <si>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</si>
  <si>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</si>
  <si>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</si>
  <si>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</si>
  <si>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</si>
  <si>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</si>
  <si>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</si>
  <si>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</si>
  <si>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</si>
  <si>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</si>
  <si>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</si>
  <si>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</si>
  <si>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</si>
  <si>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</si>
  <si>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</si>
  <si>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</si>
  <si>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</si>
  <si>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</si>
  <si>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</si>
  <si>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</si>
  <si>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</si>
  <si>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</si>
  <si>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</si>
  <si>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</si>
  <si>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</si>
  <si>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</si>
  <si>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</si>
  <si>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</si>
  <si>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</si>
  <si>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</si>
  <si>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</si>
  <si>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</si>
  <si>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</si>
  <si>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</si>
  <si>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</si>
  <si>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</si>
  <si>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</si>
  <si>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</si>
  <si>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</si>
  <si>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</si>
  <si>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</si>
  <si>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</si>
  <si>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</si>
  <si>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</si>
  <si>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</si>
  <si>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</si>
  <si>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</si>
  <si>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</si>
  <si>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</si>
  <si>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</si>
  <si>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</si>
  <si>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</si>
  <si>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</si>
  <si>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</si>
  <si>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</si>
  <si>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</si>
  <si>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</si>
  <si>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</si>
  <si>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</si>
  <si>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</si>
  <si>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</si>
  <si>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</si>
  <si>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</si>
  <si>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</si>
  <si>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</si>
  <si>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</si>
  <si>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</si>
  <si>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</si>
  <si>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</si>
  <si>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</si>
  <si>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</si>
  <si>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</si>
  <si>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</si>
  <si>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</si>
  <si>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</si>
  <si>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</si>
  <si>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</si>
  <si>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</si>
  <si>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</si>
  <si>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</si>
  <si>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</si>
  <si>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</si>
  <si>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</si>
  <si>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</si>
  <si>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</si>
  <si>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</si>
  <si>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</si>
  <si>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</si>
  <si>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</si>
  <si>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</si>
  <si>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</si>
  <si>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</si>
  <si>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</si>
  <si>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</si>
  <si>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</si>
  <si>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</si>
  <si>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</si>
  <si>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</si>
  <si>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</si>
  <si>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</si>
  <si>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</si>
  <si>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</si>
  <si>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</si>
  <si>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</si>
  <si>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</si>
  <si>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</si>
  <si>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</si>
  <si>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</si>
  <si>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</si>
  <si>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</si>
  <si>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</si>
  <si>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</si>
  <si>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</si>
  <si>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</si>
  <si>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</si>
  <si>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</si>
  <si>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</si>
  <si>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</si>
  <si>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</si>
  <si>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</si>
  <si>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</si>
  <si>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</si>
  <si>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</si>
  <si>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</si>
  <si>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</si>
  <si>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</si>
  <si>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</si>
  <si>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</si>
  <si>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</si>
  <si>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</si>
  <si>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</si>
  <si>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</si>
  <si>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</si>
  <si>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</si>
  <si>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</si>
  <si>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</si>
  <si>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</si>
  <si>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</si>
  <si>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</si>
  <si>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</si>
  <si>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</si>
  <si>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</si>
  <si>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</si>
  <si>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</si>
  <si>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</si>
  <si>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</si>
  <si>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</si>
  <si>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</si>
  <si>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</si>
  <si>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</si>
  <si>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</si>
  <si>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</si>
  <si>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</si>
  <si>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</si>
  <si>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</si>
  <si>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</si>
  <si>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</si>
  <si>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</si>
  <si>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</si>
  <si>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</si>
  <si>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</si>
  <si>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</si>
  <si>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</si>
  <si>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</si>
  <si>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</si>
  <si>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</si>
  <si>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</si>
  <si>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</si>
  <si>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</si>
  <si>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</si>
  <si>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</si>
  <si>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</si>
  <si>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</si>
  <si>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</si>
  <si>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</si>
  <si>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</si>
  <si>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</si>
  <si>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</si>
  <si>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</si>
  <si>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</si>
  <si>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</si>
  <si>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</si>
  <si>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</si>
  <si>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</si>
  <si>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</si>
  <si>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</si>
  <si>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</si>
  <si>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</si>
  <si>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</si>
  <si>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</si>
  <si>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</si>
  <si>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</si>
  <si>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</si>
  <si>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</si>
  <si>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</si>
  <si>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</si>
  <si>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</si>
  <si>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</si>
  <si>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</si>
  <si>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</si>
  <si>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</si>
  <si>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</si>
  <si>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</si>
  <si>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</si>
  <si>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</si>
  <si>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</si>
  <si>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</si>
  <si>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</si>
  <si>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</si>
  <si>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</si>
  <si>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</si>
  <si>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</si>
  <si>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</si>
  <si>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</si>
  <si>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</si>
  <si>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</si>
  <si>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</si>
  <si>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</si>
  <si>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</si>
  <si>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</si>
  <si>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</si>
  <si>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</si>
  <si>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</si>
  <si>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</si>
  <si>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</si>
  <si>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</si>
  <si>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</si>
  <si>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</si>
  <si>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</si>
  <si>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</si>
  <si>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</si>
  <si>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</si>
  <si>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</si>
  <si>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</si>
  <si>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</si>
  <si>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</si>
  <si>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</si>
  <si>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</si>
  <si>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</si>
  <si>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</si>
  <si>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</si>
  <si>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</si>
  <si>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</si>
  <si>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</si>
  <si>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</si>
  <si>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</si>
  <si>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</si>
  <si>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</si>
  <si>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</si>
  <si>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</si>
  <si>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</si>
  <si>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</si>
  <si>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</si>
  <si>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</si>
  <si>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</si>
  <si>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</si>
  <si>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</si>
  <si>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</si>
  <si>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</si>
  <si>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</si>
  <si>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</si>
  <si>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</si>
  <si>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</si>
  <si>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</si>
  <si>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</si>
  <si>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</si>
  <si>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</si>
  <si>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</si>
  <si>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</si>
  <si>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</si>
  <si>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</si>
  <si>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</si>
  <si>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</si>
  <si>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</si>
  <si>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</si>
  <si>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</si>
  <si>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</si>
  <si>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</si>
  <si>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</si>
  <si>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</si>
  <si>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</si>
  <si>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</si>
  <si>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</si>
  <si>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</si>
  <si>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</si>
  <si>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</si>
  <si>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</si>
  <si>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</si>
  <si>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</si>
  <si>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</si>
  <si>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</si>
  <si>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</si>
  <si>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</si>
  <si>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</si>
  <si>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</si>
  <si>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</si>
  <si>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</si>
  <si>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</si>
  <si>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</si>
  <si>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</si>
  <si>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</si>
  <si>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</si>
  <si>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</si>
  <si>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</si>
  <si>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</si>
  <si>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</si>
  <si>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</si>
  <si>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</si>
  <si>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</si>
  <si>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</si>
  <si>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</si>
  <si>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</si>
  <si>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</si>
  <si>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</si>
  <si>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</si>
  <si>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</si>
  <si>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</si>
  <si>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</si>
  <si>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</si>
  <si>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</si>
  <si>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</si>
  <si>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</si>
  <si>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</si>
  <si>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</si>
  <si>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</si>
  <si>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</si>
  <si>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</si>
  <si>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</si>
  <si>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</si>
  <si>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</si>
  <si>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</si>
  <si>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</si>
  <si>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</si>
  <si>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</si>
  <si>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</si>
  <si>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</si>
  <si>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</si>
  <si>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</si>
  <si>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</si>
  <si>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</si>
  <si>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</si>
  <si>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</si>
  <si>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</si>
  <si>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</si>
  <si>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</si>
  <si>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</si>
  <si>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</si>
  <si>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</si>
  <si>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</si>
  <si>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</si>
  <si>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</si>
  <si>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</si>
  <si>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</si>
  <si>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</si>
  <si>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</si>
  <si>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</si>
  <si>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</si>
  <si>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</si>
  <si>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</si>
  <si>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</si>
  <si>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</si>
  <si>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</si>
  <si>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</si>
  <si>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</si>
  <si>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</si>
  <si>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</si>
  <si>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</si>
  <si>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</si>
  <si>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</si>
  <si>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</si>
  <si>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</si>
  <si>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</si>
  <si>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</si>
  <si>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</si>
  <si>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</si>
  <si>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</si>
  <si>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</si>
  <si>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</si>
  <si>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</si>
  <si>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</si>
  <si>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</si>
  <si>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</si>
  <si>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</si>
  <si>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</si>
  <si>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</si>
  <si>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</si>
  <si>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</si>
  <si>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</si>
  <si>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</si>
  <si>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</si>
  <si>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</si>
  <si>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</si>
  <si>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</si>
  <si>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</si>
  <si>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</si>
  <si>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</si>
  <si>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</si>
  <si>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</si>
  <si>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</si>
  <si>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市場機能を活用した防災・減災対策の推進に関する調査・検討経費</t>
    <phoneticPr fontId="5"/>
  </si>
  <si>
    <t>国土交通省</t>
  </si>
  <si>
    <t>水管理・国土保全局</t>
    <rPh sb="0" eb="1">
      <t>ミズ</t>
    </rPh>
    <rPh sb="1" eb="3">
      <t>カンリ</t>
    </rPh>
    <rPh sb="4" eb="6">
      <t>コクド</t>
    </rPh>
    <rPh sb="6" eb="9">
      <t>ホゼンキョク</t>
    </rPh>
    <phoneticPr fontId="5"/>
  </si>
  <si>
    <t>総務課</t>
    <rPh sb="0" eb="3">
      <t>ソウムカ</t>
    </rPh>
    <phoneticPr fontId="5"/>
  </si>
  <si>
    <t>課長　森　毅彦</t>
    <rPh sb="0" eb="2">
      <t>カチョウ</t>
    </rPh>
    <rPh sb="3" eb="4">
      <t>モリ</t>
    </rPh>
    <rPh sb="5" eb="7">
      <t>タケヒコ</t>
    </rPh>
    <phoneticPr fontId="5"/>
  </si>
  <si>
    <t>○</t>
  </si>
  <si>
    <t>-</t>
    <phoneticPr fontId="5"/>
  </si>
  <si>
    <t>国土強靱化基本計画</t>
    <rPh sb="0" eb="2">
      <t>コクド</t>
    </rPh>
    <rPh sb="2" eb="4">
      <t>キョウジン</t>
    </rPh>
    <rPh sb="4" eb="5">
      <t>カ</t>
    </rPh>
    <rPh sb="5" eb="7">
      <t>キホン</t>
    </rPh>
    <rPh sb="7" eb="9">
      <t>ケイカク</t>
    </rPh>
    <phoneticPr fontId="5"/>
  </si>
  <si>
    <t>近年、地球温暖化に伴う気候変動による水災害の頻発・激甚化が懸念されており、住宅や家財を水害から守るための住民自らの自発的な対策を社会全体で普及促進することが一層重要となっている。このため、住民自らの自発的な対策の普及促進に向けて、助成、税制等の市場機能を活用した防災・減災対策の推進策を検討し、もって被災を免れない住民の迅速な生活再建と被災後の生活水準の確保を図るための政策立案等に資することを目的とする。</t>
    <phoneticPr fontId="5"/>
  </si>
  <si>
    <t>住民自らが行う住宅や家財を水害から守るための防災・減災対策の現状等の整理や住民ニーズの調査を実施した上で、助成、税制等の市場機能を活用した防災・減災対策の推進策として実施が望まれる事項や、防災・減災対策の周知・普及を促進するための方策について検討を行う。</t>
    <phoneticPr fontId="5"/>
  </si>
  <si>
    <t>水害・土砂災害対策調査費</t>
    <phoneticPr fontId="5"/>
  </si>
  <si>
    <t>-</t>
    <phoneticPr fontId="5"/>
  </si>
  <si>
    <t>地方自治体における助成制度等の普及</t>
    <phoneticPr fontId="5"/>
  </si>
  <si>
    <t>地方自治体における新規助成制度等の数</t>
    <phoneticPr fontId="5"/>
  </si>
  <si>
    <t>地方自治体における助成制度等の周知状況（国土交通省水管理・国土保全局調べ）</t>
    <phoneticPr fontId="5"/>
  </si>
  <si>
    <t>件</t>
    <rPh sb="0" eb="1">
      <t>ケン</t>
    </rPh>
    <phoneticPr fontId="5"/>
  </si>
  <si>
    <t>住民の自発的な防災・減災対策の普及促進に資する取組事例</t>
    <phoneticPr fontId="5"/>
  </si>
  <si>
    <t>百万</t>
    <phoneticPr fontId="5"/>
  </si>
  <si>
    <t>７百万円/2件</t>
    <rPh sb="1" eb="3">
      <t>ヒャクマン</t>
    </rPh>
    <rPh sb="3" eb="4">
      <t>エン</t>
    </rPh>
    <rPh sb="6" eb="7">
      <t>ケン</t>
    </rPh>
    <phoneticPr fontId="5"/>
  </si>
  <si>
    <t>実績額／住民の自発的な防災・減災対策の普及促進に資する取組事例数　　　</t>
    <phoneticPr fontId="5"/>
  </si>
  <si>
    <t>１２　水害・土砂災害の防止・減災を推進する</t>
    <phoneticPr fontId="5"/>
  </si>
  <si>
    <t>洪水・土石流等による国民の生命・財産に係る被害の防止・軽減を図るため、河川事業や砂防事業等のハード整備を実施するとともに、ハザードマップの周知などのソフト対策を一体として実施することにより水害・土砂災害の防止・減災を推進する。</t>
    <phoneticPr fontId="5"/>
  </si>
  <si>
    <t>本事業の成果を踏まえて、住宅や家財等に対する住民の自発的な防災・減災対策の推進を図り、水害の防災・減災の推進に寄与する。</t>
    <phoneticPr fontId="5"/>
  </si>
  <si>
    <t>気候変動による水災害の頻発・激甚化が懸念されている状況を踏まえて、地域の水害リスクの低減及び生活再建の迅速化は喫緊の課題であり、事業の目的は国民や社会のニーズを反映したものとなっている。</t>
    <phoneticPr fontId="5"/>
  </si>
  <si>
    <t>事業の公益性や社会全体で防災・減災対策を普及・促進させる必要に鑑みれば地方自治体や民間に委ねることは妥当ではなく、国費による調査・検討が必要である。</t>
    <phoneticPr fontId="5"/>
  </si>
  <si>
    <t>気候変動による水災害の頻発・激甚化に対して、地域の水害リスクの低減及び生活再建の迅速化は喫緊の課題であり、優先的に実施することに妥当性を有する。</t>
    <phoneticPr fontId="5"/>
  </si>
  <si>
    <t>無</t>
  </si>
  <si>
    <t>支出先の選定にあたっては、企画競争による公募を実施しており、企画提案書の特定にあたり、匿名評価方式による書類評価及び外部の学識経験者からなる企画競争有識者委員会による審査を行っており、競争性を確保している。</t>
    <phoneticPr fontId="5"/>
  </si>
  <si>
    <t>‐</t>
  </si>
  <si>
    <t>企画競争による公募の実施を経ており、コスト水準は妥当である。</t>
    <phoneticPr fontId="5"/>
  </si>
  <si>
    <t>費目・使途は本事業目的に関係するもののみに限定している。</t>
    <phoneticPr fontId="5"/>
  </si>
  <si>
    <t>事業者との複数回にわたる綿密な打ち合わせを行う等により事業の効率化を図っている。</t>
    <phoneticPr fontId="5"/>
  </si>
  <si>
    <t>成果実績は成果目標に見合ったものであることを確認している。</t>
    <phoneticPr fontId="5"/>
  </si>
  <si>
    <t>活動実績は見込みに見合ったものであることを確認している。</t>
    <phoneticPr fontId="5"/>
  </si>
  <si>
    <t>成果物は、住民の自発的な防災・減災対策の普及促進に関する検討に資するものであり、平成29年度の成果を活用して検討を進捗させている。</t>
    <phoneticPr fontId="5"/>
  </si>
  <si>
    <t>新28-0011</t>
    <phoneticPr fontId="5"/>
  </si>
  <si>
    <t>（株）野村総合研究所</t>
    <phoneticPr fontId="5"/>
  </si>
  <si>
    <t>国費投入の必要性については、上記のとおり、国民や社会のニーズに合致し、国が実施することが必要な事業であると考えられる。また、本事業においては企画競争における業務発注をしており、効率性、有効性を確保している。</t>
    <phoneticPr fontId="5"/>
  </si>
  <si>
    <t>平成29年度までに、適正に業務執行した。</t>
    <phoneticPr fontId="5"/>
  </si>
  <si>
    <t>市場機能を活用した防災・減災対策の推進に関する調査・検討経費</t>
    <phoneticPr fontId="5"/>
  </si>
  <si>
    <t>6百万円/3件</t>
    <rPh sb="1" eb="3">
      <t>ヒャクマン</t>
    </rPh>
    <rPh sb="3" eb="4">
      <t>エン</t>
    </rPh>
    <rPh sb="6" eb="7">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</si>
</sst>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9" fontId="0" fillId="0" borderId="1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13707</xdr:colOff>
      <xdr:row>741</xdr:row>
      <xdr:rowOff>0</xdr:rowOff>
    </xdr:from>
    <xdr:to>
      <xdr:col>32</xdr:col>
      <xdr:colOff>174485</xdr:colOff>
      <xdr:row>742</xdr:row>
      <xdr:rowOff>163134</xdr:rowOff>
    </xdr:to>
    <xdr:sp macro="" textlink="">
      <xdr:nvSpPr>
        <xdr:cNvPr id="2" name="テキスト ボックス 1"/>
        <xdr:cNvSpPr txBox="1"/>
      </xdr:nvSpPr>
      <xdr:spPr>
        <a:xfrm>
          <a:off x="3846119" y="38380147"/>
          <a:ext cx="2782954" cy="510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en-US" altLang="ja-JP" sz="1100">
              <a:solidFill>
                <a:sysClr val="windowText" lastClr="000000"/>
              </a:solidFill>
            </a:rPr>
            <a:t>7,000</a:t>
          </a:r>
          <a:r>
            <a:rPr kumimoji="1" lang="ja-JP" altLang="en-US" sz="1100">
              <a:solidFill>
                <a:sysClr val="windowText" lastClr="000000"/>
              </a:solidFill>
            </a:rPr>
            <a:t>千円</a:t>
          </a:r>
        </a:p>
      </xdr:txBody>
    </xdr:sp>
    <xdr:clientData/>
  </xdr:twoCellAnchor>
  <xdr:twoCellAnchor>
    <xdr:from>
      <xdr:col>18</xdr:col>
      <xdr:colOff>168089</xdr:colOff>
      <xdr:row>742</xdr:row>
      <xdr:rowOff>229938</xdr:rowOff>
    </xdr:from>
    <xdr:to>
      <xdr:col>32</xdr:col>
      <xdr:colOff>196255</xdr:colOff>
      <xdr:row>744</xdr:row>
      <xdr:rowOff>153069</xdr:rowOff>
    </xdr:to>
    <xdr:sp macro="" textlink="">
      <xdr:nvSpPr>
        <xdr:cNvPr id="3" name="大かっこ 2"/>
        <xdr:cNvSpPr/>
      </xdr:nvSpPr>
      <xdr:spPr>
        <a:xfrm>
          <a:off x="3798795" y="38957467"/>
          <a:ext cx="2852048" cy="6178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市場機能を活用した防災・減災対策の推進に関する調査・検討経費</a:t>
          </a:r>
        </a:p>
      </xdr:txBody>
    </xdr:sp>
    <xdr:clientData/>
  </xdr:twoCellAnchor>
  <xdr:twoCellAnchor>
    <xdr:from>
      <xdr:col>25</xdr:col>
      <xdr:colOff>173693</xdr:colOff>
      <xdr:row>744</xdr:row>
      <xdr:rowOff>343142</xdr:rowOff>
    </xdr:from>
    <xdr:to>
      <xdr:col>25</xdr:col>
      <xdr:colOff>173693</xdr:colOff>
      <xdr:row>747</xdr:row>
      <xdr:rowOff>117424</xdr:rowOff>
    </xdr:to>
    <xdr:cxnSp macro="">
      <xdr:nvCxnSpPr>
        <xdr:cNvPr id="4" name="直線矢印コネクタ 3"/>
        <xdr:cNvCxnSpPr/>
      </xdr:nvCxnSpPr>
      <xdr:spPr>
        <a:xfrm>
          <a:off x="5216340" y="39765436"/>
          <a:ext cx="0" cy="8164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67733</xdr:colOff>
      <xdr:row>748</xdr:row>
      <xdr:rowOff>291518</xdr:rowOff>
    </xdr:from>
    <xdr:to>
      <xdr:col>33</xdr:col>
      <xdr:colOff>140732</xdr:colOff>
      <xdr:row>750</xdr:row>
      <xdr:rowOff>122927</xdr:rowOff>
    </xdr:to>
    <xdr:sp macro="" textlink="">
      <xdr:nvSpPr>
        <xdr:cNvPr id="5" name="テキスト ボックス 4"/>
        <xdr:cNvSpPr txBox="1"/>
      </xdr:nvSpPr>
      <xdr:spPr>
        <a:xfrm>
          <a:off x="3900145" y="41103342"/>
          <a:ext cx="2896881" cy="5261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Ａ．民間企業、財団法人（１者）</a:t>
          </a:r>
          <a:endParaRPr kumimoji="1" lang="en-US" altLang="ja-JP" sz="1100">
            <a:solidFill>
              <a:sysClr val="windowText" lastClr="000000"/>
            </a:solidFill>
          </a:endParaRPr>
        </a:p>
        <a:p>
          <a:pPr algn="ctr"/>
          <a:r>
            <a:rPr kumimoji="1" lang="en-US" altLang="ja-JP" sz="1100">
              <a:solidFill>
                <a:sysClr val="windowText" lastClr="000000"/>
              </a:solidFill>
            </a:rPr>
            <a:t>6,372</a:t>
          </a:r>
          <a:r>
            <a:rPr kumimoji="1" lang="ja-JP" altLang="en-US" sz="1100">
              <a:solidFill>
                <a:sysClr val="windowText" lastClr="000000"/>
              </a:solidFill>
            </a:rPr>
            <a:t>千円</a:t>
          </a:r>
        </a:p>
      </xdr:txBody>
    </xdr:sp>
    <xdr:clientData/>
  </xdr:twoCellAnchor>
  <xdr:twoCellAnchor>
    <xdr:from>
      <xdr:col>19</xdr:col>
      <xdr:colOff>9525</xdr:colOff>
      <xdr:row>750</xdr:row>
      <xdr:rowOff>175168</xdr:rowOff>
    </xdr:from>
    <xdr:to>
      <xdr:col>33</xdr:col>
      <xdr:colOff>192068</xdr:colOff>
      <xdr:row>755</xdr:row>
      <xdr:rowOff>291335</xdr:rowOff>
    </xdr:to>
    <xdr:sp macro="" textlink="">
      <xdr:nvSpPr>
        <xdr:cNvPr id="6" name="大かっこ 5"/>
        <xdr:cNvSpPr/>
      </xdr:nvSpPr>
      <xdr:spPr>
        <a:xfrm>
          <a:off x="3841937" y="41681756"/>
          <a:ext cx="3006425" cy="18530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latin typeface="+mn-lt"/>
              <a:ea typeface="+mn-ea"/>
              <a:cs typeface="+mn-cs"/>
            </a:rPr>
            <a:t>○市場機能を活用した防災・減災対策の推進に関する調査・検討経費</a:t>
          </a:r>
          <a:endParaRPr lang="ja-JP" altLang="ja-JP" sz="1200">
            <a:effectLst/>
          </a:endParaRPr>
        </a:p>
      </xdr:txBody>
    </xdr:sp>
    <xdr:clientData/>
  </xdr:twoCellAnchor>
  <xdr:oneCellAnchor>
    <xdr:from>
      <xdr:col>18</xdr:col>
      <xdr:colOff>145677</xdr:colOff>
      <xdr:row>747</xdr:row>
      <xdr:rowOff>302559</xdr:rowOff>
    </xdr:from>
    <xdr:ext cx="1595309" cy="275717"/>
    <xdr:sp macro="" textlink="">
      <xdr:nvSpPr>
        <xdr:cNvPr id="7" name="テキスト ボックス 6"/>
        <xdr:cNvSpPr txBox="1"/>
      </xdr:nvSpPr>
      <xdr:spPr>
        <a:xfrm>
          <a:off x="3776383" y="4076700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140</v>
      </c>
      <c r="AT2" s="942"/>
      <c r="AU2" s="942"/>
      <c r="AV2" s="52" t="str">
        <f>IF(AW2="", "", "-")</f>
        <v/>
      </c>
      <c r="AW2" s="913"/>
      <c r="AX2" s="913"/>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551</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75</v>
      </c>
      <c r="H5" s="842"/>
      <c r="I5" s="842"/>
      <c r="J5" s="842"/>
      <c r="K5" s="842"/>
      <c r="L5" s="842"/>
      <c r="M5" s="843" t="s">
        <v>66</v>
      </c>
      <c r="N5" s="844"/>
      <c r="O5" s="844"/>
      <c r="P5" s="844"/>
      <c r="Q5" s="844"/>
      <c r="R5" s="845"/>
      <c r="S5" s="846" t="s">
        <v>77</v>
      </c>
      <c r="T5" s="842"/>
      <c r="U5" s="842"/>
      <c r="V5" s="842"/>
      <c r="W5" s="842"/>
      <c r="X5" s="847"/>
      <c r="Y5" s="699" t="s">
        <v>3</v>
      </c>
      <c r="Z5" s="540"/>
      <c r="AA5" s="540"/>
      <c r="AB5" s="540"/>
      <c r="AC5" s="540"/>
      <c r="AD5" s="541"/>
      <c r="AE5" s="700" t="s">
        <v>553</v>
      </c>
      <c r="AF5" s="700"/>
      <c r="AG5" s="700"/>
      <c r="AH5" s="700"/>
      <c r="AI5" s="700"/>
      <c r="AJ5" s="700"/>
      <c r="AK5" s="700"/>
      <c r="AL5" s="700"/>
      <c r="AM5" s="700"/>
      <c r="AN5" s="700"/>
      <c r="AO5" s="700"/>
      <c r="AP5" s="701"/>
      <c r="AQ5" s="702" t="s">
        <v>554</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国土強靱化施策</v>
      </c>
      <c r="H8" s="721"/>
      <c r="I8" s="721"/>
      <c r="J8" s="721"/>
      <c r="K8" s="721"/>
      <c r="L8" s="721"/>
      <c r="M8" s="721"/>
      <c r="N8" s="721"/>
      <c r="O8" s="721"/>
      <c r="P8" s="721"/>
      <c r="Q8" s="721"/>
      <c r="R8" s="721"/>
      <c r="S8" s="721"/>
      <c r="T8" s="721"/>
      <c r="U8" s="721"/>
      <c r="V8" s="721"/>
      <c r="W8" s="721"/>
      <c r="X8" s="944"/>
      <c r="Y8" s="848" t="s">
        <v>390</v>
      </c>
      <c r="Z8" s="849"/>
      <c r="AA8" s="849"/>
      <c r="AB8" s="849"/>
      <c r="AC8" s="849"/>
      <c r="AD8" s="850"/>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558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559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556</v>
      </c>
      <c r="Q13" s="659"/>
      <c r="R13" s="659"/>
      <c r="S13" s="659"/>
      <c r="T13" s="659"/>
      <c r="U13" s="659"/>
      <c r="V13" s="660"/>
      <c r="W13" s="658">
        <v>7</v>
      </c>
      <c r="X13" s="659"/>
      <c r="Y13" s="659"/>
      <c r="Z13" s="659"/>
      <c r="AA13" s="659"/>
      <c r="AB13" s="659"/>
      <c r="AC13" s="660"/>
      <c r="AD13" s="658">
        <v>7</v>
      </c>
      <c r="AE13" s="659"/>
      <c r="AF13" s="659"/>
      <c r="AG13" s="659"/>
      <c r="AH13" s="659"/>
      <c r="AI13" s="659"/>
      <c r="AJ13" s="660"/>
      <c r="AK13" s="658">
        <v>0</v>
      </c>
      <c r="AL13" s="659"/>
      <c r="AM13" s="659"/>
      <c r="AN13" s="659"/>
      <c r="AO13" s="659"/>
      <c r="AP13" s="659"/>
      <c r="AQ13" s="660"/>
      <c r="AR13" s="921">
        <v>0</v>
      </c>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466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556</v>
      </c>
      <c r="Q15" s="659"/>
      <c r="R15" s="659"/>
      <c r="S15" s="659"/>
      <c r="T15" s="659"/>
      <c r="U15" s="659"/>
      <c r="V15" s="660"/>
      <c r="W15" s="658" t="s">
        <v>556</v>
      </c>
      <c r="X15" s="659"/>
      <c r="Y15" s="659"/>
      <c r="Z15" s="659"/>
      <c r="AA15" s="659"/>
      <c r="AB15" s="659"/>
      <c r="AC15" s="660"/>
      <c r="AD15" s="658" t="s">
        <v>556</v>
      </c>
      <c r="AE15" s="659"/>
      <c r="AF15" s="659"/>
      <c r="AG15" s="659"/>
      <c r="AH15" s="659"/>
      <c r="AI15" s="659"/>
      <c r="AJ15" s="660"/>
      <c r="AK15" s="658" t="s">
        <v>466</v>
      </c>
      <c r="AL15" s="659"/>
      <c r="AM15" s="659"/>
      <c r="AN15" s="659"/>
      <c r="AO15" s="659"/>
      <c r="AP15" s="659"/>
      <c r="AQ15" s="660"/>
      <c r="AR15" s="658">
        <v>0</v>
      </c>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556</v>
      </c>
      <c r="Q16" s="659"/>
      <c r="R16" s="659"/>
      <c r="S16" s="659"/>
      <c r="T16" s="659"/>
      <c r="U16" s="659"/>
      <c r="V16" s="660"/>
      <c r="W16" s="658" t="s">
        <v>556</v>
      </c>
      <c r="X16" s="659"/>
      <c r="Y16" s="659"/>
      <c r="Z16" s="659"/>
      <c r="AA16" s="659"/>
      <c r="AB16" s="659"/>
      <c r="AC16" s="660"/>
      <c r="AD16" s="658" t="s">
        <v>556</v>
      </c>
      <c r="AE16" s="659"/>
      <c r="AF16" s="659"/>
      <c r="AG16" s="659"/>
      <c r="AH16" s="659"/>
      <c r="AI16" s="659"/>
      <c r="AJ16" s="660"/>
      <c r="AK16" s="658" t="s">
        <v>466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556</v>
      </c>
      <c r="Q17" s="659"/>
      <c r="R17" s="659"/>
      <c r="S17" s="659"/>
      <c r="T17" s="659"/>
      <c r="U17" s="659"/>
      <c r="V17" s="660"/>
      <c r="W17" s="658" t="s">
        <v>556</v>
      </c>
      <c r="X17" s="659"/>
      <c r="Y17" s="659"/>
      <c r="Z17" s="659"/>
      <c r="AA17" s="659"/>
      <c r="AB17" s="659"/>
      <c r="AC17" s="660"/>
      <c r="AD17" s="658" t="s">
        <v>556</v>
      </c>
      <c r="AE17" s="659"/>
      <c r="AF17" s="659"/>
      <c r="AG17" s="659"/>
      <c r="AH17" s="659"/>
      <c r="AI17" s="659"/>
      <c r="AJ17" s="660"/>
      <c r="AK17" s="658" t="s">
        <v>466</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80">
        <f>SUM(P13:V17)</f>
        <v>0</v>
      </c>
      <c r="Q18" s="881"/>
      <c r="R18" s="881"/>
      <c r="S18" s="881"/>
      <c r="T18" s="881"/>
      <c r="U18" s="881"/>
      <c r="V18" s="882"/>
      <c r="W18" s="880">
        <f>SUM(W13:AC17)</f>
        <v>7</v>
      </c>
      <c r="X18" s="881"/>
      <c r="Y18" s="881"/>
      <c r="Z18" s="881"/>
      <c r="AA18" s="881"/>
      <c r="AB18" s="881"/>
      <c r="AC18" s="882"/>
      <c r="AD18" s="880">
        <f>SUM(AD13:AJ17)</f>
        <v>7</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791" t="str">
        <f>IF(P18=0, "-", SUM(P19)/P18)</f>
        <v>-</v>
      </c>
      <c r="Q19" s="791"/>
      <c r="R19" s="791"/>
      <c r="S19" s="791"/>
      <c r="T19" s="791"/>
      <c r="U19" s="791"/>
      <c r="V19" s="791"/>
      <c r="W19" s="658">
        <v>7</v>
      </c>
      <c r="X19" s="659"/>
      <c r="Y19" s="659"/>
      <c r="Z19" s="659"/>
      <c r="AA19" s="659"/>
      <c r="AB19" s="659"/>
      <c r="AC19" s="660"/>
      <c r="AD19" s="658">
        <v>6</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8" t="s">
        <v>10</v>
      </c>
      <c r="H20" s="879"/>
      <c r="I20" s="879"/>
      <c r="J20" s="879"/>
      <c r="K20" s="879"/>
      <c r="L20" s="879"/>
      <c r="M20" s="879"/>
      <c r="N20" s="879"/>
      <c r="O20" s="879"/>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8"/>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560</v>
      </c>
      <c r="H23" s="955"/>
      <c r="I23" s="955"/>
      <c r="J23" s="955"/>
      <c r="K23" s="955"/>
      <c r="L23" s="955"/>
      <c r="M23" s="955"/>
      <c r="N23" s="955"/>
      <c r="O23" s="956"/>
      <c r="P23" s="921" t="s">
        <v>561</v>
      </c>
      <c r="Q23" s="922"/>
      <c r="R23" s="922"/>
      <c r="S23" s="922"/>
      <c r="T23" s="922"/>
      <c r="U23" s="922"/>
      <c r="V23" s="939"/>
      <c r="W23" s="921" t="s">
        <v>561</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0</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3" t="s">
        <v>491</v>
      </c>
      <c r="B30" s="864"/>
      <c r="C30" s="864"/>
      <c r="D30" s="864"/>
      <c r="E30" s="864"/>
      <c r="F30" s="865"/>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357</v>
      </c>
      <c r="AF30" s="861"/>
      <c r="AG30" s="861"/>
      <c r="AH30" s="862"/>
      <c r="AI30" s="860" t="s">
        <v>363</v>
      </c>
      <c r="AJ30" s="861"/>
      <c r="AK30" s="861"/>
      <c r="AL30" s="862"/>
      <c r="AM30" s="917" t="s">
        <v>472</v>
      </c>
      <c r="AN30" s="917"/>
      <c r="AO30" s="917"/>
      <c r="AP30" s="860"/>
      <c r="AQ30" s="768" t="s">
        <v>355</v>
      </c>
      <c r="AR30" s="769"/>
      <c r="AS30" s="769"/>
      <c r="AT30" s="770"/>
      <c r="AU30" s="775" t="s">
        <v>253</v>
      </c>
      <c r="AV30" s="775"/>
      <c r="AW30" s="775"/>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565</v>
      </c>
      <c r="AC32" s="457"/>
      <c r="AD32" s="457"/>
      <c r="AE32" s="211" t="s">
        <v>561</v>
      </c>
      <c r="AF32" s="212"/>
      <c r="AG32" s="212"/>
      <c r="AH32" s="212"/>
      <c r="AI32" s="211" t="s">
        <v>561</v>
      </c>
      <c r="AJ32" s="212"/>
      <c r="AK32" s="212"/>
      <c r="AL32" s="212"/>
      <c r="AM32" s="211" t="s">
        <v>561</v>
      </c>
      <c r="AN32" s="212"/>
      <c r="AO32" s="212"/>
      <c r="AP32" s="212"/>
      <c r="AQ32" s="333"/>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561</v>
      </c>
      <c r="AF33" s="212"/>
      <c r="AG33" s="212"/>
      <c r="AH33" s="212"/>
      <c r="AI33" s="211" t="s">
        <v>561</v>
      </c>
      <c r="AJ33" s="212"/>
      <c r="AK33" s="212"/>
      <c r="AL33" s="212"/>
      <c r="AM33" s="211" t="s">
        <v>561</v>
      </c>
      <c r="AN33" s="212"/>
      <c r="AO33" s="212"/>
      <c r="AP33" s="212"/>
      <c r="AQ33" s="333"/>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561</v>
      </c>
      <c r="AF34" s="212"/>
      <c r="AG34" s="212"/>
      <c r="AH34" s="212"/>
      <c r="AI34" s="211" t="s">
        <v>561</v>
      </c>
      <c r="AJ34" s="212"/>
      <c r="AK34" s="212"/>
      <c r="AL34" s="212"/>
      <c r="AM34" s="211" t="s">
        <v>561</v>
      </c>
      <c r="AN34" s="212"/>
      <c r="AO34" s="212"/>
      <c r="AP34" s="212"/>
      <c r="AQ34" s="333"/>
      <c r="AR34" s="200"/>
      <c r="AS34" s="200"/>
      <c r="AT34" s="334"/>
      <c r="AU34" s="212" t="s">
        <v>561</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9" t="s">
        <v>55</v>
      </c>
      <c r="Z101" s="540"/>
      <c r="AA101" s="541"/>
      <c r="AB101" s="457" t="s">
        <v>565</v>
      </c>
      <c r="AC101" s="457"/>
      <c r="AD101" s="457"/>
      <c r="AE101" s="211" t="s">
        <v>561</v>
      </c>
      <c r="AF101" s="212"/>
      <c r="AG101" s="212"/>
      <c r="AH101" s="213"/>
      <c r="AI101" s="211">
        <v>2</v>
      </c>
      <c r="AJ101" s="212"/>
      <c r="AK101" s="212"/>
      <c r="AL101" s="213"/>
      <c r="AM101" s="211">
        <v>3</v>
      </c>
      <c r="AN101" s="212"/>
      <c r="AO101" s="212"/>
      <c r="AP101" s="213"/>
      <c r="AQ101" s="211" t="s">
        <v>561</v>
      </c>
      <c r="AR101" s="212"/>
      <c r="AS101" s="212"/>
      <c r="AT101" s="213"/>
      <c r="AU101" s="211" t="s">
        <v>561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561</v>
      </c>
      <c r="AF102" s="414"/>
      <c r="AG102" s="414"/>
      <c r="AH102" s="414"/>
      <c r="AI102" s="414">
        <v>2</v>
      </c>
      <c r="AJ102" s="414"/>
      <c r="AK102" s="414"/>
      <c r="AL102" s="414"/>
      <c r="AM102" s="414">
        <v>3</v>
      </c>
      <c r="AN102" s="414"/>
      <c r="AO102" s="414"/>
      <c r="AP102" s="414"/>
      <c r="AQ102" s="266" t="s">
        <v>561</v>
      </c>
      <c r="AR102" s="267"/>
      <c r="AS102" s="267"/>
      <c r="AT102" s="312"/>
      <c r="AU102" s="266" t="s">
        <v>561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2"/>
      <c r="AC104" s="543"/>
      <c r="AD104" s="544"/>
      <c r="AE104" s="211"/>
      <c r="AF104" s="212"/>
      <c r="AG104" s="212"/>
      <c r="AH104" s="213"/>
      <c r="AI104" s="414"/>
      <c r="AJ104" s="414"/>
      <c r="AK104" s="414"/>
      <c r="AL104" s="414"/>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5"/>
      <c r="AA105" s="546"/>
      <c r="AB105" s="464"/>
      <c r="AC105" s="465"/>
      <c r="AD105" s="466"/>
      <c r="AE105" s="414"/>
      <c r="AF105" s="414"/>
      <c r="AG105" s="414"/>
      <c r="AH105" s="414"/>
      <c r="AI105" s="529"/>
      <c r="AJ105" s="529"/>
      <c r="AK105" s="529"/>
      <c r="AL105" s="529"/>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2"/>
      <c r="AC107" s="543"/>
      <c r="AD107" s="54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2"/>
      <c r="AC110" s="543"/>
      <c r="AD110" s="54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c r="AC113" s="543"/>
      <c r="AD113" s="54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2" t="s">
        <v>542</v>
      </c>
      <c r="AR115" s="593"/>
      <c r="AS115" s="593"/>
      <c r="AT115" s="593"/>
      <c r="AU115" s="593"/>
      <c r="AV115" s="593"/>
      <c r="AW115" s="593"/>
      <c r="AX115" s="594"/>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42" t="s">
        <v>567</v>
      </c>
      <c r="AC116" s="543"/>
      <c r="AD116" s="544"/>
      <c r="AE116" s="211" t="s">
        <v>561</v>
      </c>
      <c r="AF116" s="212"/>
      <c r="AG116" s="212"/>
      <c r="AH116" s="213"/>
      <c r="AI116" s="414">
        <f>7/2</f>
        <v>3.5</v>
      </c>
      <c r="AJ116" s="414"/>
      <c r="AK116" s="414"/>
      <c r="AL116" s="414"/>
      <c r="AM116" s="414">
        <f>6/3</f>
        <v>2</v>
      </c>
      <c r="AN116" s="414"/>
      <c r="AO116" s="414"/>
      <c r="AP116" s="414"/>
      <c r="AQ116" s="211" t="s">
        <v>561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414" t="s">
        <v>561</v>
      </c>
      <c r="AF117" s="414"/>
      <c r="AG117" s="414"/>
      <c r="AH117" s="414"/>
      <c r="AI117" s="529" t="s">
        <v>568</v>
      </c>
      <c r="AJ117" s="529"/>
      <c r="AK117" s="529"/>
      <c r="AL117" s="529"/>
      <c r="AM117" s="414" t="s">
        <v>590</v>
      </c>
      <c r="AN117" s="414"/>
      <c r="AO117" s="414"/>
      <c r="AP117" s="414"/>
      <c r="AQ117" s="529" t="s">
        <v>561</v>
      </c>
      <c r="AR117" s="529"/>
      <c r="AS117" s="529"/>
      <c r="AT117" s="529"/>
      <c r="AU117" s="529"/>
      <c r="AV117" s="529"/>
      <c r="AW117" s="529"/>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2" t="s">
        <v>542</v>
      </c>
      <c r="AR118" s="593"/>
      <c r="AS118" s="593"/>
      <c r="AT118" s="593"/>
      <c r="AU118" s="593"/>
      <c r="AV118" s="593"/>
      <c r="AW118" s="593"/>
      <c r="AX118" s="594"/>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29"/>
      <c r="AF120" s="529"/>
      <c r="AG120" s="529"/>
      <c r="AH120" s="529"/>
      <c r="AI120" s="529"/>
      <c r="AJ120" s="529"/>
      <c r="AK120" s="529"/>
      <c r="AL120" s="529"/>
      <c r="AM120" s="529"/>
      <c r="AN120" s="529"/>
      <c r="AO120" s="529"/>
      <c r="AP120" s="529"/>
      <c r="AQ120" s="529"/>
      <c r="AR120" s="529"/>
      <c r="AS120" s="529"/>
      <c r="AT120" s="529"/>
      <c r="AU120" s="529"/>
      <c r="AV120" s="529"/>
      <c r="AW120" s="529"/>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2" t="s">
        <v>542</v>
      </c>
      <c r="AR121" s="593"/>
      <c r="AS121" s="593"/>
      <c r="AT121" s="593"/>
      <c r="AU121" s="593"/>
      <c r="AV121" s="593"/>
      <c r="AW121" s="593"/>
      <c r="AX121" s="594"/>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29"/>
      <c r="AF123" s="529"/>
      <c r="AG123" s="529"/>
      <c r="AH123" s="529"/>
      <c r="AI123" s="529"/>
      <c r="AJ123" s="529"/>
      <c r="AK123" s="529"/>
      <c r="AL123" s="529"/>
      <c r="AM123" s="529"/>
      <c r="AN123" s="529"/>
      <c r="AO123" s="529"/>
      <c r="AP123" s="529"/>
      <c r="AQ123" s="529"/>
      <c r="AR123" s="529"/>
      <c r="AS123" s="529"/>
      <c r="AT123" s="529"/>
      <c r="AU123" s="529"/>
      <c r="AV123" s="529"/>
      <c r="AW123" s="529"/>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2" t="s">
        <v>542</v>
      </c>
      <c r="AR124" s="593"/>
      <c r="AS124" s="593"/>
      <c r="AT124" s="593"/>
      <c r="AU124" s="593"/>
      <c r="AV124" s="593"/>
      <c r="AW124" s="593"/>
      <c r="AX124" s="594"/>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29"/>
      <c r="AF126" s="529"/>
      <c r="AG126" s="529"/>
      <c r="AH126" s="529"/>
      <c r="AI126" s="529"/>
      <c r="AJ126" s="529"/>
      <c r="AK126" s="529"/>
      <c r="AL126" s="529"/>
      <c r="AM126" s="529"/>
      <c r="AN126" s="529"/>
      <c r="AO126" s="529"/>
      <c r="AP126" s="529"/>
      <c r="AQ126" s="529"/>
      <c r="AR126" s="529"/>
      <c r="AS126" s="529"/>
      <c r="AT126" s="529"/>
      <c r="AU126" s="529"/>
      <c r="AV126" s="529"/>
      <c r="AW126" s="529"/>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2" t="s">
        <v>542</v>
      </c>
      <c r="AR127" s="593"/>
      <c r="AS127" s="593"/>
      <c r="AT127" s="593"/>
      <c r="AU127" s="593"/>
      <c r="AV127" s="593"/>
      <c r="AW127" s="593"/>
      <c r="AX127" s="594"/>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29"/>
      <c r="AF129" s="529"/>
      <c r="AG129" s="529"/>
      <c r="AH129" s="529"/>
      <c r="AI129" s="529"/>
      <c r="AJ129" s="529"/>
      <c r="AK129" s="529"/>
      <c r="AL129" s="529"/>
      <c r="AM129" s="529"/>
      <c r="AN129" s="529"/>
      <c r="AO129" s="529"/>
      <c r="AP129" s="529"/>
      <c r="AQ129" s="529"/>
      <c r="AR129" s="529"/>
      <c r="AS129" s="529"/>
      <c r="AT129" s="529"/>
      <c r="AU129" s="529"/>
      <c r="AV129" s="529"/>
      <c r="AW129" s="529"/>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466</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3"/>
      <c r="E430" s="167" t="s">
        <v>388</v>
      </c>
      <c r="F430" s="168"/>
      <c r="G430" s="900" t="s">
        <v>384</v>
      </c>
      <c r="H430" s="116"/>
      <c r="I430" s="116"/>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76.5"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555</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65.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55.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555</v>
      </c>
      <c r="AE704" s="784"/>
      <c r="AF704" s="784"/>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5" t="s">
        <v>555</v>
      </c>
      <c r="AE705" s="716"/>
      <c r="AF705" s="716"/>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576</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576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578</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555</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578</v>
      </c>
      <c r="AE712" s="784"/>
      <c r="AF712" s="784"/>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578</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48"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555</v>
      </c>
      <c r="AE714" s="810"/>
      <c r="AF714" s="811"/>
      <c r="AG714" s="737" t="s">
        <v>581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555</v>
      </c>
      <c r="AE715" s="606"/>
      <c r="AF715" s="657"/>
      <c r="AG715" s="743" t="s">
        <v>582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578</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51.7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578</v>
      </c>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4"/>
      <c r="C726" s="817" t="s">
        <v>53</v>
      </c>
      <c r="D726" s="839"/>
      <c r="E726" s="839"/>
      <c r="F726" s="840"/>
      <c r="G726" s="574" t="s">
        <v>587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49" t="s">
        <v>57</v>
      </c>
      <c r="D727" s="750"/>
      <c r="E727" s="750"/>
      <c r="F727" s="751"/>
      <c r="G727" s="571" t="s">
        <v>588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c r="B731" s="802"/>
      <c r="C731" s="802"/>
      <c r="D731" s="802"/>
      <c r="E731" s="803"/>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c r="F737" s="990"/>
      <c r="G737" s="990"/>
      <c r="H737" s="990"/>
      <c r="I737" s="990"/>
      <c r="J737" s="990"/>
      <c r="K737" s="990"/>
      <c r="L737" s="990"/>
      <c r="M737" s="990"/>
      <c r="N737" s="358" t="s">
        <v>358</v>
      </c>
      <c r="O737" s="358"/>
      <c r="P737" s="358"/>
      <c r="Q737" s="358"/>
      <c r="R737" s="990"/>
      <c r="S737" s="990"/>
      <c r="T737" s="990"/>
      <c r="U737" s="990"/>
      <c r="V737" s="990"/>
      <c r="W737" s="990"/>
      <c r="X737" s="990"/>
      <c r="Y737" s="990"/>
      <c r="Z737" s="990"/>
      <c r="AA737" s="358" t="s">
        <v>359</v>
      </c>
      <c r="AB737" s="358"/>
      <c r="AC737" s="358"/>
      <c r="AD737" s="358"/>
      <c r="AE737" s="990"/>
      <c r="AF737" s="990"/>
      <c r="AG737" s="990"/>
      <c r="AH737" s="990"/>
      <c r="AI737" s="990"/>
      <c r="AJ737" s="990"/>
      <c r="AK737" s="990"/>
      <c r="AL737" s="990"/>
      <c r="AM737" s="990"/>
      <c r="AN737" s="358" t="s">
        <v>360</v>
      </c>
      <c r="AO737" s="358"/>
      <c r="AP737" s="358"/>
      <c r="AQ737" s="358"/>
      <c r="AR737" s="991"/>
      <c r="AS737" s="992"/>
      <c r="AT737" s="992"/>
      <c r="AU737" s="992"/>
      <c r="AV737" s="992"/>
      <c r="AW737" s="992"/>
      <c r="AX737" s="993"/>
      <c r="AY737" s="89"/>
      <c r="AZ737" s="89"/>
    </row>
    <row r="738" spans="1:52" ht="24.75" customHeight="1" x14ac:dyDescent="0.15">
      <c r="A738" s="994" t="s">
        <v>361</v>
      </c>
      <c r="B738" s="203"/>
      <c r="C738" s="203"/>
      <c r="D738" s="204"/>
      <c r="E738" s="990"/>
      <c r="F738" s="990"/>
      <c r="G738" s="990"/>
      <c r="H738" s="990"/>
      <c r="I738" s="990"/>
      <c r="J738" s="990"/>
      <c r="K738" s="990"/>
      <c r="L738" s="990"/>
      <c r="M738" s="990"/>
      <c r="N738" s="358" t="s">
        <v>362</v>
      </c>
      <c r="O738" s="358"/>
      <c r="P738" s="358"/>
      <c r="Q738" s="358"/>
      <c r="R738" s="990"/>
      <c r="S738" s="990"/>
      <c r="T738" s="990"/>
      <c r="U738" s="990"/>
      <c r="V738" s="990"/>
      <c r="W738" s="990"/>
      <c r="X738" s="990"/>
      <c r="Y738" s="990"/>
      <c r="Z738" s="990"/>
      <c r="AA738" s="358" t="s">
        <v>482</v>
      </c>
      <c r="AB738" s="358"/>
      <c r="AC738" s="358"/>
      <c r="AD738" s="358"/>
      <c r="AE738" s="990" t="s">
        <v>585</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551</v>
      </c>
      <c r="F739" s="1002"/>
      <c r="G739" s="1002"/>
      <c r="H739" s="91" t="str">
        <f>IF(E739="", "", "(")</f>
        <v>(</v>
      </c>
      <c r="I739" s="985" t="s">
        <v>484</v>
      </c>
      <c r="J739" s="985"/>
      <c r="K739" s="91" t="str">
        <f>IF(OR(I739="　", I739=""), "", "-")</f>
        <v/>
      </c>
      <c r="L739" s="986">
        <v>139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560</v>
      </c>
      <c r="H781" s="672"/>
      <c r="I781" s="672"/>
      <c r="J781" s="672"/>
      <c r="K781" s="673"/>
      <c r="L781" s="665" t="s">
        <v>589</v>
      </c>
      <c r="M781" s="666"/>
      <c r="N781" s="666"/>
      <c r="O781" s="666"/>
      <c r="P781" s="666"/>
      <c r="Q781" s="666"/>
      <c r="R781" s="666"/>
      <c r="S781" s="666"/>
      <c r="T781" s="666"/>
      <c r="U781" s="666"/>
      <c r="V781" s="666"/>
      <c r="W781" s="666"/>
      <c r="X781" s="667"/>
      <c r="Y781" s="384">
        <v>6</v>
      </c>
      <c r="Z781" s="385"/>
      <c r="AA781" s="385"/>
      <c r="AB781" s="807"/>
      <c r="AC781" s="671"/>
      <c r="AD781" s="672"/>
      <c r="AE781" s="672"/>
      <c r="AF781" s="672"/>
      <c r="AG781" s="673"/>
      <c r="AH781" s="665"/>
      <c r="AI781" s="666"/>
      <c r="AJ781" s="666"/>
      <c r="AK781" s="666"/>
      <c r="AL781" s="666"/>
      <c r="AM781" s="666"/>
      <c r="AN781" s="666"/>
      <c r="AO781" s="666"/>
      <c r="AP781" s="666"/>
      <c r="AQ781" s="666"/>
      <c r="AR781" s="666"/>
      <c r="AS781" s="666"/>
      <c r="AT781" s="667"/>
      <c r="AU781" s="384"/>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7"/>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7"/>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7"/>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8.75" customHeight="1" x14ac:dyDescent="0.15">
      <c r="A837" s="372">
        <v>1</v>
      </c>
      <c r="B837" s="372">
        <v>1</v>
      </c>
      <c r="C837" s="354" t="s">
        <v>586</v>
      </c>
      <c r="D837" s="340"/>
      <c r="E837" s="340"/>
      <c r="F837" s="340"/>
      <c r="G837" s="340"/>
      <c r="H837" s="340"/>
      <c r="I837" s="340"/>
      <c r="J837" s="341">
        <v>4010001054032</v>
      </c>
      <c r="K837" s="342"/>
      <c r="L837" s="342"/>
      <c r="M837" s="342"/>
      <c r="N837" s="342"/>
      <c r="O837" s="342"/>
      <c r="P837" s="908" t="s">
        <v>589</v>
      </c>
      <c r="Q837" s="343"/>
      <c r="R837" s="343"/>
      <c r="S837" s="343"/>
      <c r="T837" s="343"/>
      <c r="U837" s="343"/>
      <c r="V837" s="343"/>
      <c r="W837" s="343"/>
      <c r="X837" s="343"/>
      <c r="Y837" s="344">
        <v>6</v>
      </c>
      <c r="Z837" s="345"/>
      <c r="AA837" s="345"/>
      <c r="AB837" s="346"/>
      <c r="AC837" s="356" t="s">
        <v>524</v>
      </c>
      <c r="AD837" s="364"/>
      <c r="AE837" s="364"/>
      <c r="AF837" s="364"/>
      <c r="AG837" s="364"/>
      <c r="AH837" s="365">
        <v>2</v>
      </c>
      <c r="AI837" s="366"/>
      <c r="AJ837" s="366"/>
      <c r="AK837" s="366"/>
      <c r="AL837" s="350">
        <v>99.7</v>
      </c>
      <c r="AM837" s="351"/>
      <c r="AN837" s="351"/>
      <c r="AO837" s="352"/>
      <c r="AP837" s="353" t="s">
        <v>561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82">
    <cfRule type="expression" dxfId="2797" priority="13895">
      <formula>IF(RIGHT(TEXT(Y782,"0.#"),1)=".",FALSE,TRUE)</formula>
    </cfRule>
    <cfRule type="expression" dxfId="2796" priority="13896">
      <formula>IF(RIGHT(TEXT(Y782,"0.#"),1)=".",TRUE,FALSE)</formula>
    </cfRule>
  </conditionalFormatting>
  <conditionalFormatting sqref="Y791">
    <cfRule type="expression" dxfId="2795" priority="13891">
      <formula>IF(RIGHT(TEXT(Y791,"0.#"),1)=".",FALSE,TRUE)</formula>
    </cfRule>
    <cfRule type="expression" dxfId="2794" priority="13892">
      <formula>IF(RIGHT(TEXT(Y791,"0.#"),1)=".",TRUE,FALSE)</formula>
    </cfRule>
  </conditionalFormatting>
  <conditionalFormatting sqref="Y822:Y829 Y820 Y809:Y816 Y807 Y796:Y803 Y794">
    <cfRule type="expression" dxfId="2793" priority="13673">
      <formula>IF(RIGHT(TEXT(Y794,"0.#"),1)=".",FALSE,TRUE)</formula>
    </cfRule>
    <cfRule type="expression" dxfId="2792" priority="13674">
      <formula>IF(RIGHT(TEXT(Y794,"0.#"),1)=".",TRUE,FALSE)</formula>
    </cfRule>
  </conditionalFormatting>
  <conditionalFormatting sqref="P15:AJ17 P13:AX13 AR15:AX15">
    <cfRule type="expression" dxfId="2791" priority="13721">
      <formula>IF(RIGHT(TEXT(P13,"0.#"),1)=".",FALSE,TRUE)</formula>
    </cfRule>
    <cfRule type="expression" dxfId="2790" priority="13722">
      <formula>IF(RIGHT(TEXT(P13,"0.#"),1)=".",TRUE,FALSE)</formula>
    </cfRule>
  </conditionalFormatting>
  <conditionalFormatting sqref="W19:AJ19">
    <cfRule type="expression" dxfId="2789" priority="13719">
      <formula>IF(RIGHT(TEXT(W19,"0.#"),1)=".",FALSE,TRUE)</formula>
    </cfRule>
    <cfRule type="expression" dxfId="2788" priority="13720">
      <formula>IF(RIGHT(TEXT(W19,"0.#"),1)=".",TRUE,FALSE)</formula>
    </cfRule>
  </conditionalFormatting>
  <conditionalFormatting sqref="AE101 AQ101">
    <cfRule type="expression" dxfId="2787" priority="13711">
      <formula>IF(RIGHT(TEXT(AE101,"0.#"),1)=".",FALSE,TRUE)</formula>
    </cfRule>
    <cfRule type="expression" dxfId="2786" priority="13712">
      <formula>IF(RIGHT(TEXT(AE101,"0.#"),1)=".",TRUE,FALSE)</formula>
    </cfRule>
  </conditionalFormatting>
  <conditionalFormatting sqref="Y783:Y790 Y781">
    <cfRule type="expression" dxfId="2785" priority="13697">
      <formula>IF(RIGHT(TEXT(Y781,"0.#"),1)=".",FALSE,TRUE)</formula>
    </cfRule>
    <cfRule type="expression" dxfId="2784" priority="13698">
      <formula>IF(RIGHT(TEXT(Y781,"0.#"),1)=".",TRUE,FALSE)</formula>
    </cfRule>
  </conditionalFormatting>
  <conditionalFormatting sqref="AU782">
    <cfRule type="expression" dxfId="2783" priority="13695">
      <formula>IF(RIGHT(TEXT(AU782,"0.#"),1)=".",FALSE,TRUE)</formula>
    </cfRule>
    <cfRule type="expression" dxfId="2782" priority="13696">
      <formula>IF(RIGHT(TEXT(AU782,"0.#"),1)=".",TRUE,FALSE)</formula>
    </cfRule>
  </conditionalFormatting>
  <conditionalFormatting sqref="AU791">
    <cfRule type="expression" dxfId="2781" priority="13693">
      <formula>IF(RIGHT(TEXT(AU791,"0.#"),1)=".",FALSE,TRUE)</formula>
    </cfRule>
    <cfRule type="expression" dxfId="2780" priority="13694">
      <formula>IF(RIGHT(TEXT(AU791,"0.#"),1)=".",TRUE,FALSE)</formula>
    </cfRule>
  </conditionalFormatting>
  <conditionalFormatting sqref="AU783:AU790 AU781">
    <cfRule type="expression" dxfId="2779" priority="13691">
      <formula>IF(RIGHT(TEXT(AU781,"0.#"),1)=".",FALSE,TRUE)</formula>
    </cfRule>
    <cfRule type="expression" dxfId="2778" priority="13692">
      <formula>IF(RIGHT(TEXT(AU781,"0.#"),1)=".",TRUE,FALSE)</formula>
    </cfRule>
  </conditionalFormatting>
  <conditionalFormatting sqref="Y821 Y808 Y795">
    <cfRule type="expression" dxfId="2777" priority="13677">
      <formula>IF(RIGHT(TEXT(Y795,"0.#"),1)=".",FALSE,TRUE)</formula>
    </cfRule>
    <cfRule type="expression" dxfId="2776" priority="13678">
      <formula>IF(RIGHT(TEXT(Y795,"0.#"),1)=".",TRUE,FALSE)</formula>
    </cfRule>
  </conditionalFormatting>
  <conditionalFormatting sqref="Y830 Y817 Y804">
    <cfRule type="expression" dxfId="2775" priority="13675">
      <formula>IF(RIGHT(TEXT(Y804,"0.#"),1)=".",FALSE,TRUE)</formula>
    </cfRule>
    <cfRule type="expression" dxfId="2774" priority="13676">
      <formula>IF(RIGHT(TEXT(Y804,"0.#"),1)=".",TRUE,FALSE)</formula>
    </cfRule>
  </conditionalFormatting>
  <conditionalFormatting sqref="AU821 AU808 AU795">
    <cfRule type="expression" dxfId="2773" priority="13671">
      <formula>IF(RIGHT(TEXT(AU795,"0.#"),1)=".",FALSE,TRUE)</formula>
    </cfRule>
    <cfRule type="expression" dxfId="2772" priority="13672">
      <formula>IF(RIGHT(TEXT(AU795,"0.#"),1)=".",TRUE,FALSE)</formula>
    </cfRule>
  </conditionalFormatting>
  <conditionalFormatting sqref="AU830 AU817 AU804">
    <cfRule type="expression" dxfId="2771" priority="13669">
      <formula>IF(RIGHT(TEXT(AU804,"0.#"),1)=".",FALSE,TRUE)</formula>
    </cfRule>
    <cfRule type="expression" dxfId="2770" priority="13670">
      <formula>IF(RIGHT(TEXT(AU804,"0.#"),1)=".",TRUE,FALSE)</formula>
    </cfRule>
  </conditionalFormatting>
  <conditionalFormatting sqref="AU822:AU829 AU820 AU809:AU816 AU807 AU796:AU803 AU794">
    <cfRule type="expression" dxfId="2769" priority="13667">
      <formula>IF(RIGHT(TEXT(AU794,"0.#"),1)=".",FALSE,TRUE)</formula>
    </cfRule>
    <cfRule type="expression" dxfId="2768" priority="13668">
      <formula>IF(RIGHT(TEXT(AU794,"0.#"),1)=".",TRUE,FALSE)</formula>
    </cfRule>
  </conditionalFormatting>
  <conditionalFormatting sqref="AM87">
    <cfRule type="expression" dxfId="2767" priority="13321">
      <formula>IF(RIGHT(TEXT(AM87,"0.#"),1)=".",FALSE,TRUE)</formula>
    </cfRule>
    <cfRule type="expression" dxfId="2766" priority="13322">
      <formula>IF(RIGHT(TEXT(AM87,"0.#"),1)=".",TRUE,FALSE)</formula>
    </cfRule>
  </conditionalFormatting>
  <conditionalFormatting sqref="AE55">
    <cfRule type="expression" dxfId="2765" priority="13389">
      <formula>IF(RIGHT(TEXT(AE55,"0.#"),1)=".",FALSE,TRUE)</formula>
    </cfRule>
    <cfRule type="expression" dxfId="2764" priority="13390">
      <formula>IF(RIGHT(TEXT(AE55,"0.#"),1)=".",TRUE,FALSE)</formula>
    </cfRule>
  </conditionalFormatting>
  <conditionalFormatting sqref="AI55">
    <cfRule type="expression" dxfId="2763" priority="13387">
      <formula>IF(RIGHT(TEXT(AI55,"0.#"),1)=".",FALSE,TRUE)</formula>
    </cfRule>
    <cfRule type="expression" dxfId="2762" priority="13388">
      <formula>IF(RIGHT(TEXT(AI55,"0.#"),1)=".",TRUE,FALSE)</formula>
    </cfRule>
  </conditionalFormatting>
  <conditionalFormatting sqref="AM34">
    <cfRule type="expression" dxfId="2761" priority="13467">
      <formula>IF(RIGHT(TEXT(AM34,"0.#"),1)=".",FALSE,TRUE)</formula>
    </cfRule>
    <cfRule type="expression" dxfId="2760" priority="13468">
      <formula>IF(RIGHT(TEXT(AM34,"0.#"),1)=".",TRUE,FALSE)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4">
    <cfRule type="expression" dxfId="2755" priority="13477">
      <formula>IF(RIGHT(TEXT(AI34,"0.#"),1)=".",FALSE,TRUE)</formula>
    </cfRule>
    <cfRule type="expression" dxfId="2754" priority="13478">
      <formula>IF(RIGHT(TEXT(AI34,"0.#"),1)=".",TRUE,FALSE)</formula>
    </cfRule>
  </conditionalFormatting>
  <conditionalFormatting sqref="AI33">
    <cfRule type="expression" dxfId="2753" priority="13475">
      <formula>IF(RIGHT(TEXT(AI33,"0.#"),1)=".",FALSE,TRUE)</formula>
    </cfRule>
    <cfRule type="expression" dxfId="2752" priority="13476">
      <formula>IF(RIGHT(TEXT(AI33,"0.#"),1)=".",TRUE,FALSE)</formula>
    </cfRule>
  </conditionalFormatting>
  <conditionalFormatting sqref="AI32">
    <cfRule type="expression" dxfId="2751" priority="13473">
      <formula>IF(RIGHT(TEXT(AI32,"0.#"),1)=".",FALSE,TRUE)</formula>
    </cfRule>
    <cfRule type="expression" dxfId="2750" priority="13474">
      <formula>IF(RIGHT(TEXT(AI32,"0.#"),1)=".",TRUE,FALSE)</formula>
    </cfRule>
  </conditionalFormatting>
  <conditionalFormatting sqref="AM32">
    <cfRule type="expression" dxfId="2749" priority="13471">
      <formula>IF(RIGHT(TEXT(AM32,"0.#"),1)=".",FALSE,TRUE)</formula>
    </cfRule>
    <cfRule type="expression" dxfId="2748" priority="13472">
      <formula>IF(RIGHT(TEXT(AM32,"0.#"),1)=".",TRUE,FALSE)</formula>
    </cfRule>
  </conditionalFormatting>
  <conditionalFormatting sqref="AM33">
    <cfRule type="expression" dxfId="2747" priority="13469">
      <formula>IF(RIGHT(TEXT(AM33,"0.#"),1)=".",FALSE,TRUE)</formula>
    </cfRule>
    <cfRule type="expression" dxfId="2746" priority="13470">
      <formula>IF(RIGHT(TEXT(AM33,"0.#"),1)=".",TRUE,FALSE)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M102">
    <cfRule type="expression" dxfId="2649" priority="13235">
      <formula>IF(RIGHT(TEXT(AM102,"0.#"),1)=".",FALSE,TRUE)</formula>
    </cfRule>
    <cfRule type="expression" dxfId="2648" priority="13236">
      <formula>IF(RIGHT(TEXT(AM102,"0.#"),1)=".",TRUE,FALSE)</formula>
    </cfRule>
  </conditionalFormatting>
  <conditionalFormatting sqref="AQ102">
    <cfRule type="expression" dxfId="2647" priority="13233">
      <formula>IF(RIGHT(TEXT(AQ102,"0.#"),1)=".",FALSE,TRUE)</formula>
    </cfRule>
    <cfRule type="expression" dxfId="2646" priority="13234">
      <formula>IF(RIGHT(TEXT(AQ102,"0.#"),1)=".",TRUE,FALSE)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Q116">
    <cfRule type="expression" dxfId="2601" priority="13175">
      <formula>IF(RIGHT(TEXT(AQ116,"0.#"),1)=".",FALSE,TRUE)</formula>
    </cfRule>
    <cfRule type="expression" dxfId="2600" priority="13176">
      <formula>IF(RIGHT(TEXT(AQ116,"0.#"),1)=".",TRUE,FALSE)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72:Y899">
    <cfRule type="expression" dxfId="2075" priority="2089">
      <formula>IF(RIGHT(TEXT(Y872,"0.#"),1)=".",FALSE,TRUE)</formula>
    </cfRule>
    <cfRule type="expression" dxfId="2074" priority="2090">
      <formula>IF(RIGHT(TEXT(Y872,"0.#"),1)=".",TRUE,FALSE)</formula>
    </cfRule>
  </conditionalFormatting>
  <conditionalFormatting sqref="Y870:Y871">
    <cfRule type="expression" dxfId="2073" priority="2083">
      <formula>IF(RIGHT(TEXT(Y870,"0.#"),1)=".",FALSE,TRUE)</formula>
    </cfRule>
    <cfRule type="expression" dxfId="2072" priority="2084">
      <formula>IF(RIGHT(TEXT(Y870,"0.#"),1)=".",TRUE,FALSE)</formula>
    </cfRule>
  </conditionalFormatting>
  <conditionalFormatting sqref="Y905:Y932">
    <cfRule type="expression" dxfId="2071" priority="2077">
      <formula>IF(RIGHT(TEXT(Y905,"0.#"),1)=".",FALSE,TRUE)</formula>
    </cfRule>
    <cfRule type="expression" dxfId="2070" priority="2078">
      <formula>IF(RIGHT(TEXT(Y905,"0.#"),1)=".",TRUE,FALSE)</formula>
    </cfRule>
  </conditionalFormatting>
  <conditionalFormatting sqref="Y903:Y904">
    <cfRule type="expression" dxfId="2069" priority="2071">
      <formula>IF(RIGHT(TEXT(Y903,"0.#"),1)=".",FALSE,TRUE)</formula>
    </cfRule>
    <cfRule type="expression" dxfId="2068" priority="2072">
      <formula>IF(RIGHT(TEXT(Y903,"0.#"),1)=".",TRUE,FALSE)</formula>
    </cfRule>
  </conditionalFormatting>
  <conditionalFormatting sqref="Y938:Y965">
    <cfRule type="expression" dxfId="2067" priority="2065">
      <formula>IF(RIGHT(TEXT(Y938,"0.#"),1)=".",FALSE,TRUE)</formula>
    </cfRule>
    <cfRule type="expression" dxfId="2066" priority="2066">
      <formula>IF(RIGHT(TEXT(Y938,"0.#"),1)=".",TRUE,FALSE)</formula>
    </cfRule>
  </conditionalFormatting>
  <conditionalFormatting sqref="Y936:Y937">
    <cfRule type="expression" dxfId="2065" priority="2059">
      <formula>IF(RIGHT(TEXT(Y936,"0.#"),1)=".",FALSE,TRUE)</formula>
    </cfRule>
    <cfRule type="expression" dxfId="2064" priority="2060">
      <formula>IF(RIGHT(TEXT(Y936,"0.#"),1)=".",TRUE,FALSE)</formula>
    </cfRule>
  </conditionalFormatting>
  <conditionalFormatting sqref="Y971:Y998">
    <cfRule type="expression" dxfId="2063" priority="2053">
      <formula>IF(RIGHT(TEXT(Y971,"0.#"),1)=".",FALSE,TRUE)</formula>
    </cfRule>
    <cfRule type="expression" dxfId="2062" priority="2054">
      <formula>IF(RIGHT(TEXT(Y971,"0.#"),1)=".",TRUE,FALSE)</formula>
    </cfRule>
  </conditionalFormatting>
  <conditionalFormatting sqref="Y969:Y970">
    <cfRule type="expression" dxfId="2061" priority="2047">
      <formula>IF(RIGHT(TEXT(Y969,"0.#"),1)=".",FALSE,TRUE)</formula>
    </cfRule>
    <cfRule type="expression" dxfId="2060" priority="2048">
      <formula>IF(RIGHT(TEXT(Y969,"0.#"),1)=".",TRUE,FALSE)</formula>
    </cfRule>
  </conditionalFormatting>
  <conditionalFormatting sqref="Y1004:Y1031">
    <cfRule type="expression" dxfId="2059" priority="2041">
      <formula>IF(RIGHT(TEXT(Y1004,"0.#"),1)=".",FALSE,TRUE)</formula>
    </cfRule>
    <cfRule type="expression" dxfId="2058" priority="2042">
      <formula>IF(RIGHT(TEXT(Y1004,"0.#"),1)=".",TRUE,FALSE)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2:AO899">
    <cfRule type="expression" dxfId="1977" priority="2091">
      <formula>IF(AND(AL872&gt;=0, RIGHT(TEXT(AL872,"0.#"),1)&lt;&gt;"."),TRUE,FALSE)</formula>
    </cfRule>
    <cfRule type="expression" dxfId="1976" priority="2092">
      <formula>IF(AND(AL872&gt;=0, RIGHT(TEXT(AL872,"0.#"),1)="."),TRUE,FALSE)</formula>
    </cfRule>
    <cfRule type="expression" dxfId="1975" priority="2093">
      <formula>IF(AND(AL872&lt;0, RIGHT(TEXT(AL872,"0.#"),1)&lt;&gt;"."),TRUE,FALSE)</formula>
    </cfRule>
    <cfRule type="expression" dxfId="1974" priority="2094">
      <formula>IF(AND(AL872&lt;0, RIGHT(TEXT(AL872,"0.#"),1)="."),TRUE,FALSE)</formula>
    </cfRule>
  </conditionalFormatting>
  <conditionalFormatting sqref="AL870:AO871">
    <cfRule type="expression" dxfId="1973" priority="2085">
      <formula>IF(AND(AL870&gt;=0, RIGHT(TEXT(AL870,"0.#"),1)&lt;&gt;"."),TRUE,FALSE)</formula>
    </cfRule>
    <cfRule type="expression" dxfId="1972" priority="2086">
      <formula>IF(AND(AL870&gt;=0, RIGHT(TEXT(AL870,"0.#"),1)="."),TRUE,FALSE)</formula>
    </cfRule>
    <cfRule type="expression" dxfId="1971" priority="2087">
      <formula>IF(AND(AL870&lt;0, RIGHT(TEXT(AL870,"0.#"),1)&lt;&gt;"."),TRUE,FALSE)</formula>
    </cfRule>
    <cfRule type="expression" dxfId="1970" priority="2088">
      <formula>IF(AND(AL870&lt;0, RIGHT(TEXT(AL870,"0.#"),1)="."),TRUE,FALSE)</formula>
    </cfRule>
  </conditionalFormatting>
  <conditionalFormatting sqref="AL905:AO932">
    <cfRule type="expression" dxfId="1969" priority="2079">
      <formula>IF(AND(AL905&gt;=0, RIGHT(TEXT(AL905,"0.#"),1)&lt;&gt;"."),TRUE,FALSE)</formula>
    </cfRule>
    <cfRule type="expression" dxfId="1968" priority="2080">
      <formula>IF(AND(AL905&gt;=0, RIGHT(TEXT(AL905,"0.#"),1)="."),TRUE,FALSE)</formula>
    </cfRule>
    <cfRule type="expression" dxfId="1967" priority="2081">
      <formula>IF(AND(AL905&lt;0, RIGHT(TEXT(AL905,"0.#"),1)&lt;&gt;"."),TRUE,FALSE)</formula>
    </cfRule>
    <cfRule type="expression" dxfId="1966" priority="2082">
      <formula>IF(AND(AL905&lt;0, RIGHT(TEXT(AL905,"0.#"),1)="."),TRUE,FALSE)</formula>
    </cfRule>
  </conditionalFormatting>
  <conditionalFormatting sqref="AL903:AO904">
    <cfRule type="expression" dxfId="1965" priority="2073">
      <formula>IF(AND(AL903&gt;=0, RIGHT(TEXT(AL903,"0.#"),1)&lt;&gt;"."),TRUE,FALSE)</formula>
    </cfRule>
    <cfRule type="expression" dxfId="1964" priority="2074">
      <formula>IF(AND(AL903&gt;=0, RIGHT(TEXT(AL903,"0.#"),1)="."),TRUE,FALSE)</formula>
    </cfRule>
    <cfRule type="expression" dxfId="1963" priority="2075">
      <formula>IF(AND(AL903&lt;0, RIGHT(TEXT(AL903,"0.#"),1)&lt;&gt;"."),TRUE,FALSE)</formula>
    </cfRule>
    <cfRule type="expression" dxfId="1962" priority="2076">
      <formula>IF(AND(AL903&lt;0, RIGHT(TEXT(AL903,"0.#"),1)="."),TRUE,FALSE)</formula>
    </cfRule>
  </conditionalFormatting>
  <conditionalFormatting sqref="AL938:AO965">
    <cfRule type="expression" dxfId="1961" priority="2067">
      <formula>IF(AND(AL938&gt;=0, RIGHT(TEXT(AL938,"0.#"),1)&lt;&gt;"."),TRUE,FALSE)</formula>
    </cfRule>
    <cfRule type="expression" dxfId="1960" priority="2068">
      <formula>IF(AND(AL938&gt;=0, RIGHT(TEXT(AL938,"0.#"),1)="."),TRUE,FALSE)</formula>
    </cfRule>
    <cfRule type="expression" dxfId="1959" priority="2069">
      <formula>IF(AND(AL938&lt;0, RIGHT(TEXT(AL938,"0.#"),1)&lt;&gt;"."),TRUE,FALSE)</formula>
    </cfRule>
    <cfRule type="expression" dxfId="1958" priority="2070">
      <formula>IF(AND(AL938&lt;0, RIGHT(TEXT(AL938,"0.#"),1)="."),TRUE,FALSE)</formula>
    </cfRule>
  </conditionalFormatting>
  <conditionalFormatting sqref="AL936:AO937">
    <cfRule type="expression" dxfId="1957" priority="2061">
      <formula>IF(AND(AL936&gt;=0, RIGHT(TEXT(AL936,"0.#"),1)&lt;&gt;"."),TRUE,FALSE)</formula>
    </cfRule>
    <cfRule type="expression" dxfId="1956" priority="2062">
      <formula>IF(AND(AL936&gt;=0, RIGHT(TEXT(AL936,"0.#"),1)="."),TRUE,FALSE)</formula>
    </cfRule>
    <cfRule type="expression" dxfId="1955" priority="2063">
      <formula>IF(AND(AL936&lt;0, RIGHT(TEXT(AL936,"0.#"),1)&lt;&gt;"."),TRUE,FALSE)</formula>
    </cfRule>
    <cfRule type="expression" dxfId="1954" priority="2064">
      <formula>IF(AND(AL936&lt;0, RIGHT(TEXT(AL936,"0.#"),1)="."),TRUE,FALSE)</formula>
    </cfRule>
  </conditionalFormatting>
  <conditionalFormatting sqref="AL971:AO998">
    <cfRule type="expression" dxfId="1953" priority="2055">
      <formula>IF(AND(AL971&gt;=0, RIGHT(TEXT(AL971,"0.#"),1)&lt;&gt;"."),TRUE,FALSE)</formula>
    </cfRule>
    <cfRule type="expression" dxfId="1952" priority="2056">
      <formula>IF(AND(AL971&gt;=0, RIGHT(TEXT(AL971,"0.#"),1)="."),TRUE,FALSE)</formula>
    </cfRule>
    <cfRule type="expression" dxfId="1951" priority="2057">
      <formula>IF(AND(AL971&lt;0, RIGHT(TEXT(AL971,"0.#"),1)&lt;&gt;"."),TRUE,FALSE)</formula>
    </cfRule>
    <cfRule type="expression" dxfId="1950" priority="2058">
      <formula>IF(AND(AL971&lt;0, RIGHT(TEXT(AL971,"0.#"),1)="."),TRUE,FALSE)</formula>
    </cfRule>
  </conditionalFormatting>
  <conditionalFormatting sqref="AL969:AO970">
    <cfRule type="expression" dxfId="1949" priority="2049">
      <formula>IF(AND(AL969&gt;=0, RIGHT(TEXT(AL969,"0.#"),1)&lt;&gt;"."),TRUE,FALSE)</formula>
    </cfRule>
    <cfRule type="expression" dxfId="1948" priority="2050">
      <formula>IF(AND(AL969&gt;=0, RIGHT(TEXT(AL969,"0.#"),1)="."),TRUE,FALSE)</formula>
    </cfRule>
    <cfRule type="expression" dxfId="1947" priority="2051">
      <formula>IF(AND(AL969&lt;0, RIGHT(TEXT(AL969,"0.#"),1)&lt;&gt;"."),TRUE,FALSE)</formula>
    </cfRule>
    <cfRule type="expression" dxfId="1946" priority="2052">
      <formula>IF(AND(AL969&lt;0, RIGHT(TEXT(AL969,"0.#"),1)="."),TRUE,FALSE)</formula>
    </cfRule>
  </conditionalFormatting>
  <conditionalFormatting sqref="AL1004:AO1031">
    <cfRule type="expression" dxfId="1945" priority="2043">
      <formula>IF(AND(AL1004&gt;=0, RIGHT(TEXT(AL1004,"0.#"),1)&lt;&gt;"."),TRUE,FALSE)</formula>
    </cfRule>
    <cfRule type="expression" dxfId="1944" priority="2044">
      <formula>IF(AND(AL1004&gt;=0, RIGHT(TEXT(AL1004,"0.#"),1)="."),TRUE,FALSE)</formula>
    </cfRule>
    <cfRule type="expression" dxfId="1943" priority="2045">
      <formula>IF(AND(AL1004&lt;0, RIGHT(TEXT(AL1004,"0.#"),1)&lt;&gt;"."),TRUE,FALSE)</formula>
    </cfRule>
    <cfRule type="expression" dxfId="1942" priority="2046">
      <formula>IF(AND(AL1004&lt;0, RIGHT(TEXT(AL1004,"0.#"),1)="."),TRUE,FALSE)</formula>
    </cfRule>
  </conditionalFormatting>
  <conditionalFormatting sqref="AL1002:AO1003">
    <cfRule type="expression" dxfId="1941" priority="2037">
      <formula>IF(AND(AL1002&gt;=0, RIGHT(TEXT(AL1002,"0.#"),1)&lt;&gt;"."),TRUE,FALSE)</formula>
    </cfRule>
    <cfRule type="expression" dxfId="1940" priority="2038">
      <formula>IF(AND(AL1002&gt;=0, RIGHT(TEXT(AL1002,"0.#"),1)="."),TRUE,FALSE)</formula>
    </cfRule>
    <cfRule type="expression" dxfId="1939" priority="2039">
      <formula>IF(AND(AL1002&lt;0, RIGHT(TEXT(AL1002,"0.#"),1)&lt;&gt;"."),TRUE,FALSE)</formula>
    </cfRule>
    <cfRule type="expression" dxfId="1938" priority="2040">
      <formula>IF(AND(AL1002&lt;0, RIGHT(TEXT(AL1002,"0.#"),1)="."),TRUE,FALSE)</formula>
    </cfRule>
  </conditionalFormatting>
  <conditionalFormatting sqref="Y1002:Y1003">
    <cfRule type="expression" dxfId="1937" priority="2035">
      <formula>IF(RIGHT(TEXT(Y1002,"0.#"),1)=".",FALSE,TRUE)</formula>
    </cfRule>
    <cfRule type="expression" dxfId="1936" priority="2036">
      <formula>IF(RIGHT(TEXT(Y1002,"0.#"),1)=".",TRUE,FALSE)</formula>
    </cfRule>
  </conditionalFormatting>
  <conditionalFormatting sqref="AL1037:AO1064">
    <cfRule type="expression" dxfId="1935" priority="2031">
      <formula>IF(AND(AL1037&gt;=0, RIGHT(TEXT(AL1037,"0.#"),1)&lt;&gt;"."),TRUE,FALSE)</formula>
    </cfRule>
    <cfRule type="expression" dxfId="1934" priority="2032">
      <formula>IF(AND(AL1037&gt;=0, RIGHT(TEXT(AL1037,"0.#"),1)="."),TRUE,FALSE)</formula>
    </cfRule>
    <cfRule type="expression" dxfId="1933" priority="2033">
      <formula>IF(AND(AL1037&lt;0, RIGHT(TEXT(AL1037,"0.#"),1)&lt;&gt;"."),TRUE,FALSE)</formula>
    </cfRule>
    <cfRule type="expression" dxfId="1932" priority="2034">
      <formula>IF(AND(AL1037&lt;0, RIGHT(TEXT(AL1037,"0.#"),1)="."),TRUE,FALSE)</formula>
    </cfRule>
  </conditionalFormatting>
  <conditionalFormatting sqref="Y1037:Y1064">
    <cfRule type="expression" dxfId="1931" priority="2029">
      <formula>IF(RIGHT(TEXT(Y1037,"0.#"),1)=".",FALSE,TRUE)</formula>
    </cfRule>
    <cfRule type="expression" dxfId="1930" priority="2030">
      <formula>IF(RIGHT(TEXT(Y1037,"0.#"),1)=".",TRUE,FALSE)</formula>
    </cfRule>
  </conditionalFormatting>
  <conditionalFormatting sqref="AL1035:AO1036">
    <cfRule type="expression" dxfId="1929" priority="2025">
      <formula>IF(AND(AL1035&gt;=0, RIGHT(TEXT(AL1035,"0.#"),1)&lt;&gt;"."),TRUE,FALSE)</formula>
    </cfRule>
    <cfRule type="expression" dxfId="1928" priority="2026">
      <formula>IF(AND(AL1035&gt;=0, RIGHT(TEXT(AL1035,"0.#"),1)="."),TRUE,FALSE)</formula>
    </cfRule>
    <cfRule type="expression" dxfId="1927" priority="2027">
      <formula>IF(AND(AL1035&lt;0, RIGHT(TEXT(AL1035,"0.#"),1)&lt;&gt;"."),TRUE,FALSE)</formula>
    </cfRule>
    <cfRule type="expression" dxfId="1926" priority="2028">
      <formula>IF(AND(AL1035&lt;0, RIGHT(TEXT(AL1035,"0.#"),1)="."),TRUE,FALSE)</formula>
    </cfRule>
  </conditionalFormatting>
  <conditionalFormatting sqref="Y1035:Y1036">
    <cfRule type="expression" dxfId="1925" priority="2023">
      <formula>IF(RIGHT(TEXT(Y1035,"0.#"),1)=".",FALSE,TRUE)</formula>
    </cfRule>
    <cfRule type="expression" dxfId="1924" priority="2024">
      <formula>IF(RIGHT(TEXT(Y1035,"0.#"),1)=".",TRUE,FALSE)</formula>
    </cfRule>
  </conditionalFormatting>
  <conditionalFormatting sqref="AL1070:AO1097">
    <cfRule type="expression" dxfId="1923" priority="2019">
      <formula>IF(AND(AL1070&gt;=0, RIGHT(TEXT(AL1070,"0.#"),1)&lt;&gt;"."),TRUE,FALSE)</formula>
    </cfRule>
    <cfRule type="expression" dxfId="1922" priority="2020">
      <formula>IF(AND(AL1070&gt;=0, RIGHT(TEXT(AL1070,"0.#"),1)="."),TRUE,FALSE)</formula>
    </cfRule>
    <cfRule type="expression" dxfId="1921" priority="2021">
      <formula>IF(AND(AL1070&lt;0, RIGHT(TEXT(AL1070,"0.#"),1)&lt;&gt;"."),TRUE,FALSE)</formula>
    </cfRule>
    <cfRule type="expression" dxfId="1920" priority="2022">
      <formula>IF(AND(AL1070&lt;0, RIGHT(TEXT(AL1070,"0.#"),1)="."),TRUE,FALSE)</formula>
    </cfRule>
  </conditionalFormatting>
  <conditionalFormatting sqref="Y1070:Y1097">
    <cfRule type="expression" dxfId="1919" priority="2017">
      <formula>IF(RIGHT(TEXT(Y1070,"0.#"),1)=".",FALSE,TRUE)</formula>
    </cfRule>
    <cfRule type="expression" dxfId="1918" priority="2018">
      <formula>IF(RIGHT(TEXT(Y1070,"0.#"),1)=".",TRUE,FALSE)</formula>
    </cfRule>
  </conditionalFormatting>
  <conditionalFormatting sqref="AL1068:AO1069">
    <cfRule type="expression" dxfId="1917" priority="2013">
      <formula>IF(AND(AL1068&gt;=0, RIGHT(TEXT(AL1068,"0.#"),1)&lt;&gt;"."),TRUE,FALSE)</formula>
    </cfRule>
    <cfRule type="expression" dxfId="1916" priority="2014">
      <formula>IF(AND(AL1068&gt;=0, RIGHT(TEXT(AL1068,"0.#"),1)="."),TRUE,FALSE)</formula>
    </cfRule>
    <cfRule type="expression" dxfId="1915" priority="2015">
      <formula>IF(AND(AL1068&lt;0, RIGHT(TEXT(AL1068,"0.#"),1)&lt;&gt;"."),TRUE,FALSE)</formula>
    </cfRule>
    <cfRule type="expression" dxfId="1914" priority="2016">
      <formula>IF(AND(AL1068&lt;0, RIGHT(TEXT(AL1068,"0.#"),1)="."),TRUE,FALSE)</formula>
    </cfRule>
  </conditionalFormatting>
  <conditionalFormatting sqref="Y1068:Y1069">
    <cfRule type="expression" dxfId="1913" priority="2011">
      <formula>IF(RIGHT(TEXT(Y1068,"0.#"),1)=".",FALSE,TRUE)</formula>
    </cfRule>
    <cfRule type="expression" dxfId="1912" priority="2012">
      <formula>IF(RIGHT(TEXT(Y1068,"0.#"),1)=".",TRUE,FALSE)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AK14:AQ14">
    <cfRule type="expression" dxfId="719" priority="21">
      <formula>IF(RIGHT(TEXT(AK14,"0.#"),1)=".",FALSE,TRUE)</formula>
    </cfRule>
    <cfRule type="expression" dxfId="718" priority="22">
      <formula>IF(RIGHT(TEXT(AK14,"0.#"),1)=".",TRUE,FALSE)</formula>
    </cfRule>
  </conditionalFormatting>
  <conditionalFormatting sqref="AK15:AQ17">
    <cfRule type="expression" dxfId="717" priority="19">
      <formula>IF(RIGHT(TEXT(AK15,"0.#"),1)=".",FALSE,TRUE)</formula>
    </cfRule>
    <cfRule type="expression" dxfId="716" priority="20">
      <formula>IF(RIGHT(TEXT(AK15,"0.#"),1)=".",TRUE,FALSE)</formula>
    </cfRule>
  </conditionalFormatting>
  <conditionalFormatting sqref="AI104">
    <cfRule type="expression" dxfId="715" priority="17">
      <formula>IF(RIGHT(TEXT(AI104,"0.#"),1)=".",FALSE,TRUE)</formula>
    </cfRule>
    <cfRule type="expression" dxfId="714" priority="18">
      <formula>IF(RIGHT(TEXT(AI104,"0.#"),1)=".",TRUE,FALSE)</formula>
    </cfRule>
  </conditionalFormatting>
  <conditionalFormatting sqref="AI105">
    <cfRule type="expression" dxfId="713" priority="15">
      <formula>IF(RIGHT(TEXT(AI105,"0.#"),1)=".",FALSE,TRUE)</formula>
    </cfRule>
    <cfRule type="expression" dxfId="712" priority="16">
      <formula>IF(RIGHT(TEXT(AI105,"0.#"),1)=".",TRUE,FALSE)</formula>
    </cfRule>
  </conditionalFormatting>
  <conditionalFormatting sqref="AE116">
    <cfRule type="expression" dxfId="711" priority="13">
      <formula>IF(RIGHT(TEXT(AE116,"0.#"),1)=".",FALSE,TRUE)</formula>
    </cfRule>
    <cfRule type="expression" dxfId="710" priority="14">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555</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1"/>
      <c r="AA2" s="832"/>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1"/>
      <c r="AA9" s="832"/>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1"/>
      <c r="AA16" s="832"/>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1"/>
      <c r="AA23" s="832"/>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1"/>
      <c r="AA30" s="832"/>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1"/>
      <c r="AA37" s="832"/>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1"/>
      <c r="AA44" s="832"/>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1"/>
      <c r="AA51" s="832"/>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1"/>
      <c r="AA58" s="832"/>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1"/>
      <c r="AA65" s="832"/>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4"/>
      <c r="Z4" s="385"/>
      <c r="AA4" s="385"/>
      <c r="AB4" s="807"/>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2"/>
      <c r="B16" s="1053"/>
      <c r="C16" s="1053"/>
      <c r="D16" s="1053"/>
      <c r="E16" s="1053"/>
      <c r="F16" s="1054"/>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4"/>
      <c r="Z17" s="385"/>
      <c r="AA17" s="385"/>
      <c r="AB17" s="807"/>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2"/>
      <c r="B29" s="1053"/>
      <c r="C29" s="1053"/>
      <c r="D29" s="1053"/>
      <c r="E29" s="1053"/>
      <c r="F29" s="1054"/>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4"/>
      <c r="Z30" s="385"/>
      <c r="AA30" s="385"/>
      <c r="AB30" s="807"/>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2"/>
      <c r="B42" s="1053"/>
      <c r="C42" s="1053"/>
      <c r="D42" s="1053"/>
      <c r="E42" s="1053"/>
      <c r="F42" s="1054"/>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4"/>
      <c r="Z43" s="385"/>
      <c r="AA43" s="385"/>
      <c r="AB43" s="807"/>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2"/>
      <c r="B56" s="1053"/>
      <c r="C56" s="1053"/>
      <c r="D56" s="1053"/>
      <c r="E56" s="1053"/>
      <c r="F56" s="1054"/>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4"/>
      <c r="Z57" s="385"/>
      <c r="AA57" s="385"/>
      <c r="AB57" s="807"/>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2"/>
      <c r="B69" s="1053"/>
      <c r="C69" s="1053"/>
      <c r="D69" s="1053"/>
      <c r="E69" s="1053"/>
      <c r="F69" s="1054"/>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4"/>
      <c r="Z70" s="385"/>
      <c r="AA70" s="385"/>
      <c r="AB70" s="807"/>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2"/>
      <c r="B82" s="1053"/>
      <c r="C82" s="1053"/>
      <c r="D82" s="1053"/>
      <c r="E82" s="1053"/>
      <c r="F82" s="1054"/>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4"/>
      <c r="Z83" s="385"/>
      <c r="AA83" s="385"/>
      <c r="AB83" s="807"/>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2"/>
      <c r="B95" s="1053"/>
      <c r="C95" s="1053"/>
      <c r="D95" s="1053"/>
      <c r="E95" s="1053"/>
      <c r="F95" s="1054"/>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4"/>
      <c r="Z96" s="385"/>
      <c r="AA96" s="385"/>
      <c r="AB96" s="807"/>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2"/>
      <c r="B109" s="1053"/>
      <c r="C109" s="1053"/>
      <c r="D109" s="1053"/>
      <c r="E109" s="1053"/>
      <c r="F109" s="1054"/>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7"/>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2"/>
      <c r="B122" s="1053"/>
      <c r="C122" s="1053"/>
      <c r="D122" s="1053"/>
      <c r="E122" s="1053"/>
      <c r="F122" s="1054"/>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7"/>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2"/>
      <c r="B135" s="1053"/>
      <c r="C135" s="1053"/>
      <c r="D135" s="1053"/>
      <c r="E135" s="1053"/>
      <c r="F135" s="1054"/>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7"/>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2"/>
      <c r="B148" s="1053"/>
      <c r="C148" s="1053"/>
      <c r="D148" s="1053"/>
      <c r="E148" s="1053"/>
      <c r="F148" s="1054"/>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7"/>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2"/>
      <c r="B162" s="1053"/>
      <c r="C162" s="1053"/>
      <c r="D162" s="1053"/>
      <c r="E162" s="1053"/>
      <c r="F162" s="1054"/>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7"/>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2"/>
      <c r="B175" s="1053"/>
      <c r="C175" s="1053"/>
      <c r="D175" s="1053"/>
      <c r="E175" s="1053"/>
      <c r="F175" s="1054"/>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7"/>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2"/>
      <c r="B188" s="1053"/>
      <c r="C188" s="1053"/>
      <c r="D188" s="1053"/>
      <c r="E188" s="1053"/>
      <c r="F188" s="1054"/>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7"/>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2"/>
      <c r="B201" s="1053"/>
      <c r="C201" s="1053"/>
      <c r="D201" s="1053"/>
      <c r="E201" s="1053"/>
      <c r="F201" s="1054"/>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7"/>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2"/>
      <c r="B215" s="1053"/>
      <c r="C215" s="1053"/>
      <c r="D215" s="1053"/>
      <c r="E215" s="1053"/>
      <c r="F215" s="1054"/>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7"/>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2"/>
      <c r="B228" s="1053"/>
      <c r="C228" s="1053"/>
      <c r="D228" s="1053"/>
      <c r="E228" s="1053"/>
      <c r="F228" s="1054"/>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7"/>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2"/>
      <c r="B241" s="1053"/>
      <c r="C241" s="1053"/>
      <c r="D241" s="1053"/>
      <c r="E241" s="1053"/>
      <c r="F241" s="1054"/>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7"/>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2"/>
      <c r="B254" s="1053"/>
      <c r="C254" s="1053"/>
      <c r="D254" s="1053"/>
      <c r="E254" s="1053"/>
      <c r="F254" s="1054"/>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7"/>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2018-07-10T02:35:20Z</dcterms:modified>
</cp:coreProperties>
</file>