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H30（共有）\2.行政事業レビュー\6.平成30年度行政事業レビューシートの作成等\4.最終公表\4.会計課へ\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alcChain>
</file>

<file path=xl/comments1.xml><?xml version="1.0" encoding="utf-8"?>
<comments xmlns="http://schemas.openxmlformats.org/spreadsheetml/2006/main">
  <authors>
    <author>なし</author>
  </authors>
  <commentList>
    <comment ref="AQ102" authorId="0" shapeId="0">
      <text>
        <r>
          <rPr>
            <b/>
            <sz val="9"/>
            <color indexed="81"/>
            <rFont val="ＭＳ Ｐゴシック"/>
            <family val="3"/>
            <charset val="128"/>
          </rPr>
          <t>隻数変更
１→２</t>
        </r>
      </text>
    </comment>
    <comment ref="AQ117" authorId="0" shapeId="0">
      <text>
        <r>
          <rPr>
            <b/>
            <sz val="9"/>
            <color indexed="81"/>
            <rFont val="ＭＳ Ｐゴシック"/>
            <family val="3"/>
            <charset val="128"/>
          </rPr>
          <t>隻数変更
１→２</t>
        </r>
      </text>
    </comment>
  </commentList>
</comments>
</file>

<file path=xl/sharedStrings.xml><?xml version="1.0" encoding="utf-8"?>
<sst xmlns="http://schemas.openxmlformats.org/spreadsheetml/2006/main" count="2834" uniqueCount="612">
  <si>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</si>
  <si>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</si>
  <si>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</si>
  <si>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</si>
  <si>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</si>
  <si>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</si>
  <si>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</si>
  <si>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</si>
  <si>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</si>
  <si>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</si>
  <si>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</si>
  <si>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</si>
  <si>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</si>
  <si>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</si>
  <si>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</si>
  <si>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</si>
  <si>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</si>
  <si>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</si>
  <si>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</si>
  <si>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</si>
  <si>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</si>
  <si>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</si>
  <si>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</si>
  <si>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</si>
  <si>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</si>
  <si>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</si>
  <si>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</si>
  <si>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</si>
  <si>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</si>
  <si>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</si>
  <si>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</si>
  <si>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</si>
  <si>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</si>
  <si>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</si>
  <si>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</si>
  <si>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</si>
  <si>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</si>
  <si>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</si>
  <si>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</si>
  <si>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</si>
  <si>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</si>
  <si>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</si>
  <si>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</si>
  <si>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</si>
  <si>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</si>
  <si>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</si>
  <si>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</si>
  <si>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</si>
  <si>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</si>
  <si>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</si>
  <si>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</si>
  <si>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</si>
  <si>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</si>
  <si>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</si>
  <si>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</si>
  <si>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</si>
  <si>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</si>
  <si>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</si>
  <si>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</si>
  <si>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</si>
  <si>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</si>
  <si>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</si>
  <si>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</si>
  <si>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</si>
  <si>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</si>
  <si>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</si>
  <si>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</si>
  <si>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</si>
  <si>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</si>
  <si>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</si>
  <si>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</si>
  <si>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</si>
  <si>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</si>
  <si>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</si>
  <si>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</si>
  <si>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</si>
  <si>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</si>
  <si>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</si>
  <si>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</si>
  <si>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</si>
  <si>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</si>
  <si>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</si>
  <si>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</si>
  <si>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</si>
  <si>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</si>
  <si>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</si>
  <si>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</si>
  <si>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</si>
  <si>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</si>
  <si>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</si>
  <si>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</si>
  <si>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</si>
  <si>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</si>
  <si>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</si>
  <si>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</si>
  <si>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</si>
  <si>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</si>
  <si>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</si>
  <si>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</si>
  <si>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</si>
  <si>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</si>
  <si>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</si>
  <si>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</si>
  <si>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</si>
  <si>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</si>
  <si>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</si>
  <si>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</si>
  <si>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</si>
  <si>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</si>
  <si>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</si>
  <si>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</si>
  <si>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</si>
  <si>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</si>
  <si>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</si>
  <si>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</si>
  <si>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</si>
  <si>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</si>
  <si>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</si>
  <si>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</si>
  <si>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</si>
  <si>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</si>
  <si>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</si>
  <si>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</si>
  <si>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</si>
  <si>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</si>
  <si>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</si>
  <si>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</si>
  <si>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</si>
  <si>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</si>
  <si>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</si>
  <si>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</si>
  <si>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</si>
  <si>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</si>
  <si>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</si>
  <si>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</si>
  <si>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</si>
  <si>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</si>
  <si>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</si>
  <si>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</si>
  <si>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</si>
  <si>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</si>
  <si>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</si>
  <si>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</si>
  <si>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</si>
  <si>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</si>
  <si>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</si>
  <si>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</si>
  <si>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</si>
  <si>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</si>
  <si>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</si>
  <si>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</si>
  <si>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</si>
  <si>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</si>
  <si>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</si>
  <si>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</si>
  <si>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</si>
  <si>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</si>
  <si>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</si>
  <si>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</si>
  <si>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</si>
  <si>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</si>
  <si>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</si>
  <si>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</si>
  <si>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</si>
  <si>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</si>
  <si>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</si>
  <si>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</si>
  <si>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</si>
  <si>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</si>
  <si>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</si>
  <si>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</si>
  <si>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</si>
  <si>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</si>
  <si>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</si>
  <si>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</si>
  <si>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</si>
  <si>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</si>
  <si>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</si>
  <si>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</si>
  <si>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</si>
  <si>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</si>
  <si>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</si>
  <si>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</si>
  <si>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</si>
  <si>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</si>
  <si>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</si>
  <si>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</si>
  <si>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</si>
  <si>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</si>
  <si>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</si>
  <si>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</si>
  <si>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</si>
  <si>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</si>
  <si>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</si>
  <si>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</si>
  <si>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</si>
  <si>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</si>
  <si>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</si>
  <si>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</si>
  <si>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</si>
  <si>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</si>
  <si>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</si>
  <si>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</si>
  <si>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</si>
  <si>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</si>
  <si>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</si>
  <si>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</si>
  <si>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</si>
  <si>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</si>
  <si>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</si>
  <si>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</si>
  <si>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</si>
  <si>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</si>
  <si>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</si>
  <si>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</si>
  <si>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</si>
  <si>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</si>
  <si>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</si>
  <si>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</si>
  <si>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</si>
  <si>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</si>
  <si>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</si>
  <si>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</si>
  <si>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</si>
  <si>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</si>
  <si>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</si>
  <si>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</si>
  <si>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</si>
  <si>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</si>
  <si>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</si>
  <si>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</si>
  <si>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</si>
  <si>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</si>
  <si>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</si>
  <si>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</si>
  <si>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</si>
  <si>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</si>
  <si>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</si>
  <si>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</si>
  <si>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</si>
  <si>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</si>
  <si>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</si>
  <si>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</si>
  <si>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</si>
  <si>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</si>
  <si>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</si>
  <si>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</si>
  <si>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</si>
  <si>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</si>
  <si>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</si>
  <si>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</si>
  <si>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</si>
  <si>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</si>
  <si>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</si>
  <si>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</si>
  <si>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</si>
  <si>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</si>
  <si>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</si>
  <si>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</si>
  <si>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</si>
  <si>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</si>
  <si>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</si>
  <si>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</si>
  <si>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</si>
  <si>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</si>
  <si>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</si>
  <si>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</si>
  <si>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</si>
  <si>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</si>
  <si>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</si>
  <si>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</si>
  <si>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</si>
  <si>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</si>
  <si>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</si>
  <si>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</si>
  <si>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</si>
  <si>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</si>
  <si>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</si>
  <si>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</si>
  <si>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</si>
  <si>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</si>
  <si>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</si>
  <si>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</si>
  <si>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</si>
  <si>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</si>
  <si>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</si>
  <si>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</si>
  <si>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</si>
  <si>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</si>
  <si>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</si>
  <si>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</si>
  <si>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</si>
  <si>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</si>
  <si>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</si>
  <si>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</si>
  <si>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</si>
  <si>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</si>
  <si>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</si>
  <si>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</si>
  <si>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</si>
  <si>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</si>
  <si>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</si>
  <si>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</si>
  <si>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</si>
  <si>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</si>
  <si>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</si>
  <si>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</si>
  <si>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</si>
  <si>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</si>
  <si>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</si>
  <si>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</si>
  <si>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</si>
  <si>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</si>
  <si>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</si>
  <si>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</si>
  <si>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</si>
  <si>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</si>
  <si>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</si>
  <si>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</si>
  <si>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</si>
  <si>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</si>
  <si>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</si>
  <si>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</si>
  <si>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</si>
  <si>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</si>
  <si>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</si>
  <si>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</si>
  <si>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</si>
  <si>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</si>
  <si>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</si>
  <si>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</si>
  <si>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</si>
  <si>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</si>
  <si>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</si>
  <si>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</si>
  <si>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</si>
  <si>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</si>
  <si>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</si>
  <si>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</si>
  <si>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</si>
  <si>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</si>
  <si>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</si>
  <si>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</si>
  <si>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</si>
  <si>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</si>
  <si>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</si>
  <si>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</si>
  <si>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</si>
  <si>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</si>
  <si>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</si>
  <si>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</si>
  <si>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</si>
  <si>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</si>
  <si>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</si>
  <si>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</si>
  <si>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</si>
  <si>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</si>
  <si>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</si>
  <si>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</si>
  <si>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</si>
  <si>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</si>
  <si>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</si>
  <si>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</si>
  <si>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</si>
  <si>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</si>
  <si>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</si>
  <si>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</si>
  <si>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</si>
  <si>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</si>
  <si>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</si>
  <si>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</si>
  <si>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</si>
  <si>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</si>
  <si>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</si>
  <si>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</si>
  <si>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</si>
  <si>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</si>
  <si>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</si>
  <si>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</si>
  <si>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</si>
  <si>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</si>
  <si>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</si>
  <si>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</si>
  <si>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</si>
  <si>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</si>
  <si>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</si>
  <si>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</si>
  <si>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</si>
  <si>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</si>
  <si>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</si>
  <si>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</si>
  <si>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</si>
  <si>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</si>
  <si>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</si>
  <si>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</si>
  <si>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</si>
  <si>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</si>
  <si>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</si>
  <si>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</si>
  <si>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</si>
  <si>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</si>
  <si>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</si>
  <si>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</si>
  <si>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</si>
  <si>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</si>
  <si>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</si>
  <si>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</si>
  <si>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</si>
  <si>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</si>
  <si>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</si>
  <si>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</si>
  <si>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</si>
  <si>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</si>
  <si>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</si>
  <si>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</si>
  <si>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</si>
  <si>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</si>
  <si>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</si>
  <si>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</si>
  <si>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</si>
  <si>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</si>
  <si>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</si>
  <si>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</si>
  <si>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</si>
  <si>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</si>
  <si>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</si>
  <si>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</si>
  <si>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</si>
  <si>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</si>
  <si>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</si>
  <si>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</si>
  <si>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</si>
  <si>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</si>
  <si>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</si>
  <si>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</si>
  <si>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</si>
  <si>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</si>
  <si>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</si>
  <si>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</si>
  <si>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</si>
  <si>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</si>
  <si>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</si>
  <si>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</si>
  <si>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</si>
  <si>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</si>
  <si>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</si>
  <si>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</si>
  <si>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</si>
  <si>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</si>
  <si>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</si>
  <si>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</si>
  <si>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</si>
  <si>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</si>
  <si>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</si>
  <si>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</si>
  <si>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</si>
  <si>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</si>
  <si>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</si>
  <si>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</si>
  <si>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</si>
  <si>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</si>
  <si>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</si>
  <si>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</si>
  <si>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</si>
  <si>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</si>
  <si>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</si>
  <si>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</si>
  <si>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</si>
  <si>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</si>
  <si>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</si>
  <si>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</si>
  <si>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</si>
  <si>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</si>
  <si>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</si>
  <si>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</si>
  <si>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</si>
  <si>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</si>
  <si>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</si>
  <si>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</si>
  <si>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</si>
  <si>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</si>
  <si>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</si>
  <si>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</si>
  <si>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</si>
  <si>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</si>
  <si>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</si>
  <si>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</si>
  <si>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</si>
  <si>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</si>
  <si>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</si>
  <si>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</si>
  <si>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</si>
  <si>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</si>
  <si>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</si>
  <si>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</si>
  <si>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</si>
  <si>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</si>
  <si>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</si>
  <si>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</si>
  <si>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</si>
  <si>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</si>
  <si>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</si>
  <si>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</si>
  <si>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</si>
  <si>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</si>
  <si>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</si>
  <si>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</si>
  <si>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</si>
  <si>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</si>
  <si>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</si>
  <si>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</si>
  <si>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</si>
  <si>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</si>
  <si>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</si>
  <si>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</si>
  <si>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</si>
  <si>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</si>
  <si>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</si>
  <si>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</si>
  <si>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</si>
  <si>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</si>
  <si>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</si>
  <si>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</si>
  <si>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</si>
  <si>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</si>
  <si>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</si>
  <si>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</si>
  <si>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</si>
  <si>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</si>
  <si>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</si>
  <si>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</si>
  <si>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</si>
  <si>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</si>
  <si>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</si>
  <si>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</si>
  <si>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</si>
  <si>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</si>
  <si>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</si>
  <si>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</si>
  <si>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</si>
  <si>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</si>
  <si>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</si>
  <si>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</si>
  <si>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</si>
  <si>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</si>
  <si>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</si>
  <si>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</si>
  <si>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</si>
  <si>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</si>
  <si>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</si>
  <si>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海事局</t>
    <phoneticPr fontId="5"/>
  </si>
  <si>
    <t>○</t>
  </si>
  <si>
    <t>-</t>
    <phoneticPr fontId="5"/>
  </si>
  <si>
    <t>船舶建造量の世界シェア</t>
    <phoneticPr fontId="5"/>
  </si>
  <si>
    <t>無</t>
  </si>
  <si>
    <t>‐</t>
  </si>
  <si>
    <t>国土交通省</t>
  </si>
  <si>
    <t>-</t>
    <phoneticPr fontId="5"/>
  </si>
  <si>
    <t>％</t>
    <phoneticPr fontId="5"/>
  </si>
  <si>
    <t>％</t>
    <phoneticPr fontId="5"/>
  </si>
  <si>
    <t>船舶の高度性能評価システムの構築</t>
    <rPh sb="0" eb="2">
      <t>センパク</t>
    </rPh>
    <rPh sb="3" eb="5">
      <t>コウド</t>
    </rPh>
    <rPh sb="5" eb="7">
      <t>セイノウ</t>
    </rPh>
    <rPh sb="7" eb="9">
      <t>ヒョウカ</t>
    </rPh>
    <rPh sb="14" eb="16">
      <t>コウチク</t>
    </rPh>
    <phoneticPr fontId="5"/>
  </si>
  <si>
    <t>世界最先端IT国家創造宣言・官民データ活用推進基本計画、海洋基本計画、新しい経済政策パッケージ</t>
    <rPh sb="0" eb="2">
      <t>セカイ</t>
    </rPh>
    <rPh sb="2" eb="5">
      <t>サイセンタン</t>
    </rPh>
    <rPh sb="7" eb="9">
      <t>コッカ</t>
    </rPh>
    <rPh sb="9" eb="11">
      <t>ソウゾウ</t>
    </rPh>
    <rPh sb="11" eb="13">
      <t>センゲン</t>
    </rPh>
    <rPh sb="14" eb="16">
      <t>カンミン</t>
    </rPh>
    <rPh sb="19" eb="21">
      <t>カツヨウ</t>
    </rPh>
    <rPh sb="21" eb="23">
      <t>スイシン</t>
    </rPh>
    <rPh sb="23" eb="25">
      <t>キホン</t>
    </rPh>
    <rPh sb="25" eb="27">
      <t>ケイカク</t>
    </rPh>
    <rPh sb="28" eb="30">
      <t>カイヨウ</t>
    </rPh>
    <rPh sb="30" eb="32">
      <t>キホン</t>
    </rPh>
    <rPh sb="32" eb="34">
      <t>ケイカク</t>
    </rPh>
    <rPh sb="35" eb="36">
      <t>アタラ</t>
    </rPh>
    <rPh sb="38" eb="40">
      <t>ケイザイ</t>
    </rPh>
    <rPh sb="40" eb="42">
      <t>セイサク</t>
    </rPh>
    <phoneticPr fontId="5"/>
  </si>
  <si>
    <t>省エネや水中静音性能の定量評価を可能とするため数値シミュレーションの高度化を図るとともに、数値シミュレーションを活用した性能評価手法の国際基準化を行うことで、我が国海事産業の競争力の維持、向上を図る。</t>
    <phoneticPr fontId="5"/>
  </si>
  <si>
    <t>実船まわりの流場及び騒音データの取得により、数値シミュレーション（CFD）による性能評価を可能とし、船舶設計開発から認証に至るプロセスの高度・効率化を図り、海事産業のイノベーションを加速する。また、性能評価手法を国際基準化し、我が国の高性能な船舶の性能が「見える化」されることで、我が国海事産業の国際競争力の向上を図る。</t>
    <phoneticPr fontId="5"/>
  </si>
  <si>
    <t>-</t>
    <phoneticPr fontId="5"/>
  </si>
  <si>
    <t>-</t>
    <phoneticPr fontId="5"/>
  </si>
  <si>
    <t>海事産業市場整備等
推進調査費</t>
    <phoneticPr fontId="5"/>
  </si>
  <si>
    <t>職員旅費</t>
    <phoneticPr fontId="5"/>
  </si>
  <si>
    <t>諸謝金</t>
    <phoneticPr fontId="5"/>
  </si>
  <si>
    <t>委員等旅費</t>
    <phoneticPr fontId="5"/>
  </si>
  <si>
    <t>船舶建造量の世界シェアを平成37年までに30%にする</t>
    <phoneticPr fontId="5"/>
  </si>
  <si>
    <t>ＩＨＳグローバル（株）が発行している造船業に係るデータ</t>
    <phoneticPr fontId="5"/>
  </si>
  <si>
    <t>131/0</t>
    <phoneticPr fontId="5"/>
  </si>
  <si>
    <t>３６　海事産業の市場環境整備・活性化及び人材の確保等を図る</t>
    <phoneticPr fontId="5"/>
  </si>
  <si>
    <t>９　市場環境の整備、産業の生産性向上、消費者利益の保護</t>
    <phoneticPr fontId="5"/>
  </si>
  <si>
    <t>本事業は、省エネや水中静音性能の定量評価を可能とし、高性能船舶の開発促進に寄与するのみならず、策定する性能評価手法の国際基準化を図るものであり、国の関与は不可欠。</t>
    <phoneticPr fontId="5"/>
  </si>
  <si>
    <t>件</t>
    <rPh sb="0" eb="1">
      <t>ケン</t>
    </rPh>
    <phoneticPr fontId="5"/>
  </si>
  <si>
    <t>-</t>
    <phoneticPr fontId="5"/>
  </si>
  <si>
    <t>調査費</t>
    <rPh sb="0" eb="3">
      <t>チョウサヒ</t>
    </rPh>
    <phoneticPr fontId="5"/>
  </si>
  <si>
    <t>人件費</t>
    <rPh sb="0" eb="3">
      <t>ジンケンヒ</t>
    </rPh>
    <phoneticPr fontId="5"/>
  </si>
  <si>
    <t>調査実施に係る製作、計算、実験、物品、報告書の作成等経費</t>
    <phoneticPr fontId="5"/>
  </si>
  <si>
    <t>調査実施に係る人件費</t>
    <phoneticPr fontId="5"/>
  </si>
  <si>
    <t>実船の流場計測等による船舶の高度性能評価システム構築のための調査の実施</t>
    <phoneticPr fontId="5"/>
  </si>
  <si>
    <t>　　a/b</t>
    <phoneticPr fontId="5"/>
  </si>
  <si>
    <t>船舶の性能評価手法の構築は地域の枠を越えた日本全体としての問題であり、国が一体的に取り組む必要がある。</t>
    <phoneticPr fontId="5"/>
  </si>
  <si>
    <t>性能の「見える化」と船型開発効率の向上により各社の高性能船舶の開発が促進され、我が国海事産業の競争力強化に資することから、重要かつ優先度が高い事業である。</t>
    <phoneticPr fontId="5"/>
  </si>
  <si>
    <t>業務委託にあたっては、結果的に一者応募とはなったものの企画競争により支出先を選定しており、競争性は確保されているとともに、支出に見合った十分な成果が獲得されるものと考える。</t>
    <phoneticPr fontId="5"/>
  </si>
  <si>
    <t>企画競争により支出先を選定し競争性を確保しており、妥当と考える。</t>
    <phoneticPr fontId="5"/>
  </si>
  <si>
    <t>企画競争により支出先を選定し競争性を確保しており、真に必要なものに限定されているものと考える。</t>
    <phoneticPr fontId="5"/>
  </si>
  <si>
    <t>複数年度にまたがる事業のため、活動実績は出ていないものの、今年度の事業につながる成果が着実に出ているものと考えられる。</t>
    <phoneticPr fontId="5"/>
  </si>
  <si>
    <t>成果物は引き続き行われる今年度の事業に必須のものである。</t>
    <phoneticPr fontId="5"/>
  </si>
  <si>
    <t>上記の自己点検結果により、本事業は適切に実施されていると考える。</t>
    <phoneticPr fontId="5"/>
  </si>
  <si>
    <t>引き続き適切な予算の執行を図るとともに、必要な見直しを行っていく。</t>
    <phoneticPr fontId="5"/>
  </si>
  <si>
    <t>新28-047</t>
    <phoneticPr fontId="5"/>
  </si>
  <si>
    <t>新28-032</t>
    <phoneticPr fontId="5"/>
  </si>
  <si>
    <t>海洋・環境政策課
船舶産業課</t>
    <rPh sb="0" eb="2">
      <t>カイヨウ</t>
    </rPh>
    <rPh sb="3" eb="5">
      <t>カンキョウ</t>
    </rPh>
    <rPh sb="5" eb="8">
      <t>セイサクカ</t>
    </rPh>
    <phoneticPr fontId="5"/>
  </si>
  <si>
    <t>課長　石原　彰
課長　斎藤　英明</t>
    <rPh sb="0" eb="2">
      <t>カチョウ</t>
    </rPh>
    <phoneticPr fontId="5"/>
  </si>
  <si>
    <t>有</t>
  </si>
  <si>
    <t>平成29年の実績値は前年比で減少しているが、造船業の特徴として1隻の受注から製造完了まで数年を要すること、海運事業の影響により短期間で建造量が上下することから、施策の効果の判断は、長期のトレンドで評価するべきである。</t>
    <rPh sb="14" eb="16">
      <t>ゲンショウ</t>
    </rPh>
    <phoneticPr fontId="5"/>
  </si>
  <si>
    <t>A.（株）日本海洋科学、（株）三井造船昭島研究所、（国研）海上・港湾・航空技術研究所、（一財）日本海事協会</t>
    <rPh sb="3" eb="4">
      <t>カブ</t>
    </rPh>
    <rPh sb="5" eb="7">
      <t>ニホン</t>
    </rPh>
    <rPh sb="7" eb="9">
      <t>カイヨウ</t>
    </rPh>
    <rPh sb="9" eb="11">
      <t>カガク</t>
    </rPh>
    <rPh sb="13" eb="14">
      <t>カブ</t>
    </rPh>
    <rPh sb="26" eb="28">
      <t>コクケン</t>
    </rPh>
    <rPh sb="29" eb="31">
      <t>カイジョウ</t>
    </rPh>
    <rPh sb="32" eb="34">
      <t>コウワン</t>
    </rPh>
    <rPh sb="35" eb="37">
      <t>コウクウ</t>
    </rPh>
    <rPh sb="37" eb="39">
      <t>ギジュツ</t>
    </rPh>
    <rPh sb="39" eb="42">
      <t>ケンキュウショ</t>
    </rPh>
    <rPh sb="44" eb="45">
      <t>イチ</t>
    </rPh>
    <rPh sb="45" eb="46">
      <t>ザイ</t>
    </rPh>
    <rPh sb="47" eb="49">
      <t>ニホン</t>
    </rPh>
    <rPh sb="49" eb="51">
      <t>カイジ</t>
    </rPh>
    <rPh sb="51" eb="53">
      <t>キョウカイ</t>
    </rPh>
    <phoneticPr fontId="5"/>
  </si>
  <si>
    <t>（株）日本海洋科学、（株）三井造船昭島研究所、（国研）海上・港湾・航空技術研究所、（一財）日本海事協会</t>
    <phoneticPr fontId="5"/>
  </si>
  <si>
    <t>船舶建造量の世界シェア
（日本の建造量／世界の建造量）</t>
    <phoneticPr fontId="5"/>
  </si>
  <si>
    <t>使途が真に必要なものに限定されるよう、調査内容等を精査し実施した。</t>
    <phoneticPr fontId="5"/>
  </si>
  <si>
    <t>世界中で省エネや水中静音性能の高い船型の開発競争が行われている中、定量評価を可能とするための数値シミュレーションの高度化や数値シミュレーションを活用した性能評価手法の国際基準化を行うことは、我が国海事産業の競争力を維持、向上させ、海事産業市場環境の整備と活性化につながるものである。</t>
    <phoneticPr fontId="5"/>
  </si>
  <si>
    <t>124/1</t>
    <phoneticPr fontId="5"/>
  </si>
  <si>
    <t>執行額[a]／実船流場計測を行った隻数[b]　　　　　　　　　　　　</t>
    <phoneticPr fontId="5"/>
  </si>
  <si>
    <t>実船流場計測を行った隻数</t>
    <rPh sb="0" eb="1">
      <t>ジツ</t>
    </rPh>
    <rPh sb="1" eb="2">
      <t>フネ</t>
    </rPh>
    <rPh sb="2" eb="3">
      <t>リュウ</t>
    </rPh>
    <rPh sb="3" eb="4">
      <t>バ</t>
    </rPh>
    <rPh sb="4" eb="6">
      <t>ケイソク</t>
    </rPh>
    <rPh sb="7" eb="8">
      <t>オコナ</t>
    </rPh>
    <rPh sb="10" eb="12">
      <t>セキスウ</t>
    </rPh>
    <phoneticPr fontId="5"/>
  </si>
  <si>
    <t>１者応札となった原因を分析し、更なる競争性の確保、執行方法等の改善を行い、効率的な事業の実施を図るべきである。</t>
    <rPh sb="1" eb="2">
      <t>シャ</t>
    </rPh>
    <rPh sb="2" eb="4">
      <t>オウサツ</t>
    </rPh>
    <rPh sb="8" eb="10">
      <t>ゲンイン</t>
    </rPh>
    <rPh sb="11" eb="13">
      <t>ブンセキ</t>
    </rPh>
    <rPh sb="15" eb="16">
      <t>サラ</t>
    </rPh>
    <rPh sb="18" eb="21">
      <t>キョウソウセイ</t>
    </rPh>
    <rPh sb="22" eb="24">
      <t>カクホ</t>
    </rPh>
    <rPh sb="25" eb="27">
      <t>シッコウ</t>
    </rPh>
    <rPh sb="27" eb="29">
      <t>ホウホウ</t>
    </rPh>
    <rPh sb="29" eb="30">
      <t>トウ</t>
    </rPh>
    <rPh sb="31" eb="33">
      <t>カイゼン</t>
    </rPh>
    <rPh sb="34" eb="35">
      <t>オコナ</t>
    </rPh>
    <rPh sb="37" eb="39">
      <t>コウリツ</t>
    </rPh>
    <rPh sb="39" eb="40">
      <t>テキ</t>
    </rPh>
    <rPh sb="41" eb="43">
      <t>ジギョウ</t>
    </rPh>
    <rPh sb="44" eb="46">
      <t>ジッシ</t>
    </rPh>
    <rPh sb="47" eb="48">
      <t>ハカ</t>
    </rPh>
    <phoneticPr fontId="2"/>
  </si>
  <si>
    <t>83/2</t>
    <phoneticPr fontId="5"/>
  </si>
  <si>
    <t>執行等改善</t>
  </si>
  <si>
    <t>「新しい日本のための優先課題推進枠」130百万円
生産設計支援技術に係る調査への移行に伴い調査内容を見直したことによる増</t>
    <rPh sb="1" eb="2">
      <t>アタラ</t>
    </rPh>
    <rPh sb="4" eb="6">
      <t>ニホン</t>
    </rPh>
    <rPh sb="10" eb="12">
      <t>ユウセン</t>
    </rPh>
    <rPh sb="12" eb="14">
      <t>カダイ</t>
    </rPh>
    <rPh sb="14" eb="16">
      <t>スイ_x0000__x0001_</t>
    </rPh>
    <rPh sb="16" eb="17">
      <t>_x0001__x0003_</t>
    </rPh>
    <rPh sb="21" eb="23">
      <t>ヒャクマン</t>
    </rPh>
    <rPh sb="23" eb="24">
      <t>エン</t>
    </rPh>
    <rPh sb="26" eb="28">
      <t xml:space="preserve">_x0004__x0002__x0006_
</t>
    </rPh>
    <rPh sb="28" eb="30">
      <t>_x0002_
_x000C__x0002_</t>
    </rPh>
    <rPh sb="30" eb="32">
      <t>_x000D__x000E__x0002_</t>
    </rPh>
    <rPh sb="32" eb="34">
      <t>_x0011__x0010__x0001__x0013_</t>
    </rPh>
    <rPh sb="35" eb="36">
      <t>_x0017__x0002__x0017_</t>
    </rPh>
    <rPh sb="37" eb="39">
      <t>_x0019__x0002__x001B__x001B_</t>
    </rPh>
    <rPh sb="41" eb="43">
      <t>_x0002__x001E__x001D_</t>
    </rPh>
    <rPh sb="44" eb="45">
      <t xml:space="preserve">_x0002_" </t>
    </rPh>
    <rPh sb="46" eb="48">
      <t>_x0001_%"_x0002_</t>
    </rPh>
    <rPh sb="48" eb="50">
      <t>)&amp;_x0002_,</t>
    </rPh>
    <rPh sb="51" eb="53">
      <t>)_x0001_/</t>
    </rPh>
    <rPh sb="60" eb="61">
      <t/>
    </rPh>
    <phoneticPr fontId="5"/>
  </si>
  <si>
    <t>より実効性の高い事業となるよう、委託調査の内容を精査し、必要に応じて見直しを行った上で競争性の確保を図るなど、より効率的な予算執行に努める。</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</si>
</sst>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123825</xdr:colOff>
      <xdr:row>740</xdr:row>
      <xdr:rowOff>262165</xdr:rowOff>
    </xdr:from>
    <xdr:to>
      <xdr:col>34</xdr:col>
      <xdr:colOff>80060</xdr:colOff>
      <xdr:row>753</xdr:row>
      <xdr:rowOff>21661</xdr:rowOff>
    </xdr:to>
    <xdr:grpSp>
      <xdr:nvGrpSpPr>
        <xdr:cNvPr id="16" name="グループ化 15"/>
        <xdr:cNvGrpSpPr/>
      </xdr:nvGrpSpPr>
      <xdr:grpSpPr>
        <a:xfrm>
          <a:off x="3578225" y="41575265"/>
          <a:ext cx="3410635" cy="4382296"/>
          <a:chOff x="3600450" y="40086190"/>
          <a:chExt cx="3356660" cy="4341021"/>
        </a:xfrm>
      </xdr:grpSpPr>
      <xdr:sp macro="" textlink="">
        <xdr:nvSpPr>
          <xdr:cNvPr id="10" name="テキスト ボックス 9"/>
          <xdr:cNvSpPr txBox="1"/>
        </xdr:nvSpPr>
        <xdr:spPr bwMode="auto">
          <a:xfrm>
            <a:off x="3974514" y="40086190"/>
            <a:ext cx="2389612" cy="60824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121</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sp macro="" textlink="">
        <xdr:nvSpPr>
          <xdr:cNvPr id="11" name="テキスト ボックス 10"/>
          <xdr:cNvSpPr txBox="1"/>
        </xdr:nvSpPr>
        <xdr:spPr bwMode="auto">
          <a:xfrm>
            <a:off x="4091604" y="42793694"/>
            <a:ext cx="2373491" cy="606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共同提案体（４社）</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117</a:t>
            </a:r>
            <a:r>
              <a:rPr kumimoji="1" lang="ja-JP" altLang="ja-JP" sz="1100">
                <a:solidFill>
                  <a:schemeClr val="dk1"/>
                </a:solidFill>
                <a:effectLst/>
                <a:latin typeface="+mn-lt"/>
                <a:ea typeface="+mn-ea"/>
                <a:cs typeface="+mn-cs"/>
              </a:rPr>
              <a:t>百万円）</a:t>
            </a:r>
            <a:endParaRPr lang="ja-JP" altLang="ja-JP">
              <a:effectLst/>
            </a:endParaRPr>
          </a:p>
        </xdr:txBody>
      </xdr:sp>
      <xdr:sp macro="" textlink="">
        <xdr:nvSpPr>
          <xdr:cNvPr id="12" name="テキスト ボックス 11"/>
          <xdr:cNvSpPr txBox="1"/>
        </xdr:nvSpPr>
        <xdr:spPr bwMode="auto">
          <a:xfrm>
            <a:off x="4381859" y="42530124"/>
            <a:ext cx="1769831" cy="2572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xnSp macro="">
        <xdr:nvCxnSpPr>
          <xdr:cNvPr id="13" name="直線矢印コネクタ 12"/>
          <xdr:cNvCxnSpPr/>
        </xdr:nvCxnSpPr>
        <xdr:spPr bwMode="auto">
          <a:xfrm>
            <a:off x="5173414" y="40696204"/>
            <a:ext cx="15655" cy="17846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 name="大かっこ 13"/>
          <xdr:cNvSpPr/>
        </xdr:nvSpPr>
        <xdr:spPr bwMode="auto">
          <a:xfrm>
            <a:off x="3600450" y="43395785"/>
            <a:ext cx="3356660" cy="103142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400"/>
              </a:lnSpc>
            </a:pPr>
            <a:r>
              <a:rPr lang="ja-JP" altLang="en-US" sz="1200"/>
              <a:t>実船の流場計測等による船舶の高度性能評価システムの構築のための調査</a:t>
            </a:r>
            <a:endParaRPr lang="en-US" altLang="ja-JP" sz="1200"/>
          </a:p>
        </xdr:txBody>
      </xdr:sp>
    </xdr:grpSp>
    <xdr:clientData/>
  </xdr:twoCellAnchor>
  <xdr:twoCellAnchor>
    <xdr:from>
      <xdr:col>35</xdr:col>
      <xdr:colOff>76200</xdr:colOff>
      <xdr:row>740</xdr:row>
      <xdr:rowOff>161925</xdr:rowOff>
    </xdr:from>
    <xdr:to>
      <xdr:col>46</xdr:col>
      <xdr:colOff>142875</xdr:colOff>
      <xdr:row>742</xdr:row>
      <xdr:rowOff>190500</xdr:rowOff>
    </xdr:to>
    <xdr:sp macro="" textlink="">
      <xdr:nvSpPr>
        <xdr:cNvPr id="2" name="大かっこ 1"/>
        <xdr:cNvSpPr/>
      </xdr:nvSpPr>
      <xdr:spPr>
        <a:xfrm>
          <a:off x="7077075" y="39881175"/>
          <a:ext cx="2266950" cy="733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35</xdr:col>
      <xdr:colOff>180974</xdr:colOff>
      <xdr:row>740</xdr:row>
      <xdr:rowOff>219075</xdr:rowOff>
    </xdr:from>
    <xdr:ext cx="2047875" cy="685799"/>
    <xdr:sp macro="" textlink="">
      <xdr:nvSpPr>
        <xdr:cNvPr id="3" name="テキスト ボックス 2"/>
        <xdr:cNvSpPr txBox="1"/>
      </xdr:nvSpPr>
      <xdr:spPr>
        <a:xfrm>
          <a:off x="7181849" y="39938325"/>
          <a:ext cx="2047875" cy="685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a:t>本省における事務経費　４百万円</a:t>
          </a:r>
          <a:endParaRPr kumimoji="1" lang="en-US" altLang="ja-JP" sz="1000"/>
        </a:p>
        <a:p>
          <a:r>
            <a:rPr kumimoji="1" lang="ja-JP" altLang="en-US" sz="1000"/>
            <a:t>①職員旅費　１．４百万円</a:t>
          </a:r>
          <a:endParaRPr kumimoji="1" lang="en-US" altLang="ja-JP" sz="1000"/>
        </a:p>
        <a:p>
          <a:r>
            <a:rPr kumimoji="1" lang="ja-JP" altLang="en-US" sz="1000"/>
            <a:t>②雑役務費　２．６百万円</a:t>
          </a:r>
          <a:endParaRPr kumimoji="1" lang="en-US" altLang="ja-JP" sz="1000"/>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28"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379</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556</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560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75</v>
      </c>
      <c r="H5" s="840"/>
      <c r="I5" s="840"/>
      <c r="J5" s="840"/>
      <c r="K5" s="840"/>
      <c r="L5" s="840"/>
      <c r="M5" s="841" t="s">
        <v>66</v>
      </c>
      <c r="N5" s="842"/>
      <c r="O5" s="842"/>
      <c r="P5" s="842"/>
      <c r="Q5" s="842"/>
      <c r="R5" s="843"/>
      <c r="S5" s="844" t="s">
        <v>83</v>
      </c>
      <c r="T5" s="840"/>
      <c r="U5" s="840"/>
      <c r="V5" s="840"/>
      <c r="W5" s="840"/>
      <c r="X5" s="845"/>
      <c r="Y5" s="697" t="s">
        <v>3</v>
      </c>
      <c r="Z5" s="539"/>
      <c r="AA5" s="539"/>
      <c r="AB5" s="539"/>
      <c r="AC5" s="539"/>
      <c r="AD5" s="540"/>
      <c r="AE5" s="698" t="s">
        <v>595</v>
      </c>
      <c r="AF5" s="698"/>
      <c r="AG5" s="698"/>
      <c r="AH5" s="698"/>
      <c r="AI5" s="698"/>
      <c r="AJ5" s="698"/>
      <c r="AK5" s="698"/>
      <c r="AL5" s="698"/>
      <c r="AM5" s="698"/>
      <c r="AN5" s="698"/>
      <c r="AO5" s="698"/>
      <c r="AP5" s="699"/>
      <c r="AQ5" s="700" t="s">
        <v>596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552</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561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40" t="str">
        <f>入力規則等!A26</f>
        <v>海洋政策</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562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563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t="s">
        <v>564</v>
      </c>
      <c r="Q13" s="657"/>
      <c r="R13" s="657"/>
      <c r="S13" s="657"/>
      <c r="T13" s="657"/>
      <c r="U13" s="657"/>
      <c r="V13" s="658"/>
      <c r="W13" s="656">
        <v>137</v>
      </c>
      <c r="X13" s="657"/>
      <c r="Y13" s="657"/>
      <c r="Z13" s="657"/>
      <c r="AA13" s="657"/>
      <c r="AB13" s="657"/>
      <c r="AC13" s="658"/>
      <c r="AD13" s="656">
        <v>124</v>
      </c>
      <c r="AE13" s="657"/>
      <c r="AF13" s="657"/>
      <c r="AG13" s="657"/>
      <c r="AH13" s="657"/>
      <c r="AI13" s="657"/>
      <c r="AJ13" s="658"/>
      <c r="AK13" s="656">
        <v>83</v>
      </c>
      <c r="AL13" s="657"/>
      <c r="AM13" s="657"/>
      <c r="AN13" s="657"/>
      <c r="AO13" s="657"/>
      <c r="AP13" s="657"/>
      <c r="AQ13" s="658"/>
      <c r="AR13" s="918">
        <v>130</v>
      </c>
      <c r="AS13" s="919"/>
      <c r="AT13" s="919"/>
      <c r="AU13" s="919"/>
      <c r="AV13" s="919"/>
      <c r="AW13" s="919"/>
      <c r="AX13" s="920"/>
    </row>
    <row r="14" spans="1:50" ht="21" customHeight="1" x14ac:dyDescent="0.15">
      <c r="A14" s="613"/>
      <c r="B14" s="614"/>
      <c r="C14" s="614"/>
      <c r="D14" s="614"/>
      <c r="E14" s="614"/>
      <c r="F14" s="615"/>
      <c r="G14" s="724"/>
      <c r="H14" s="725"/>
      <c r="I14" s="710" t="s">
        <v>8</v>
      </c>
      <c r="J14" s="761"/>
      <c r="K14" s="761"/>
      <c r="L14" s="761"/>
      <c r="M14" s="761"/>
      <c r="N14" s="761"/>
      <c r="O14" s="762"/>
      <c r="P14" s="656" t="s">
        <v>565</v>
      </c>
      <c r="Q14" s="657"/>
      <c r="R14" s="657"/>
      <c r="S14" s="657"/>
      <c r="T14" s="657"/>
      <c r="U14" s="657"/>
      <c r="V14" s="658"/>
      <c r="W14" s="656" t="s">
        <v>565</v>
      </c>
      <c r="X14" s="657"/>
      <c r="Y14" s="657"/>
      <c r="Z14" s="657"/>
      <c r="AA14" s="657"/>
      <c r="AB14" s="657"/>
      <c r="AC14" s="658"/>
      <c r="AD14" s="656" t="s">
        <v>565</v>
      </c>
      <c r="AE14" s="657"/>
      <c r="AF14" s="657"/>
      <c r="AG14" s="657"/>
      <c r="AH14" s="657"/>
      <c r="AI14" s="657"/>
      <c r="AJ14" s="658"/>
      <c r="AK14" s="656" t="s">
        <v>577</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565</v>
      </c>
      <c r="Q15" s="657"/>
      <c r="R15" s="657"/>
      <c r="S15" s="657"/>
      <c r="T15" s="657"/>
      <c r="U15" s="657"/>
      <c r="V15" s="658"/>
      <c r="W15" s="656" t="s">
        <v>565</v>
      </c>
      <c r="X15" s="657"/>
      <c r="Y15" s="657"/>
      <c r="Z15" s="657"/>
      <c r="AA15" s="657"/>
      <c r="AB15" s="657"/>
      <c r="AC15" s="658"/>
      <c r="AD15" s="656" t="s">
        <v>565</v>
      </c>
      <c r="AE15" s="657"/>
      <c r="AF15" s="657"/>
      <c r="AG15" s="657"/>
      <c r="AH15" s="657"/>
      <c r="AI15" s="657"/>
      <c r="AJ15" s="658"/>
      <c r="AK15" s="656" t="s">
        <v>577</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565</v>
      </c>
      <c r="Q16" s="657"/>
      <c r="R16" s="657"/>
      <c r="S16" s="657"/>
      <c r="T16" s="657"/>
      <c r="U16" s="657"/>
      <c r="V16" s="658"/>
      <c r="W16" s="656" t="s">
        <v>565</v>
      </c>
      <c r="X16" s="657"/>
      <c r="Y16" s="657"/>
      <c r="Z16" s="657"/>
      <c r="AA16" s="657"/>
      <c r="AB16" s="657"/>
      <c r="AC16" s="658"/>
      <c r="AD16" s="656" t="s">
        <v>565</v>
      </c>
      <c r="AE16" s="657"/>
      <c r="AF16" s="657"/>
      <c r="AG16" s="657"/>
      <c r="AH16" s="657"/>
      <c r="AI16" s="657"/>
      <c r="AJ16" s="658"/>
      <c r="AK16" s="656" t="s">
        <v>577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565</v>
      </c>
      <c r="Q17" s="657"/>
      <c r="R17" s="657"/>
      <c r="S17" s="657"/>
      <c r="T17" s="657"/>
      <c r="U17" s="657"/>
      <c r="V17" s="658"/>
      <c r="W17" s="656" t="s">
        <v>565</v>
      </c>
      <c r="X17" s="657"/>
      <c r="Y17" s="657"/>
      <c r="Z17" s="657"/>
      <c r="AA17" s="657"/>
      <c r="AB17" s="657"/>
      <c r="AC17" s="658"/>
      <c r="AD17" s="656" t="s">
        <v>565</v>
      </c>
      <c r="AE17" s="657"/>
      <c r="AF17" s="657"/>
      <c r="AG17" s="657"/>
      <c r="AH17" s="657"/>
      <c r="AI17" s="657"/>
      <c r="AJ17" s="658"/>
      <c r="AK17" s="656" t="s">
        <v>577</v>
      </c>
      <c r="AL17" s="657"/>
      <c r="AM17" s="657"/>
      <c r="AN17" s="657"/>
      <c r="AO17" s="657"/>
      <c r="AP17" s="657"/>
      <c r="AQ17" s="658"/>
      <c r="AR17" s="916"/>
      <c r="AS17" s="916"/>
      <c r="AT17" s="916"/>
      <c r="AU17" s="916"/>
      <c r="AV17" s="916"/>
      <c r="AW17" s="916"/>
      <c r="AX17" s="917"/>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137</v>
      </c>
      <c r="X18" s="879"/>
      <c r="Y18" s="879"/>
      <c r="Z18" s="879"/>
      <c r="AA18" s="879"/>
      <c r="AB18" s="879"/>
      <c r="AC18" s="880"/>
      <c r="AD18" s="878">
        <f>SUM(AD13:AJ17)</f>
        <v>124</v>
      </c>
      <c r="AE18" s="879"/>
      <c r="AF18" s="879"/>
      <c r="AG18" s="879"/>
      <c r="AH18" s="879"/>
      <c r="AI18" s="879"/>
      <c r="AJ18" s="880"/>
      <c r="AK18" s="878">
        <f>SUM(AK13:AQ17)</f>
        <v>83</v>
      </c>
      <c r="AL18" s="879"/>
      <c r="AM18" s="879"/>
      <c r="AN18" s="879"/>
      <c r="AO18" s="879"/>
      <c r="AP18" s="879"/>
      <c r="AQ18" s="880"/>
      <c r="AR18" s="878">
        <f>SUM(AR13:AX17)</f>
        <v>130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v>0</v>
      </c>
      <c r="Q19" s="657"/>
      <c r="R19" s="657"/>
      <c r="S19" s="657"/>
      <c r="T19" s="657"/>
      <c r="U19" s="657"/>
      <c r="V19" s="658"/>
      <c r="W19" s="656">
        <v>131</v>
      </c>
      <c r="X19" s="657"/>
      <c r="Y19" s="657"/>
      <c r="Z19" s="657"/>
      <c r="AA19" s="657"/>
      <c r="AB19" s="657"/>
      <c r="AC19" s="658"/>
      <c r="AD19" s="656">
        <v>121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f t="shared" ref="W20" si="0">IF(W18=0, "-", SUM(W19)/W18)</f>
        <v>0.95620437956204385</v>
      </c>
      <c r="X20" s="311"/>
      <c r="Y20" s="311"/>
      <c r="Z20" s="311"/>
      <c r="AA20" s="311"/>
      <c r="AB20" s="311"/>
      <c r="AC20" s="311"/>
      <c r="AD20" s="311">
        <f t="shared" ref="AD20" si="1">IF(AD18=0, "-", SUM(AD19)/AD18)</f>
        <v>0.97580645161290325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5"/>
      <c r="G21" s="309" t="s">
        <v>497</v>
      </c>
      <c r="H21" s="310"/>
      <c r="I21" s="310"/>
      <c r="J21" s="310"/>
      <c r="K21" s="310"/>
      <c r="L21" s="310"/>
      <c r="M21" s="310"/>
      <c r="N21" s="310"/>
      <c r="O21" s="310"/>
      <c r="P21" s="311" t="str">
        <f>IF(P19=0, "-", SUM(P19)/SUM(P13,P14))</f>
        <v>-</v>
      </c>
      <c r="Q21" s="311"/>
      <c r="R21" s="311"/>
      <c r="S21" s="311"/>
      <c r="T21" s="311"/>
      <c r="U21" s="311"/>
      <c r="V21" s="311"/>
      <c r="W21" s="311">
        <f t="shared" ref="W21" si="2">IF(W19=0, "-", SUM(W19)/SUM(W13,W14))</f>
        <v>0.95620437956204385</v>
      </c>
      <c r="X21" s="311"/>
      <c r="Y21" s="311"/>
      <c r="Z21" s="311"/>
      <c r="AA21" s="311"/>
      <c r="AB21" s="311"/>
      <c r="AC21" s="311"/>
      <c r="AD21" s="311">
        <f t="shared" ref="AD21" si="3">IF(AD19=0, "-", SUM(AD19)/SUM(AD13,AD14))</f>
        <v>0.97580645161290325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33" customHeight="1" x14ac:dyDescent="0.15">
      <c r="A23" s="966"/>
      <c r="B23" s="967"/>
      <c r="C23" s="967"/>
      <c r="D23" s="967"/>
      <c r="E23" s="967"/>
      <c r="F23" s="968"/>
      <c r="G23" s="951" t="s">
        <v>566</v>
      </c>
      <c r="H23" s="952"/>
      <c r="I23" s="952"/>
      <c r="J23" s="952"/>
      <c r="K23" s="952"/>
      <c r="L23" s="952"/>
      <c r="M23" s="952"/>
      <c r="N23" s="952"/>
      <c r="O23" s="953"/>
      <c r="P23" s="918">
        <v>82</v>
      </c>
      <c r="Q23" s="919"/>
      <c r="R23" s="919"/>
      <c r="S23" s="919"/>
      <c r="T23" s="919"/>
      <c r="U23" s="919"/>
      <c r="V23" s="936"/>
      <c r="W23" s="918">
        <v>130</v>
      </c>
      <c r="X23" s="919"/>
      <c r="Y23" s="919"/>
      <c r="Z23" s="919"/>
      <c r="AA23" s="919"/>
      <c r="AB23" s="919"/>
      <c r="AC23" s="936"/>
      <c r="AD23" s="973" t="s">
        <v>610</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t="s">
        <v>567</v>
      </c>
      <c r="H24" s="955"/>
      <c r="I24" s="955"/>
      <c r="J24" s="955"/>
      <c r="K24" s="955"/>
      <c r="L24" s="955"/>
      <c r="M24" s="955"/>
      <c r="N24" s="955"/>
      <c r="O24" s="956"/>
      <c r="P24" s="656">
        <v>0.4</v>
      </c>
      <c r="Q24" s="657"/>
      <c r="R24" s="657"/>
      <c r="S24" s="657"/>
      <c r="T24" s="657"/>
      <c r="U24" s="657"/>
      <c r="V24" s="658"/>
      <c r="W24" s="656">
        <v>0.1</v>
      </c>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t="s">
        <v>568</v>
      </c>
      <c r="H25" s="955"/>
      <c r="I25" s="955"/>
      <c r="J25" s="955"/>
      <c r="K25" s="955"/>
      <c r="L25" s="955"/>
      <c r="M25" s="955"/>
      <c r="N25" s="955"/>
      <c r="O25" s="956"/>
      <c r="P25" s="656">
        <v>0.2</v>
      </c>
      <c r="Q25" s="657"/>
      <c r="R25" s="657"/>
      <c r="S25" s="657"/>
      <c r="T25" s="657"/>
      <c r="U25" s="657"/>
      <c r="V25" s="658"/>
      <c r="W25" s="656">
        <v>0.2</v>
      </c>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t="s">
        <v>569</v>
      </c>
      <c r="H26" s="955"/>
      <c r="I26" s="955"/>
      <c r="J26" s="955"/>
      <c r="K26" s="955"/>
      <c r="L26" s="955"/>
      <c r="M26" s="955"/>
      <c r="N26" s="955"/>
      <c r="O26" s="956"/>
      <c r="P26" s="656">
        <v>0.1</v>
      </c>
      <c r="Q26" s="657"/>
      <c r="R26" s="657"/>
      <c r="S26" s="657"/>
      <c r="T26" s="657"/>
      <c r="U26" s="657"/>
      <c r="V26" s="658"/>
      <c r="W26" s="656">
        <v>0.1</v>
      </c>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v>0</v>
      </c>
      <c r="Q27" s="657"/>
      <c r="R27" s="657"/>
      <c r="S27" s="657"/>
      <c r="T27" s="657"/>
      <c r="U27" s="657"/>
      <c r="V27" s="658"/>
      <c r="W27" s="656">
        <v>0</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f>P29-SUM(P23:P27)</f>
        <v>0.29999999999999716</v>
      </c>
      <c r="Q28" s="879"/>
      <c r="R28" s="879"/>
      <c r="S28" s="879"/>
      <c r="T28" s="879"/>
      <c r="U28" s="879"/>
      <c r="V28" s="880"/>
      <c r="W28" s="878">
        <f>W29-SUM(W23:W27)</f>
        <v>-0.39999999999997726</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83</v>
      </c>
      <c r="Q29" s="933"/>
      <c r="R29" s="933"/>
      <c r="S29" s="933"/>
      <c r="T29" s="933"/>
      <c r="U29" s="933"/>
      <c r="V29" s="934"/>
      <c r="W29" s="932">
        <f>AR13</f>
        <v>130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37</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601</v>
      </c>
      <c r="Q32" s="98"/>
      <c r="R32" s="98"/>
      <c r="S32" s="98"/>
      <c r="T32" s="98"/>
      <c r="U32" s="98"/>
      <c r="V32" s="98"/>
      <c r="W32" s="98"/>
      <c r="X32" s="99"/>
      <c r="Y32" s="467" t="s">
        <v>12</v>
      </c>
      <c r="Z32" s="527"/>
      <c r="AA32" s="528"/>
      <c r="AB32" s="457" t="s">
        <v>14</v>
      </c>
      <c r="AC32" s="457"/>
      <c r="AD32" s="457"/>
      <c r="AE32" s="211">
        <v>19</v>
      </c>
      <c r="AF32" s="212"/>
      <c r="AG32" s="212"/>
      <c r="AH32" s="212"/>
      <c r="AI32" s="211">
        <v>20</v>
      </c>
      <c r="AJ32" s="212"/>
      <c r="AK32" s="212"/>
      <c r="AL32" s="212"/>
      <c r="AM32" s="211">
        <v>19</v>
      </c>
      <c r="AN32" s="212"/>
      <c r="AO32" s="212"/>
      <c r="AP32" s="212"/>
      <c r="AQ32" s="333" t="s">
        <v>552</v>
      </c>
      <c r="AR32" s="200"/>
      <c r="AS32" s="200"/>
      <c r="AT32" s="334"/>
      <c r="AU32" s="212" t="s">
        <v>552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14</v>
      </c>
      <c r="AC33" s="519"/>
      <c r="AD33" s="519"/>
      <c r="AE33" s="211" t="s">
        <v>552</v>
      </c>
      <c r="AF33" s="212"/>
      <c r="AG33" s="212"/>
      <c r="AH33" s="212"/>
      <c r="AI33" s="211" t="s">
        <v>552</v>
      </c>
      <c r="AJ33" s="212"/>
      <c r="AK33" s="212"/>
      <c r="AL33" s="212"/>
      <c r="AM33" s="211" t="s">
        <v>552</v>
      </c>
      <c r="AN33" s="212"/>
      <c r="AO33" s="212"/>
      <c r="AP33" s="212"/>
      <c r="AQ33" s="333" t="s">
        <v>552</v>
      </c>
      <c r="AR33" s="200"/>
      <c r="AS33" s="200"/>
      <c r="AT33" s="334"/>
      <c r="AU33" s="212">
        <v>30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63.3</v>
      </c>
      <c r="AF34" s="212"/>
      <c r="AG34" s="212"/>
      <c r="AH34" s="212"/>
      <c r="AI34" s="211">
        <v>66.7</v>
      </c>
      <c r="AJ34" s="212"/>
      <c r="AK34" s="212"/>
      <c r="AL34" s="212"/>
      <c r="AM34" s="211">
        <v>63.3</v>
      </c>
      <c r="AN34" s="212"/>
      <c r="AO34" s="212"/>
      <c r="AP34" s="212"/>
      <c r="AQ34" s="333" t="s">
        <v>552</v>
      </c>
      <c r="AR34" s="200"/>
      <c r="AS34" s="200"/>
      <c r="AT34" s="334"/>
      <c r="AU34" s="212" t="s">
        <v>577</v>
      </c>
      <c r="AV34" s="212"/>
      <c r="AW34" s="212"/>
      <c r="AX34" s="214"/>
    </row>
    <row r="35" spans="1:50" ht="23.25" customHeight="1" x14ac:dyDescent="0.15">
      <c r="A35" s="219" t="s">
        <v>528</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606</v>
      </c>
      <c r="H101" s="98"/>
      <c r="I101" s="98"/>
      <c r="J101" s="98"/>
      <c r="K101" s="98"/>
      <c r="L101" s="98"/>
      <c r="M101" s="98"/>
      <c r="N101" s="98"/>
      <c r="O101" s="98"/>
      <c r="P101" s="98"/>
      <c r="Q101" s="98"/>
      <c r="R101" s="98"/>
      <c r="S101" s="98"/>
      <c r="T101" s="98"/>
      <c r="U101" s="98"/>
      <c r="V101" s="98"/>
      <c r="W101" s="98"/>
      <c r="X101" s="99"/>
      <c r="Y101" s="538" t="s">
        <v>55</v>
      </c>
      <c r="Z101" s="539"/>
      <c r="AA101" s="540"/>
      <c r="AB101" s="457" t="s">
        <v>576</v>
      </c>
      <c r="AC101" s="457"/>
      <c r="AD101" s="457"/>
      <c r="AE101" s="211" t="s">
        <v>565</v>
      </c>
      <c r="AF101" s="212"/>
      <c r="AG101" s="212"/>
      <c r="AH101" s="213"/>
      <c r="AI101" s="211">
        <v>0</v>
      </c>
      <c r="AJ101" s="212"/>
      <c r="AK101" s="212"/>
      <c r="AL101" s="213"/>
      <c r="AM101" s="211">
        <v>1</v>
      </c>
      <c r="AN101" s="212"/>
      <c r="AO101" s="212"/>
      <c r="AP101" s="213"/>
      <c r="AQ101" s="211" t="s">
        <v>552</v>
      </c>
      <c r="AR101" s="212"/>
      <c r="AS101" s="212"/>
      <c r="AT101" s="213"/>
      <c r="AU101" s="211" t="s">
        <v>552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576</v>
      </c>
      <c r="AC102" s="457"/>
      <c r="AD102" s="457"/>
      <c r="AE102" s="414" t="s">
        <v>565</v>
      </c>
      <c r="AF102" s="414"/>
      <c r="AG102" s="414"/>
      <c r="AH102" s="414"/>
      <c r="AI102" s="414">
        <v>0</v>
      </c>
      <c r="AJ102" s="414"/>
      <c r="AK102" s="414"/>
      <c r="AL102" s="414"/>
      <c r="AM102" s="414">
        <v>1</v>
      </c>
      <c r="AN102" s="414"/>
      <c r="AO102" s="414"/>
      <c r="AP102" s="414"/>
      <c r="AQ102" s="266">
        <v>2</v>
      </c>
      <c r="AR102" s="267"/>
      <c r="AS102" s="267"/>
      <c r="AT102" s="312"/>
      <c r="AU102" s="266" t="s">
        <v>552</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605</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t="s">
        <v>565</v>
      </c>
      <c r="AF116" s="414"/>
      <c r="AG116" s="414"/>
      <c r="AH116" s="414"/>
      <c r="AI116" s="414" t="s">
        <v>565</v>
      </c>
      <c r="AJ116" s="414"/>
      <c r="AK116" s="414"/>
      <c r="AL116" s="414"/>
      <c r="AM116" s="414" t="s">
        <v>565</v>
      </c>
      <c r="AN116" s="414"/>
      <c r="AO116" s="414"/>
      <c r="AP116" s="414"/>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583</v>
      </c>
      <c r="AC117" s="469"/>
      <c r="AD117" s="470"/>
      <c r="AE117" s="547" t="s">
        <v>565</v>
      </c>
      <c r="AF117" s="547"/>
      <c r="AG117" s="547"/>
      <c r="AH117" s="547"/>
      <c r="AI117" s="547" t="s">
        <v>572</v>
      </c>
      <c r="AJ117" s="547"/>
      <c r="AK117" s="547"/>
      <c r="AL117" s="547"/>
      <c r="AM117" s="547" t="s">
        <v>604</v>
      </c>
      <c r="AN117" s="547"/>
      <c r="AO117" s="547"/>
      <c r="AP117" s="547"/>
      <c r="AQ117" s="547" t="s">
        <v>608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37</v>
      </c>
      <c r="AV133" s="193"/>
      <c r="AW133" s="126" t="s">
        <v>300</v>
      </c>
      <c r="AX133" s="188"/>
    </row>
    <row r="134" spans="1:50" ht="39.75" customHeight="1" x14ac:dyDescent="0.15">
      <c r="A134" s="182"/>
      <c r="B134" s="179"/>
      <c r="C134" s="173"/>
      <c r="D134" s="179"/>
      <c r="E134" s="173"/>
      <c r="F134" s="174"/>
      <c r="G134" s="97" t="s">
        <v>553</v>
      </c>
      <c r="H134" s="98"/>
      <c r="I134" s="98"/>
      <c r="J134" s="98"/>
      <c r="K134" s="98"/>
      <c r="L134" s="98"/>
      <c r="M134" s="98"/>
      <c r="N134" s="98"/>
      <c r="O134" s="98"/>
      <c r="P134" s="98"/>
      <c r="Q134" s="98"/>
      <c r="R134" s="98"/>
      <c r="S134" s="98"/>
      <c r="T134" s="98"/>
      <c r="U134" s="98"/>
      <c r="V134" s="98"/>
      <c r="W134" s="98"/>
      <c r="X134" s="99"/>
      <c r="Y134" s="194" t="s">
        <v>379</v>
      </c>
      <c r="Z134" s="195"/>
      <c r="AA134" s="196"/>
      <c r="AB134" s="197" t="s">
        <v>558</v>
      </c>
      <c r="AC134" s="198"/>
      <c r="AD134" s="198"/>
      <c r="AE134" s="199">
        <v>19</v>
      </c>
      <c r="AF134" s="200"/>
      <c r="AG134" s="200"/>
      <c r="AH134" s="200"/>
      <c r="AI134" s="199">
        <v>20</v>
      </c>
      <c r="AJ134" s="200"/>
      <c r="AK134" s="200"/>
      <c r="AL134" s="200"/>
      <c r="AM134" s="199">
        <v>19</v>
      </c>
      <c r="AN134" s="200"/>
      <c r="AO134" s="200"/>
      <c r="AP134" s="200"/>
      <c r="AQ134" s="199" t="s">
        <v>552</v>
      </c>
      <c r="AR134" s="200"/>
      <c r="AS134" s="200"/>
      <c r="AT134" s="200"/>
      <c r="AU134" s="199" t="s">
        <v>552</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559</v>
      </c>
      <c r="AC135" s="206"/>
      <c r="AD135" s="206"/>
      <c r="AE135" s="199" t="s">
        <v>552</v>
      </c>
      <c r="AF135" s="200"/>
      <c r="AG135" s="200"/>
      <c r="AH135" s="200"/>
      <c r="AI135" s="199" t="s">
        <v>552</v>
      </c>
      <c r="AJ135" s="200"/>
      <c r="AK135" s="200"/>
      <c r="AL135" s="200"/>
      <c r="AM135" s="199" t="s">
        <v>552</v>
      </c>
      <c r="AN135" s="200"/>
      <c r="AO135" s="200"/>
      <c r="AP135" s="200"/>
      <c r="AQ135" s="199" t="s">
        <v>552</v>
      </c>
      <c r="AR135" s="200"/>
      <c r="AS135" s="200"/>
      <c r="AT135" s="200"/>
      <c r="AU135" s="199">
        <v>30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54"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7"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552</v>
      </c>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552</v>
      </c>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552</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69"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551</v>
      </c>
      <c r="AE702" s="339"/>
      <c r="AF702" s="339"/>
      <c r="AG702" s="381" t="s">
        <v>575</v>
      </c>
      <c r="AH702" s="382"/>
      <c r="AI702" s="382"/>
      <c r="AJ702" s="382"/>
      <c r="AK702" s="382"/>
      <c r="AL702" s="382"/>
      <c r="AM702" s="382"/>
      <c r="AN702" s="382"/>
      <c r="AO702" s="382"/>
      <c r="AP702" s="382"/>
      <c r="AQ702" s="382"/>
      <c r="AR702" s="382"/>
      <c r="AS702" s="382"/>
      <c r="AT702" s="382"/>
      <c r="AU702" s="382"/>
      <c r="AV702" s="382"/>
      <c r="AW702" s="382"/>
      <c r="AX702" s="383"/>
    </row>
    <row r="703" spans="1:50" ht="78"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551</v>
      </c>
      <c r="AE703" s="322"/>
      <c r="AF703" s="322"/>
      <c r="AG703" s="94" t="s">
        <v>584</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551</v>
      </c>
      <c r="AE704" s="782"/>
      <c r="AF704" s="782"/>
      <c r="AG704" s="160" t="s">
        <v>585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551</v>
      </c>
      <c r="AE705" s="714"/>
      <c r="AF705" s="714"/>
      <c r="AG705" s="118" t="s">
        <v>586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554</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39"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555</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551</v>
      </c>
      <c r="AE709" s="322"/>
      <c r="AF709" s="322"/>
      <c r="AG709" s="94" t="s">
        <v>587</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555</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551</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555</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555</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0.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551</v>
      </c>
      <c r="AE714" s="808"/>
      <c r="AF714" s="809"/>
      <c r="AG714" s="735" t="s">
        <v>602</v>
      </c>
      <c r="AH714" s="736"/>
      <c r="AI714" s="736"/>
      <c r="AJ714" s="736"/>
      <c r="AK714" s="736"/>
      <c r="AL714" s="736"/>
      <c r="AM714" s="736"/>
      <c r="AN714" s="736"/>
      <c r="AO714" s="736"/>
      <c r="AP714" s="736"/>
      <c r="AQ714" s="736"/>
      <c r="AR714" s="736"/>
      <c r="AS714" s="736"/>
      <c r="AT714" s="736"/>
      <c r="AU714" s="736"/>
      <c r="AV714" s="736"/>
      <c r="AW714" s="736"/>
      <c r="AX714" s="737"/>
    </row>
    <row r="715" spans="1:50" ht="68.25"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598</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555</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48.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551</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551</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555</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2"/>
      <c r="C726" s="815" t="s">
        <v>53</v>
      </c>
      <c r="D726" s="837"/>
      <c r="E726" s="837"/>
      <c r="F726" s="838"/>
      <c r="G726" s="573" t="s">
        <v>591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7" t="s">
        <v>57</v>
      </c>
      <c r="D727" s="748"/>
      <c r="E727" s="748"/>
      <c r="F727" s="749"/>
      <c r="G727" s="571"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t="s">
        <v>256</v>
      </c>
      <c r="B731" s="800"/>
      <c r="C731" s="800"/>
      <c r="D731" s="800"/>
      <c r="E731" s="801"/>
      <c r="F731" s="728" t="s">
        <v>607</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609</v>
      </c>
      <c r="B733" s="673"/>
      <c r="C733" s="673"/>
      <c r="D733" s="673"/>
      <c r="E733" s="674"/>
      <c r="F733" s="636" t="s">
        <v>611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557</v>
      </c>
      <c r="F737" s="987"/>
      <c r="G737" s="987"/>
      <c r="H737" s="987"/>
      <c r="I737" s="987"/>
      <c r="J737" s="987"/>
      <c r="K737" s="987"/>
      <c r="L737" s="987"/>
      <c r="M737" s="987"/>
      <c r="N737" s="358" t="s">
        <v>358</v>
      </c>
      <c r="O737" s="358"/>
      <c r="P737" s="358"/>
      <c r="Q737" s="358"/>
      <c r="R737" s="987" t="s">
        <v>552</v>
      </c>
      <c r="S737" s="987"/>
      <c r="T737" s="987"/>
      <c r="U737" s="987"/>
      <c r="V737" s="987"/>
      <c r="W737" s="987"/>
      <c r="X737" s="987"/>
      <c r="Y737" s="987"/>
      <c r="Z737" s="987"/>
      <c r="AA737" s="358" t="s">
        <v>359</v>
      </c>
      <c r="AB737" s="358"/>
      <c r="AC737" s="358"/>
      <c r="AD737" s="358"/>
      <c r="AE737" s="987" t="s">
        <v>552</v>
      </c>
      <c r="AF737" s="987"/>
      <c r="AG737" s="987"/>
      <c r="AH737" s="987"/>
      <c r="AI737" s="987"/>
      <c r="AJ737" s="987"/>
      <c r="AK737" s="987"/>
      <c r="AL737" s="987"/>
      <c r="AM737" s="987"/>
      <c r="AN737" s="358" t="s">
        <v>360</v>
      </c>
      <c r="AO737" s="358"/>
      <c r="AP737" s="358"/>
      <c r="AQ737" s="358"/>
      <c r="AR737" s="988"/>
      <c r="AS737" s="989"/>
      <c r="AT737" s="989"/>
      <c r="AU737" s="989"/>
      <c r="AV737" s="989"/>
      <c r="AW737" s="989"/>
      <c r="AX737" s="990"/>
      <c r="AY737" s="89"/>
      <c r="AZ737" s="89"/>
    </row>
    <row r="738" spans="1:52" ht="24.75" customHeight="1" x14ac:dyDescent="0.15">
      <c r="A738" s="991" t="s">
        <v>361</v>
      </c>
      <c r="B738" s="203"/>
      <c r="C738" s="203"/>
      <c r="D738" s="204"/>
      <c r="E738" s="987"/>
      <c r="F738" s="987"/>
      <c r="G738" s="987"/>
      <c r="H738" s="987"/>
      <c r="I738" s="987"/>
      <c r="J738" s="987"/>
      <c r="K738" s="987"/>
      <c r="L738" s="987"/>
      <c r="M738" s="987"/>
      <c r="N738" s="358" t="s">
        <v>362</v>
      </c>
      <c r="O738" s="358"/>
      <c r="P738" s="358"/>
      <c r="Q738" s="358"/>
      <c r="R738" s="987" t="s">
        <v>593</v>
      </c>
      <c r="S738" s="987"/>
      <c r="T738" s="987"/>
      <c r="U738" s="987"/>
      <c r="V738" s="987"/>
      <c r="W738" s="987"/>
      <c r="X738" s="987"/>
      <c r="Y738" s="987"/>
      <c r="Z738" s="987"/>
      <c r="AA738" s="358" t="s">
        <v>482</v>
      </c>
      <c r="AB738" s="358"/>
      <c r="AC738" s="358"/>
      <c r="AD738" s="358"/>
      <c r="AE738" s="987" t="s">
        <v>594</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t="s">
        <v>556</v>
      </c>
      <c r="F739" s="999"/>
      <c r="G739" s="999"/>
      <c r="H739" s="91" t="str">
        <f>IF(E739="", "", "(")</f>
        <v>(</v>
      </c>
      <c r="I739" s="982"/>
      <c r="J739" s="982"/>
      <c r="K739" s="91" t="str">
        <f>IF(OR(I739="　", I739=""), "", "-")</f>
        <v/>
      </c>
      <c r="L739" s="983">
        <v>372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57.75" customHeight="1" x14ac:dyDescent="0.15">
      <c r="A779" s="627" t="s">
        <v>534</v>
      </c>
      <c r="B779" s="628"/>
      <c r="C779" s="628"/>
      <c r="D779" s="628"/>
      <c r="E779" s="628"/>
      <c r="F779" s="629"/>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578</v>
      </c>
      <c r="H781" s="670"/>
      <c r="I781" s="670"/>
      <c r="J781" s="670"/>
      <c r="K781" s="671"/>
      <c r="L781" s="663" t="s">
        <v>580</v>
      </c>
      <c r="M781" s="664"/>
      <c r="N781" s="664"/>
      <c r="O781" s="664"/>
      <c r="P781" s="664"/>
      <c r="Q781" s="664"/>
      <c r="R781" s="664"/>
      <c r="S781" s="664"/>
      <c r="T781" s="664"/>
      <c r="U781" s="664"/>
      <c r="V781" s="664"/>
      <c r="W781" s="664"/>
      <c r="X781" s="665"/>
      <c r="Y781" s="384">
        <v>87</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579</v>
      </c>
      <c r="H782" s="606"/>
      <c r="I782" s="606"/>
      <c r="J782" s="606"/>
      <c r="K782" s="607"/>
      <c r="L782" s="597" t="s">
        <v>581</v>
      </c>
      <c r="M782" s="598"/>
      <c r="N782" s="598"/>
      <c r="O782" s="598"/>
      <c r="P782" s="598"/>
      <c r="Q782" s="598"/>
      <c r="R782" s="598"/>
      <c r="S782" s="598"/>
      <c r="T782" s="598"/>
      <c r="U782" s="598"/>
      <c r="V782" s="598"/>
      <c r="W782" s="598"/>
      <c r="X782" s="599"/>
      <c r="Y782" s="600">
        <v>30</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117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5.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82.5" customHeight="1" x14ac:dyDescent="0.15">
      <c r="A837" s="372">
        <v>1</v>
      </c>
      <c r="B837" s="372">
        <v>1</v>
      </c>
      <c r="C837" s="354" t="s">
        <v>600</v>
      </c>
      <c r="D837" s="340"/>
      <c r="E837" s="340"/>
      <c r="F837" s="340"/>
      <c r="G837" s="340"/>
      <c r="H837" s="340"/>
      <c r="I837" s="340"/>
      <c r="J837" s="341">
        <v>1020001077159</v>
      </c>
      <c r="K837" s="342"/>
      <c r="L837" s="342"/>
      <c r="M837" s="342"/>
      <c r="N837" s="342"/>
      <c r="O837" s="342"/>
      <c r="P837" s="355" t="s">
        <v>582</v>
      </c>
      <c r="Q837" s="343"/>
      <c r="R837" s="343"/>
      <c r="S837" s="343"/>
      <c r="T837" s="343"/>
      <c r="U837" s="343"/>
      <c r="V837" s="343"/>
      <c r="W837" s="343"/>
      <c r="X837" s="343"/>
      <c r="Y837" s="344">
        <v>117</v>
      </c>
      <c r="Z837" s="345"/>
      <c r="AA837" s="345"/>
      <c r="AB837" s="346"/>
      <c r="AC837" s="356" t="s">
        <v>524</v>
      </c>
      <c r="AD837" s="364"/>
      <c r="AE837" s="364"/>
      <c r="AF837" s="364"/>
      <c r="AG837" s="364"/>
      <c r="AH837" s="365">
        <v>1</v>
      </c>
      <c r="AI837" s="366"/>
      <c r="AJ837" s="366"/>
      <c r="AK837" s="366"/>
      <c r="AL837" s="350" t="s">
        <v>552</v>
      </c>
      <c r="AM837" s="351"/>
      <c r="AN837" s="351"/>
      <c r="AO837" s="352"/>
      <c r="AP837" s="353" t="s">
        <v>552</v>
      </c>
      <c r="AQ837" s="353"/>
      <c r="AR837" s="353"/>
      <c r="AS837" s="353"/>
      <c r="AT837" s="353"/>
      <c r="AU837" s="353"/>
      <c r="AV837" s="353"/>
      <c r="AW837" s="353"/>
      <c r="AX837" s="353"/>
    </row>
    <row r="838" spans="1:50" ht="30" hidden="1" customHeight="1" x14ac:dyDescent="0.15">
      <c r="A838" s="372">
        <v>2</v>
      </c>
      <c r="B838" s="372">
        <v>1</v>
      </c>
      <c r="C838" s="354"/>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54"/>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row r="1133"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07">
      <formula>IF(RIGHT(TEXT(P14,"0.#"),1)=".",FALSE,TRUE)</formula>
    </cfRule>
    <cfRule type="expression" dxfId="2800" priority="14008">
      <formula>IF(RIGHT(TEXT(P14,"0.#"),1)=".",TRUE,FALSE)</formula>
    </cfRule>
  </conditionalFormatting>
  <conditionalFormatting sqref="AE32">
    <cfRule type="expression" dxfId="2799" priority="13997">
      <formula>IF(RIGHT(TEXT(AE32,"0.#"),1)=".",FALSE,TRUE)</formula>
    </cfRule>
    <cfRule type="expression" dxfId="2798" priority="13998">
      <formula>IF(RIGHT(TEXT(AE32,"0.#"),1)=".",TRUE,FALSE)</formula>
    </cfRule>
  </conditionalFormatting>
  <conditionalFormatting sqref="P18:AX18">
    <cfRule type="expression" dxfId="2797" priority="13883">
      <formula>IF(RIGHT(TEXT(P18,"0.#"),1)=".",FALSE,TRUE)</formula>
    </cfRule>
    <cfRule type="expression" dxfId="2796" priority="13884">
      <formula>IF(RIGHT(TEXT(P18,"0.#"),1)=".",TRUE,FALSE)</formula>
    </cfRule>
  </conditionalFormatting>
  <conditionalFormatting sqref="Y782">
    <cfRule type="expression" dxfId="2795" priority="13879">
      <formula>IF(RIGHT(TEXT(Y782,"0.#"),1)=".",FALSE,TRUE)</formula>
    </cfRule>
    <cfRule type="expression" dxfId="2794" priority="13880">
      <formula>IF(RIGHT(TEXT(Y782,"0.#"),1)=".",TRUE,FALSE)</formula>
    </cfRule>
  </conditionalFormatting>
  <conditionalFormatting sqref="Y791">
    <cfRule type="expression" dxfId="2793" priority="13875">
      <formula>IF(RIGHT(TEXT(Y791,"0.#"),1)=".",FALSE,TRUE)</formula>
    </cfRule>
    <cfRule type="expression" dxfId="2792" priority="13876">
      <formula>IF(RIGHT(TEXT(Y791,"0.#"),1)=".",TRUE,FALSE)</formula>
    </cfRule>
  </conditionalFormatting>
  <conditionalFormatting sqref="Y822:Y829 Y820 Y809:Y816 Y807 Y796:Y803 Y794">
    <cfRule type="expression" dxfId="2791" priority="13657">
      <formula>IF(RIGHT(TEXT(Y794,"0.#"),1)=".",FALSE,TRUE)</formula>
    </cfRule>
    <cfRule type="expression" dxfId="2790" priority="13658">
      <formula>IF(RIGHT(TEXT(Y794,"0.#"),1)=".",TRUE,FALSE)</formula>
    </cfRule>
  </conditionalFormatting>
  <conditionalFormatting sqref="P16:AQ17 P15:AX15 P13:AX13">
    <cfRule type="expression" dxfId="2789" priority="13705">
      <formula>IF(RIGHT(TEXT(P13,"0.#"),1)=".",FALSE,TRUE)</formula>
    </cfRule>
    <cfRule type="expression" dxfId="2788" priority="13706">
      <formula>IF(RIGHT(TEXT(P13,"0.#"),1)=".",TRUE,FALSE)</formula>
    </cfRule>
  </conditionalFormatting>
  <conditionalFormatting sqref="P19:AJ19">
    <cfRule type="expression" dxfId="2787" priority="13703">
      <formula>IF(RIGHT(TEXT(P19,"0.#"),1)=".",FALSE,TRUE)</formula>
    </cfRule>
    <cfRule type="expression" dxfId="2786" priority="13704">
      <formula>IF(RIGHT(TEXT(P19,"0.#"),1)=".",TRUE,FALSE)</formula>
    </cfRule>
  </conditionalFormatting>
  <conditionalFormatting sqref="AE101 AQ101">
    <cfRule type="expression" dxfId="2785" priority="13695">
      <formula>IF(RIGHT(TEXT(AE101,"0.#"),1)=".",FALSE,TRUE)</formula>
    </cfRule>
    <cfRule type="expression" dxfId="2784" priority="13696">
      <formula>IF(RIGHT(TEXT(AE101,"0.#"),1)=".",TRUE,FALSE)</formula>
    </cfRule>
  </conditionalFormatting>
  <conditionalFormatting sqref="Y783:Y790 Y781">
    <cfRule type="expression" dxfId="2783" priority="13681">
      <formula>IF(RIGHT(TEXT(Y781,"0.#"),1)=".",FALSE,TRUE)</formula>
    </cfRule>
    <cfRule type="expression" dxfId="2782" priority="13682">
      <formula>IF(RIGHT(TEXT(Y781,"0.#"),1)=".",TRUE,FALSE)</formula>
    </cfRule>
  </conditionalFormatting>
  <conditionalFormatting sqref="AU782">
    <cfRule type="expression" dxfId="2781" priority="13679">
      <formula>IF(RIGHT(TEXT(AU782,"0.#"),1)=".",FALSE,TRUE)</formula>
    </cfRule>
    <cfRule type="expression" dxfId="2780" priority="13680">
      <formula>IF(RIGHT(TEXT(AU782,"0.#"),1)=".",TRUE,FALSE)</formula>
    </cfRule>
  </conditionalFormatting>
  <conditionalFormatting sqref="AU791">
    <cfRule type="expression" dxfId="2779" priority="13677">
      <formula>IF(RIGHT(TEXT(AU791,"0.#"),1)=".",FALSE,TRUE)</formula>
    </cfRule>
    <cfRule type="expression" dxfId="2778" priority="13678">
      <formula>IF(RIGHT(TEXT(AU791,"0.#"),1)=".",TRUE,FALSE)</formula>
    </cfRule>
  </conditionalFormatting>
  <conditionalFormatting sqref="AU783:AU790 AU781">
    <cfRule type="expression" dxfId="2777" priority="13675">
      <formula>IF(RIGHT(TEXT(AU781,"0.#"),1)=".",FALSE,TRUE)</formula>
    </cfRule>
    <cfRule type="expression" dxfId="2776" priority="13676">
      <formula>IF(RIGHT(TEXT(AU781,"0.#"),1)=".",TRUE,FALSE)</formula>
    </cfRule>
  </conditionalFormatting>
  <conditionalFormatting sqref="Y821 Y808 Y795">
    <cfRule type="expression" dxfId="2775" priority="13661">
      <formula>IF(RIGHT(TEXT(Y795,"0.#"),1)=".",FALSE,TRUE)</formula>
    </cfRule>
    <cfRule type="expression" dxfId="2774" priority="13662">
      <formula>IF(RIGHT(TEXT(Y795,"0.#"),1)=".",TRUE,FALSE)</formula>
    </cfRule>
  </conditionalFormatting>
  <conditionalFormatting sqref="Y830 Y817 Y804">
    <cfRule type="expression" dxfId="2773" priority="13659">
      <formula>IF(RIGHT(TEXT(Y804,"0.#"),1)=".",FALSE,TRUE)</formula>
    </cfRule>
    <cfRule type="expression" dxfId="2772" priority="13660">
      <formula>IF(RIGHT(TEXT(Y804,"0.#"),1)=".",TRUE,FALSE)</formula>
    </cfRule>
  </conditionalFormatting>
  <conditionalFormatting sqref="AU821 AU808 AU795">
    <cfRule type="expression" dxfId="2771" priority="13655">
      <formula>IF(RIGHT(TEXT(AU795,"0.#"),1)=".",FALSE,TRUE)</formula>
    </cfRule>
    <cfRule type="expression" dxfId="2770" priority="13656">
      <formula>IF(RIGHT(TEXT(AU795,"0.#"),1)=".",TRUE,FALSE)</formula>
    </cfRule>
  </conditionalFormatting>
  <conditionalFormatting sqref="AU830 AU817 AU804">
    <cfRule type="expression" dxfId="2769" priority="13653">
      <formula>IF(RIGHT(TEXT(AU804,"0.#"),1)=".",FALSE,TRUE)</formula>
    </cfRule>
    <cfRule type="expression" dxfId="2768" priority="13654">
      <formula>IF(RIGHT(TEXT(AU804,"0.#"),1)=".",TRUE,FALSE)</formula>
    </cfRule>
  </conditionalFormatting>
  <conditionalFormatting sqref="AU822:AU829 AU820 AU809:AU816 AU807 AU796:AU803 AU794">
    <cfRule type="expression" dxfId="2767" priority="13651">
      <formula>IF(RIGHT(TEXT(AU794,"0.#"),1)=".",FALSE,TRUE)</formula>
    </cfRule>
    <cfRule type="expression" dxfId="2766" priority="13652">
      <formula>IF(RIGHT(TEXT(AU794,"0.#"),1)=".",TRUE,FALSE)</formula>
    </cfRule>
  </conditionalFormatting>
  <conditionalFormatting sqref="AM87">
    <cfRule type="expression" dxfId="2765" priority="13305">
      <formula>IF(RIGHT(TEXT(AM87,"0.#"),1)=".",FALSE,TRUE)</formula>
    </cfRule>
    <cfRule type="expression" dxfId="2764" priority="13306">
      <formula>IF(RIGHT(TEXT(AM87,"0.#"),1)=".",TRUE,FALSE)</formula>
    </cfRule>
  </conditionalFormatting>
  <conditionalFormatting sqref="AE55">
    <cfRule type="expression" dxfId="2763" priority="13373">
      <formula>IF(RIGHT(TEXT(AE55,"0.#"),1)=".",FALSE,TRUE)</formula>
    </cfRule>
    <cfRule type="expression" dxfId="2762" priority="13374">
      <formula>IF(RIGHT(TEXT(AE55,"0.#"),1)=".",TRUE,FALSE)</formula>
    </cfRule>
  </conditionalFormatting>
  <conditionalFormatting sqref="AI55">
    <cfRule type="expression" dxfId="2761" priority="13371">
      <formula>IF(RIGHT(TEXT(AI55,"0.#"),1)=".",FALSE,TRUE)</formula>
    </cfRule>
    <cfRule type="expression" dxfId="2760" priority="13372">
      <formula>IF(RIGHT(TEXT(AI55,"0.#"),1)=".",TRUE,FALSE)</formula>
    </cfRule>
  </conditionalFormatting>
  <conditionalFormatting sqref="AM34">
    <cfRule type="expression" dxfId="2759" priority="13451">
      <formula>IF(RIGHT(TEXT(AM34,"0.#"),1)=".",FALSE,TRUE)</formula>
    </cfRule>
    <cfRule type="expression" dxfId="2758" priority="13452">
      <formula>IF(RIGHT(TEXT(AM34,"0.#"),1)=".",TRUE,FALSE)</formula>
    </cfRule>
  </conditionalFormatting>
  <conditionalFormatting sqref="AE33">
    <cfRule type="expression" dxfId="2757" priority="13465">
      <formula>IF(RIGHT(TEXT(AE33,"0.#"),1)=".",FALSE,TRUE)</formula>
    </cfRule>
    <cfRule type="expression" dxfId="2756" priority="13466">
      <formula>IF(RIGHT(TEXT(AE33,"0.#"),1)=".",TRUE,FALSE)</formula>
    </cfRule>
  </conditionalFormatting>
  <conditionalFormatting sqref="AE34">
    <cfRule type="expression" dxfId="2755" priority="13463">
      <formula>IF(RIGHT(TEXT(AE34,"0.#"),1)=".",FALSE,TRUE)</formula>
    </cfRule>
    <cfRule type="expression" dxfId="2754" priority="13464">
      <formula>IF(RIGHT(TEXT(AE34,"0.#"),1)=".",TRUE,FALSE)</formula>
    </cfRule>
  </conditionalFormatting>
  <conditionalFormatting sqref="AI34">
    <cfRule type="expression" dxfId="2753" priority="13461">
      <formula>IF(RIGHT(TEXT(AI34,"0.#"),1)=".",FALSE,TRUE)</formula>
    </cfRule>
    <cfRule type="expression" dxfId="2752" priority="13462">
      <formula>IF(RIGHT(TEXT(AI34,"0.#"),1)=".",TRUE,FALSE)</formula>
    </cfRule>
  </conditionalFormatting>
  <conditionalFormatting sqref="AI33">
    <cfRule type="expression" dxfId="2751" priority="13459">
      <formula>IF(RIGHT(TEXT(AI33,"0.#"),1)=".",FALSE,TRUE)</formula>
    </cfRule>
    <cfRule type="expression" dxfId="2750" priority="13460">
      <formula>IF(RIGHT(TEXT(AI33,"0.#"),1)=".",TRUE,FALSE)</formula>
    </cfRule>
  </conditionalFormatting>
  <conditionalFormatting sqref="AI32">
    <cfRule type="expression" dxfId="2749" priority="13457">
      <formula>IF(RIGHT(TEXT(AI32,"0.#"),1)=".",FALSE,TRUE)</formula>
    </cfRule>
    <cfRule type="expression" dxfId="2748" priority="13458">
      <formula>IF(RIGHT(TEXT(AI32,"0.#"),1)=".",TRUE,FALSE)</formula>
    </cfRule>
  </conditionalFormatting>
  <conditionalFormatting sqref="AM32">
    <cfRule type="expression" dxfId="2747" priority="13455">
      <formula>IF(RIGHT(TEXT(AM32,"0.#"),1)=".",FALSE,TRUE)</formula>
    </cfRule>
    <cfRule type="expression" dxfId="2746" priority="13456">
      <formula>IF(RIGHT(TEXT(AM32,"0.#"),1)=".",TRUE,FALSE)</formula>
    </cfRule>
  </conditionalFormatting>
  <conditionalFormatting sqref="AM33">
    <cfRule type="expression" dxfId="2745" priority="13453">
      <formula>IF(RIGHT(TEXT(AM33,"0.#"),1)=".",FALSE,TRUE)</formula>
    </cfRule>
    <cfRule type="expression" dxfId="2744" priority="13454">
      <formula>IF(RIGHT(TEXT(AM33,"0.#"),1)=".",TRUE,FALSE)</formula>
    </cfRule>
  </conditionalFormatting>
  <conditionalFormatting sqref="AQ32:AQ34">
    <cfRule type="expression" dxfId="2743" priority="13445">
      <formula>IF(RIGHT(TEXT(AQ32,"0.#"),1)=".",FALSE,TRUE)</formula>
    </cfRule>
    <cfRule type="expression" dxfId="2742" priority="13446">
      <formula>IF(RIGHT(TEXT(AQ32,"0.#"),1)=".",TRUE,FALSE)</formula>
    </cfRule>
  </conditionalFormatting>
  <conditionalFormatting sqref="AU32:AU34">
    <cfRule type="expression" dxfId="2741" priority="13443">
      <formula>IF(RIGHT(TEXT(AU32,"0.#"),1)=".",FALSE,TRUE)</formula>
    </cfRule>
    <cfRule type="expression" dxfId="2740" priority="13444">
      <formula>IF(RIGHT(TEXT(AU32,"0.#"),1)=".",TRUE,FALSE)</formula>
    </cfRule>
  </conditionalFormatting>
  <conditionalFormatting sqref="AE53">
    <cfRule type="expression" dxfId="2739" priority="13377">
      <formula>IF(RIGHT(TEXT(AE53,"0.#"),1)=".",FALSE,TRUE)</formula>
    </cfRule>
    <cfRule type="expression" dxfId="2738" priority="13378">
      <formula>IF(RIGHT(TEXT(AE53,"0.#"),1)=".",TRUE,FALSE)</formula>
    </cfRule>
  </conditionalFormatting>
  <conditionalFormatting sqref="AE54">
    <cfRule type="expression" dxfId="2737" priority="13375">
      <formula>IF(RIGHT(TEXT(AE54,"0.#"),1)=".",FALSE,TRUE)</formula>
    </cfRule>
    <cfRule type="expression" dxfId="2736" priority="13376">
      <formula>IF(RIGHT(TEXT(AE54,"0.#"),1)=".",TRUE,FALSE)</formula>
    </cfRule>
  </conditionalFormatting>
  <conditionalFormatting sqref="AI54">
    <cfRule type="expression" dxfId="2735" priority="13369">
      <formula>IF(RIGHT(TEXT(AI54,"0.#"),1)=".",FALSE,TRUE)</formula>
    </cfRule>
    <cfRule type="expression" dxfId="2734" priority="13370">
      <formula>IF(RIGHT(TEXT(AI54,"0.#"),1)=".",TRUE,FALSE)</formula>
    </cfRule>
  </conditionalFormatting>
  <conditionalFormatting sqref="AI53">
    <cfRule type="expression" dxfId="2733" priority="13367">
      <formula>IF(RIGHT(TEXT(AI53,"0.#"),1)=".",FALSE,TRUE)</formula>
    </cfRule>
    <cfRule type="expression" dxfId="2732" priority="13368">
      <formula>IF(RIGHT(TEXT(AI53,"0.#"),1)=".",TRUE,FALSE)</formula>
    </cfRule>
  </conditionalFormatting>
  <conditionalFormatting sqref="AM53">
    <cfRule type="expression" dxfId="2731" priority="13365">
      <formula>IF(RIGHT(TEXT(AM53,"0.#"),1)=".",FALSE,TRUE)</formula>
    </cfRule>
    <cfRule type="expression" dxfId="2730" priority="13366">
      <formula>IF(RIGHT(TEXT(AM53,"0.#"),1)=".",TRUE,FALSE)</formula>
    </cfRule>
  </conditionalFormatting>
  <conditionalFormatting sqref="AM54">
    <cfRule type="expression" dxfId="2729" priority="13363">
      <formula>IF(RIGHT(TEXT(AM54,"0.#"),1)=".",FALSE,TRUE)</formula>
    </cfRule>
    <cfRule type="expression" dxfId="2728" priority="13364">
      <formula>IF(RIGHT(TEXT(AM54,"0.#"),1)=".",TRUE,FALSE)</formula>
    </cfRule>
  </conditionalFormatting>
  <conditionalFormatting sqref="AM55">
    <cfRule type="expression" dxfId="2727" priority="13361">
      <formula>IF(RIGHT(TEXT(AM55,"0.#"),1)=".",FALSE,TRUE)</formula>
    </cfRule>
    <cfRule type="expression" dxfId="2726" priority="13362">
      <formula>IF(RIGHT(TEXT(AM55,"0.#"),1)=".",TRUE,FALSE)</formula>
    </cfRule>
  </conditionalFormatting>
  <conditionalFormatting sqref="AE60">
    <cfRule type="expression" dxfId="2725" priority="13347">
      <formula>IF(RIGHT(TEXT(AE60,"0.#"),1)=".",FALSE,TRUE)</formula>
    </cfRule>
    <cfRule type="expression" dxfId="2724" priority="13348">
      <formula>IF(RIGHT(TEXT(AE60,"0.#"),1)=".",TRUE,FALSE)</formula>
    </cfRule>
  </conditionalFormatting>
  <conditionalFormatting sqref="AE61">
    <cfRule type="expression" dxfId="2723" priority="13345">
      <formula>IF(RIGHT(TEXT(AE61,"0.#"),1)=".",FALSE,TRUE)</formula>
    </cfRule>
    <cfRule type="expression" dxfId="2722" priority="13346">
      <formula>IF(RIGHT(TEXT(AE61,"0.#"),1)=".",TRUE,FALSE)</formula>
    </cfRule>
  </conditionalFormatting>
  <conditionalFormatting sqref="AE62">
    <cfRule type="expression" dxfId="2721" priority="13343">
      <formula>IF(RIGHT(TEXT(AE62,"0.#"),1)=".",FALSE,TRUE)</formula>
    </cfRule>
    <cfRule type="expression" dxfId="2720" priority="13344">
      <formula>IF(RIGHT(TEXT(AE62,"0.#"),1)=".",TRUE,FALSE)</formula>
    </cfRule>
  </conditionalFormatting>
  <conditionalFormatting sqref="AI62">
    <cfRule type="expression" dxfId="2719" priority="13341">
      <formula>IF(RIGHT(TEXT(AI62,"0.#"),1)=".",FALSE,TRUE)</formula>
    </cfRule>
    <cfRule type="expression" dxfId="2718" priority="13342">
      <formula>IF(RIGHT(TEXT(AI62,"0.#"),1)=".",TRUE,FALSE)</formula>
    </cfRule>
  </conditionalFormatting>
  <conditionalFormatting sqref="AI61">
    <cfRule type="expression" dxfId="2717" priority="13339">
      <formula>IF(RIGHT(TEXT(AI61,"0.#"),1)=".",FALSE,TRUE)</formula>
    </cfRule>
    <cfRule type="expression" dxfId="2716" priority="13340">
      <formula>IF(RIGHT(TEXT(AI61,"0.#"),1)=".",TRUE,FALSE)</formula>
    </cfRule>
  </conditionalFormatting>
  <conditionalFormatting sqref="AI60">
    <cfRule type="expression" dxfId="2715" priority="13337">
      <formula>IF(RIGHT(TEXT(AI60,"0.#"),1)=".",FALSE,TRUE)</formula>
    </cfRule>
    <cfRule type="expression" dxfId="2714" priority="13338">
      <formula>IF(RIGHT(TEXT(AI60,"0.#"),1)=".",TRUE,FALSE)</formula>
    </cfRule>
  </conditionalFormatting>
  <conditionalFormatting sqref="AM60">
    <cfRule type="expression" dxfId="2713" priority="13335">
      <formula>IF(RIGHT(TEXT(AM60,"0.#"),1)=".",FALSE,TRUE)</formula>
    </cfRule>
    <cfRule type="expression" dxfId="2712" priority="13336">
      <formula>IF(RIGHT(TEXT(AM60,"0.#"),1)=".",TRUE,FALSE)</formula>
    </cfRule>
  </conditionalFormatting>
  <conditionalFormatting sqref="AM61">
    <cfRule type="expression" dxfId="2711" priority="13333">
      <formula>IF(RIGHT(TEXT(AM61,"0.#"),1)=".",FALSE,TRUE)</formula>
    </cfRule>
    <cfRule type="expression" dxfId="2710" priority="13334">
      <formula>IF(RIGHT(TEXT(AM61,"0.#"),1)=".",TRUE,FALSE)</formula>
    </cfRule>
  </conditionalFormatting>
  <conditionalFormatting sqref="AM62">
    <cfRule type="expression" dxfId="2709" priority="13331">
      <formula>IF(RIGHT(TEXT(AM62,"0.#"),1)=".",FALSE,TRUE)</formula>
    </cfRule>
    <cfRule type="expression" dxfId="2708" priority="13332">
      <formula>IF(RIGHT(TEXT(AM62,"0.#"),1)=".",TRUE,FALSE)</formula>
    </cfRule>
  </conditionalFormatting>
  <conditionalFormatting sqref="AE87">
    <cfRule type="expression" dxfId="2707" priority="13317">
      <formula>IF(RIGHT(TEXT(AE87,"0.#"),1)=".",FALSE,TRUE)</formula>
    </cfRule>
    <cfRule type="expression" dxfId="2706" priority="13318">
      <formula>IF(RIGHT(TEXT(AE87,"0.#"),1)=".",TRUE,FALSE)</formula>
    </cfRule>
  </conditionalFormatting>
  <conditionalFormatting sqref="AE88">
    <cfRule type="expression" dxfId="2705" priority="13315">
      <formula>IF(RIGHT(TEXT(AE88,"0.#"),1)=".",FALSE,TRUE)</formula>
    </cfRule>
    <cfRule type="expression" dxfId="2704" priority="13316">
      <formula>IF(RIGHT(TEXT(AE88,"0.#"),1)=".",TRUE,FALSE)</formula>
    </cfRule>
  </conditionalFormatting>
  <conditionalFormatting sqref="AE89">
    <cfRule type="expression" dxfId="2703" priority="13313">
      <formula>IF(RIGHT(TEXT(AE89,"0.#"),1)=".",FALSE,TRUE)</formula>
    </cfRule>
    <cfRule type="expression" dxfId="2702" priority="13314">
      <formula>IF(RIGHT(TEXT(AE89,"0.#"),1)=".",TRUE,FALSE)</formula>
    </cfRule>
  </conditionalFormatting>
  <conditionalFormatting sqref="AI89">
    <cfRule type="expression" dxfId="2701" priority="13311">
      <formula>IF(RIGHT(TEXT(AI89,"0.#"),1)=".",FALSE,TRUE)</formula>
    </cfRule>
    <cfRule type="expression" dxfId="2700" priority="13312">
      <formula>IF(RIGHT(TEXT(AI89,"0.#"),1)=".",TRUE,FALSE)</formula>
    </cfRule>
  </conditionalFormatting>
  <conditionalFormatting sqref="AI88">
    <cfRule type="expression" dxfId="2699" priority="13309">
      <formula>IF(RIGHT(TEXT(AI88,"0.#"),1)=".",FALSE,TRUE)</formula>
    </cfRule>
    <cfRule type="expression" dxfId="2698" priority="13310">
      <formula>IF(RIGHT(TEXT(AI88,"0.#"),1)=".",TRUE,FALSE)</formula>
    </cfRule>
  </conditionalFormatting>
  <conditionalFormatting sqref="AI87">
    <cfRule type="expression" dxfId="2697" priority="13307">
      <formula>IF(RIGHT(TEXT(AI87,"0.#"),1)=".",FALSE,TRUE)</formula>
    </cfRule>
    <cfRule type="expression" dxfId="2696" priority="13308">
      <formula>IF(RIGHT(TEXT(AI87,"0.#"),1)=".",TRUE,FALSE)</formula>
    </cfRule>
  </conditionalFormatting>
  <conditionalFormatting sqref="AM88">
    <cfRule type="expression" dxfId="2695" priority="13303">
      <formula>IF(RIGHT(TEXT(AM88,"0.#"),1)=".",FALSE,TRUE)</formula>
    </cfRule>
    <cfRule type="expression" dxfId="2694" priority="13304">
      <formula>IF(RIGHT(TEXT(AM88,"0.#"),1)=".",TRUE,FALSE)</formula>
    </cfRule>
  </conditionalFormatting>
  <conditionalFormatting sqref="AM89">
    <cfRule type="expression" dxfId="2693" priority="13301">
      <formula>IF(RIGHT(TEXT(AM89,"0.#"),1)=".",FALSE,TRUE)</formula>
    </cfRule>
    <cfRule type="expression" dxfId="2692" priority="13302">
      <formula>IF(RIGHT(TEXT(AM89,"0.#"),1)=".",TRUE,FALSE)</formula>
    </cfRule>
  </conditionalFormatting>
  <conditionalFormatting sqref="AE92">
    <cfRule type="expression" dxfId="2691" priority="13287">
      <formula>IF(RIGHT(TEXT(AE92,"0.#"),1)=".",FALSE,TRUE)</formula>
    </cfRule>
    <cfRule type="expression" dxfId="2690" priority="13288">
      <formula>IF(RIGHT(TEXT(AE92,"0.#"),1)=".",TRUE,FALSE)</formula>
    </cfRule>
  </conditionalFormatting>
  <conditionalFormatting sqref="AE93">
    <cfRule type="expression" dxfId="2689" priority="13285">
      <formula>IF(RIGHT(TEXT(AE93,"0.#"),1)=".",FALSE,TRUE)</formula>
    </cfRule>
    <cfRule type="expression" dxfId="2688" priority="13286">
      <formula>IF(RIGHT(TEXT(AE93,"0.#"),1)=".",TRUE,FALSE)</formula>
    </cfRule>
  </conditionalFormatting>
  <conditionalFormatting sqref="AE94">
    <cfRule type="expression" dxfId="2687" priority="13283">
      <formula>IF(RIGHT(TEXT(AE94,"0.#"),1)=".",FALSE,TRUE)</formula>
    </cfRule>
    <cfRule type="expression" dxfId="2686" priority="13284">
      <formula>IF(RIGHT(TEXT(AE94,"0.#"),1)=".",TRUE,FALSE)</formula>
    </cfRule>
  </conditionalFormatting>
  <conditionalFormatting sqref="AI94">
    <cfRule type="expression" dxfId="2685" priority="13281">
      <formula>IF(RIGHT(TEXT(AI94,"0.#"),1)=".",FALSE,TRUE)</formula>
    </cfRule>
    <cfRule type="expression" dxfId="2684" priority="13282">
      <formula>IF(RIGHT(TEXT(AI94,"0.#"),1)=".",TRUE,FALSE)</formula>
    </cfRule>
  </conditionalFormatting>
  <conditionalFormatting sqref="AI93">
    <cfRule type="expression" dxfId="2683" priority="13279">
      <formula>IF(RIGHT(TEXT(AI93,"0.#"),1)=".",FALSE,TRUE)</formula>
    </cfRule>
    <cfRule type="expression" dxfId="2682" priority="13280">
      <formula>IF(RIGHT(TEXT(AI93,"0.#"),1)=".",TRUE,FALSE)</formula>
    </cfRule>
  </conditionalFormatting>
  <conditionalFormatting sqref="AI92">
    <cfRule type="expression" dxfId="2681" priority="13277">
      <formula>IF(RIGHT(TEXT(AI92,"0.#"),1)=".",FALSE,TRUE)</formula>
    </cfRule>
    <cfRule type="expression" dxfId="2680" priority="13278">
      <formula>IF(RIGHT(TEXT(AI92,"0.#"),1)=".",TRUE,FALSE)</formula>
    </cfRule>
  </conditionalFormatting>
  <conditionalFormatting sqref="AM92">
    <cfRule type="expression" dxfId="2679" priority="13275">
      <formula>IF(RIGHT(TEXT(AM92,"0.#"),1)=".",FALSE,TRUE)</formula>
    </cfRule>
    <cfRule type="expression" dxfId="2678" priority="13276">
      <formula>IF(RIGHT(TEXT(AM92,"0.#"),1)=".",TRUE,FALSE)</formula>
    </cfRule>
  </conditionalFormatting>
  <conditionalFormatting sqref="AM93">
    <cfRule type="expression" dxfId="2677" priority="13273">
      <formula>IF(RIGHT(TEXT(AM93,"0.#"),1)=".",FALSE,TRUE)</formula>
    </cfRule>
    <cfRule type="expression" dxfId="2676" priority="13274">
      <formula>IF(RIGHT(TEXT(AM93,"0.#"),1)=".",TRUE,FALSE)</formula>
    </cfRule>
  </conditionalFormatting>
  <conditionalFormatting sqref="AM94">
    <cfRule type="expression" dxfId="2675" priority="13271">
      <formula>IF(RIGHT(TEXT(AM94,"0.#"),1)=".",FALSE,TRUE)</formula>
    </cfRule>
    <cfRule type="expression" dxfId="2674" priority="13272">
      <formula>IF(RIGHT(TEXT(AM94,"0.#"),1)=".",TRUE,FALSE)</formula>
    </cfRule>
  </conditionalFormatting>
  <conditionalFormatting sqref="AE97">
    <cfRule type="expression" dxfId="2673" priority="13257">
      <formula>IF(RIGHT(TEXT(AE97,"0.#"),1)=".",FALSE,TRUE)</formula>
    </cfRule>
    <cfRule type="expression" dxfId="2672" priority="13258">
      <formula>IF(RIGHT(TEXT(AE97,"0.#"),1)=".",TRUE,FALSE)</formula>
    </cfRule>
  </conditionalFormatting>
  <conditionalFormatting sqref="AE98">
    <cfRule type="expression" dxfId="2671" priority="13255">
      <formula>IF(RIGHT(TEXT(AE98,"0.#"),1)=".",FALSE,TRUE)</formula>
    </cfRule>
    <cfRule type="expression" dxfId="2670" priority="13256">
      <formula>IF(RIGHT(TEXT(AE98,"0.#"),1)=".",TRUE,FALSE)</formula>
    </cfRule>
  </conditionalFormatting>
  <conditionalFormatting sqref="AE99">
    <cfRule type="expression" dxfId="2669" priority="13253">
      <formula>IF(RIGHT(TEXT(AE99,"0.#"),1)=".",FALSE,TRUE)</formula>
    </cfRule>
    <cfRule type="expression" dxfId="2668" priority="13254">
      <formula>IF(RIGHT(TEXT(AE99,"0.#"),1)=".",TRUE,FALSE)</formula>
    </cfRule>
  </conditionalFormatting>
  <conditionalFormatting sqref="AI99">
    <cfRule type="expression" dxfId="2667" priority="13251">
      <formula>IF(RIGHT(TEXT(AI99,"0.#"),1)=".",FALSE,TRUE)</formula>
    </cfRule>
    <cfRule type="expression" dxfId="2666" priority="13252">
      <formula>IF(RIGHT(TEXT(AI99,"0.#"),1)=".",TRUE,FALSE)</formula>
    </cfRule>
  </conditionalFormatting>
  <conditionalFormatting sqref="AI98">
    <cfRule type="expression" dxfId="2665" priority="13249">
      <formula>IF(RIGHT(TEXT(AI98,"0.#"),1)=".",FALSE,TRUE)</formula>
    </cfRule>
    <cfRule type="expression" dxfId="2664" priority="13250">
      <formula>IF(RIGHT(TEXT(AI98,"0.#"),1)=".",TRUE,FALSE)</formula>
    </cfRule>
  </conditionalFormatting>
  <conditionalFormatting sqref="AI97">
    <cfRule type="expression" dxfId="2663" priority="13247">
      <formula>IF(RIGHT(TEXT(AI97,"0.#"),1)=".",FALSE,TRUE)</formula>
    </cfRule>
    <cfRule type="expression" dxfId="2662" priority="13248">
      <formula>IF(RIGHT(TEXT(AI97,"0.#"),1)=".",TRUE,FALSE)</formula>
    </cfRule>
  </conditionalFormatting>
  <conditionalFormatting sqref="AM97">
    <cfRule type="expression" dxfId="2661" priority="13245">
      <formula>IF(RIGHT(TEXT(AM97,"0.#"),1)=".",FALSE,TRUE)</formula>
    </cfRule>
    <cfRule type="expression" dxfId="2660" priority="13246">
      <formula>IF(RIGHT(TEXT(AM97,"0.#"),1)=".",TRUE,FALSE)</formula>
    </cfRule>
  </conditionalFormatting>
  <conditionalFormatting sqref="AM98">
    <cfRule type="expression" dxfId="2659" priority="13243">
      <formula>IF(RIGHT(TEXT(AM98,"0.#"),1)=".",FALSE,TRUE)</formula>
    </cfRule>
    <cfRule type="expression" dxfId="2658" priority="13244">
      <formula>IF(RIGHT(TEXT(AM98,"0.#"),1)=".",TRUE,FALSE)</formula>
    </cfRule>
  </conditionalFormatting>
  <conditionalFormatting sqref="AM99">
    <cfRule type="expression" dxfId="2657" priority="13241">
      <formula>IF(RIGHT(TEXT(AM99,"0.#"),1)=".",FALSE,TRUE)</formula>
    </cfRule>
    <cfRule type="expression" dxfId="2656" priority="13242">
      <formula>IF(RIGHT(TEXT(AM99,"0.#"),1)=".",TRUE,FALSE)</formula>
    </cfRule>
  </conditionalFormatting>
  <conditionalFormatting sqref="AI101">
    <cfRule type="expression" dxfId="2655" priority="13227">
      <formula>IF(RIGHT(TEXT(AI101,"0.#"),1)=".",FALSE,TRUE)</formula>
    </cfRule>
    <cfRule type="expression" dxfId="2654" priority="13228">
      <formula>IF(RIGHT(TEXT(AI101,"0.#"),1)=".",TRUE,FALSE)</formula>
    </cfRule>
  </conditionalFormatting>
  <conditionalFormatting sqref="AM101">
    <cfRule type="expression" dxfId="2653" priority="13225">
      <formula>IF(RIGHT(TEXT(AM101,"0.#"),1)=".",FALSE,TRUE)</formula>
    </cfRule>
    <cfRule type="expression" dxfId="2652" priority="13226">
      <formula>IF(RIGHT(TEXT(AM101,"0.#"),1)=".",TRUE,FALSE)</formula>
    </cfRule>
  </conditionalFormatting>
  <conditionalFormatting sqref="AE102">
    <cfRule type="expression" dxfId="2651" priority="13223">
      <formula>IF(RIGHT(TEXT(AE102,"0.#"),1)=".",FALSE,TRUE)</formula>
    </cfRule>
    <cfRule type="expression" dxfId="2650" priority="13224">
      <formula>IF(RIGHT(TEXT(AE102,"0.#"),1)=".",TRUE,FALSE)</formula>
    </cfRule>
  </conditionalFormatting>
  <conditionalFormatting sqref="AI102">
    <cfRule type="expression" dxfId="2649" priority="13221">
      <formula>IF(RIGHT(TEXT(AI102,"0.#"),1)=".",FALSE,TRUE)</formula>
    </cfRule>
    <cfRule type="expression" dxfId="2648" priority="13222">
      <formula>IF(RIGHT(TEXT(AI102,"0.#"),1)=".",TRUE,FALSE)</formula>
    </cfRule>
  </conditionalFormatting>
  <conditionalFormatting sqref="AM102">
    <cfRule type="expression" dxfId="2647" priority="13219">
      <formula>IF(RIGHT(TEXT(AM102,"0.#"),1)=".",FALSE,TRUE)</formula>
    </cfRule>
    <cfRule type="expression" dxfId="2646" priority="13220">
      <formula>IF(RIGHT(TEXT(AM102,"0.#"),1)=".",TRUE,FALSE)</formula>
    </cfRule>
  </conditionalFormatting>
  <conditionalFormatting sqref="AQ102">
    <cfRule type="expression" dxfId="2645" priority="13217">
      <formula>IF(RIGHT(TEXT(AQ102,"0.#"),1)=".",FALSE,TRUE)</formula>
    </cfRule>
    <cfRule type="expression" dxfId="2644" priority="13218">
      <formula>IF(RIGHT(TEXT(AQ102,"0.#"),1)=".",TRUE,FALSE)</formula>
    </cfRule>
  </conditionalFormatting>
  <conditionalFormatting sqref="AE104">
    <cfRule type="expression" dxfId="2643" priority="13215">
      <formula>IF(RIGHT(TEXT(AE104,"0.#"),1)=".",FALSE,TRUE)</formula>
    </cfRule>
    <cfRule type="expression" dxfId="2642" priority="13216">
      <formula>IF(RIGHT(TEXT(AE104,"0.#"),1)=".",TRUE,FALSE)</formula>
    </cfRule>
  </conditionalFormatting>
  <conditionalFormatting sqref="AI104">
    <cfRule type="expression" dxfId="2641" priority="13213">
      <formula>IF(RIGHT(TEXT(AI104,"0.#"),1)=".",FALSE,TRUE)</formula>
    </cfRule>
    <cfRule type="expression" dxfId="2640" priority="13214">
      <formula>IF(RIGHT(TEXT(AI104,"0.#"),1)=".",TRUE,FALSE)</formula>
    </cfRule>
  </conditionalFormatting>
  <conditionalFormatting sqref="AM104">
    <cfRule type="expression" dxfId="2639" priority="13211">
      <formula>IF(RIGHT(TEXT(AM104,"0.#"),1)=".",FALSE,TRUE)</formula>
    </cfRule>
    <cfRule type="expression" dxfId="2638" priority="13212">
      <formula>IF(RIGHT(TEXT(AM104,"0.#"),1)=".",TRUE,FALSE)</formula>
    </cfRule>
  </conditionalFormatting>
  <conditionalFormatting sqref="AE105">
    <cfRule type="expression" dxfId="2637" priority="13209">
      <formula>IF(RIGHT(TEXT(AE105,"0.#"),1)=".",FALSE,TRUE)</formula>
    </cfRule>
    <cfRule type="expression" dxfId="2636" priority="13210">
      <formula>IF(RIGHT(TEXT(AE105,"0.#"),1)=".",TRUE,FALSE)</formula>
    </cfRule>
  </conditionalFormatting>
  <conditionalFormatting sqref="AI105">
    <cfRule type="expression" dxfId="2635" priority="13207">
      <formula>IF(RIGHT(TEXT(AI105,"0.#"),1)=".",FALSE,TRUE)</formula>
    </cfRule>
    <cfRule type="expression" dxfId="2634" priority="13208">
      <formula>IF(RIGHT(TEXT(AI105,"0.#"),1)=".",TRUE,FALSE)</formula>
    </cfRule>
  </conditionalFormatting>
  <conditionalFormatting sqref="AM105">
    <cfRule type="expression" dxfId="2633" priority="13205">
      <formula>IF(RIGHT(TEXT(AM105,"0.#"),1)=".",FALSE,TRUE)</formula>
    </cfRule>
    <cfRule type="expression" dxfId="2632" priority="13206">
      <formula>IF(RIGHT(TEXT(AM105,"0.#"),1)=".",TRUE,FALSE)</formula>
    </cfRule>
  </conditionalFormatting>
  <conditionalFormatting sqref="AE107">
    <cfRule type="expression" dxfId="2631" priority="13201">
      <formula>IF(RIGHT(TEXT(AE107,"0.#"),1)=".",FALSE,TRUE)</formula>
    </cfRule>
    <cfRule type="expression" dxfId="2630" priority="13202">
      <formula>IF(RIGHT(TEXT(AE107,"0.#"),1)=".",TRUE,FALSE)</formula>
    </cfRule>
  </conditionalFormatting>
  <conditionalFormatting sqref="AI107">
    <cfRule type="expression" dxfId="2629" priority="13199">
      <formula>IF(RIGHT(TEXT(AI107,"0.#"),1)=".",FALSE,TRUE)</formula>
    </cfRule>
    <cfRule type="expression" dxfId="2628" priority="13200">
      <formula>IF(RIGHT(TEXT(AI107,"0.#"),1)=".",TRUE,FALSE)</formula>
    </cfRule>
  </conditionalFormatting>
  <conditionalFormatting sqref="AM107">
    <cfRule type="expression" dxfId="2627" priority="13197">
      <formula>IF(RIGHT(TEXT(AM107,"0.#"),1)=".",FALSE,TRUE)</formula>
    </cfRule>
    <cfRule type="expression" dxfId="2626" priority="13198">
      <formula>IF(RIGHT(TEXT(AM107,"0.#"),1)=".",TRUE,FALSE)</formula>
    </cfRule>
  </conditionalFormatting>
  <conditionalFormatting sqref="AE108">
    <cfRule type="expression" dxfId="2625" priority="13195">
      <formula>IF(RIGHT(TEXT(AE108,"0.#"),1)=".",FALSE,TRUE)</formula>
    </cfRule>
    <cfRule type="expression" dxfId="2624" priority="13196">
      <formula>IF(RIGHT(TEXT(AE108,"0.#"),1)=".",TRUE,FALSE)</formula>
    </cfRule>
  </conditionalFormatting>
  <conditionalFormatting sqref="AI108">
    <cfRule type="expression" dxfId="2623" priority="13193">
      <formula>IF(RIGHT(TEXT(AI108,"0.#"),1)=".",FALSE,TRUE)</formula>
    </cfRule>
    <cfRule type="expression" dxfId="2622" priority="13194">
      <formula>IF(RIGHT(TEXT(AI108,"0.#"),1)=".",TRUE,FALSE)</formula>
    </cfRule>
  </conditionalFormatting>
  <conditionalFormatting sqref="AM108">
    <cfRule type="expression" dxfId="2621" priority="13191">
      <formula>IF(RIGHT(TEXT(AM108,"0.#"),1)=".",FALSE,TRUE)</formula>
    </cfRule>
    <cfRule type="expression" dxfId="2620" priority="13192">
      <formula>IF(RIGHT(TEXT(AM108,"0.#"),1)=".",TRUE,FALSE)</formula>
    </cfRule>
  </conditionalFormatting>
  <conditionalFormatting sqref="AE110">
    <cfRule type="expression" dxfId="2619" priority="13187">
      <formula>IF(RIGHT(TEXT(AE110,"0.#"),1)=".",FALSE,TRUE)</formula>
    </cfRule>
    <cfRule type="expression" dxfId="2618" priority="13188">
      <formula>IF(RIGHT(TEXT(AE110,"0.#"),1)=".",TRUE,FALSE)</formula>
    </cfRule>
  </conditionalFormatting>
  <conditionalFormatting sqref="AI110">
    <cfRule type="expression" dxfId="2617" priority="13185">
      <formula>IF(RIGHT(TEXT(AI110,"0.#"),1)=".",FALSE,TRUE)</formula>
    </cfRule>
    <cfRule type="expression" dxfId="2616" priority="13186">
      <formula>IF(RIGHT(TEXT(AI110,"0.#"),1)=".",TRUE,FALSE)</formula>
    </cfRule>
  </conditionalFormatting>
  <conditionalFormatting sqref="AM110">
    <cfRule type="expression" dxfId="2615" priority="13183">
      <formula>IF(RIGHT(TEXT(AM110,"0.#"),1)=".",FALSE,TRUE)</formula>
    </cfRule>
    <cfRule type="expression" dxfId="2614" priority="13184">
      <formula>IF(RIGHT(TEXT(AM110,"0.#"),1)=".",TRUE,FALSE)</formula>
    </cfRule>
  </conditionalFormatting>
  <conditionalFormatting sqref="AE111">
    <cfRule type="expression" dxfId="2613" priority="13181">
      <formula>IF(RIGHT(TEXT(AE111,"0.#"),1)=".",FALSE,TRUE)</formula>
    </cfRule>
    <cfRule type="expression" dxfId="2612" priority="13182">
      <formula>IF(RIGHT(TEXT(AE111,"0.#"),1)=".",TRUE,FALSE)</formula>
    </cfRule>
  </conditionalFormatting>
  <conditionalFormatting sqref="AI111">
    <cfRule type="expression" dxfId="2611" priority="13179">
      <formula>IF(RIGHT(TEXT(AI111,"0.#"),1)=".",FALSE,TRUE)</formula>
    </cfRule>
    <cfRule type="expression" dxfId="2610" priority="13180">
      <formula>IF(RIGHT(TEXT(AI111,"0.#"),1)=".",TRUE,FALSE)</formula>
    </cfRule>
  </conditionalFormatting>
  <conditionalFormatting sqref="AM111">
    <cfRule type="expression" dxfId="2609" priority="13177">
      <formula>IF(RIGHT(TEXT(AM111,"0.#"),1)=".",FALSE,TRUE)</formula>
    </cfRule>
    <cfRule type="expression" dxfId="2608" priority="13178">
      <formula>IF(RIGHT(TEXT(AM111,"0.#"),1)=".",TRUE,FALSE)</formula>
    </cfRule>
  </conditionalFormatting>
  <conditionalFormatting sqref="AE113">
    <cfRule type="expression" dxfId="2607" priority="13173">
      <formula>IF(RIGHT(TEXT(AE113,"0.#"),1)=".",FALSE,TRUE)</formula>
    </cfRule>
    <cfRule type="expression" dxfId="2606" priority="13174">
      <formula>IF(RIGHT(TEXT(AE113,"0.#"),1)=".",TRUE,FALSE)</formula>
    </cfRule>
  </conditionalFormatting>
  <conditionalFormatting sqref="AI113">
    <cfRule type="expression" dxfId="2605" priority="13171">
      <formula>IF(RIGHT(TEXT(AI113,"0.#"),1)=".",FALSE,TRUE)</formula>
    </cfRule>
    <cfRule type="expression" dxfId="2604" priority="13172">
      <formula>IF(RIGHT(TEXT(AI113,"0.#"),1)=".",TRUE,FALSE)</formula>
    </cfRule>
  </conditionalFormatting>
  <conditionalFormatting sqref="AM113">
    <cfRule type="expression" dxfId="2603" priority="13169">
      <formula>IF(RIGHT(TEXT(AM113,"0.#"),1)=".",FALSE,TRUE)</formula>
    </cfRule>
    <cfRule type="expression" dxfId="2602" priority="13170">
      <formula>IF(RIGHT(TEXT(AM113,"0.#"),1)=".",TRUE,FALSE)</formula>
    </cfRule>
  </conditionalFormatting>
  <conditionalFormatting sqref="AE114">
    <cfRule type="expression" dxfId="2601" priority="13167">
      <formula>IF(RIGHT(TEXT(AE114,"0.#"),1)=".",FALSE,TRUE)</formula>
    </cfRule>
    <cfRule type="expression" dxfId="2600" priority="13168">
      <formula>IF(RIGHT(TEXT(AE114,"0.#"),1)=".",TRUE,FALSE)</formula>
    </cfRule>
  </conditionalFormatting>
  <conditionalFormatting sqref="AI114">
    <cfRule type="expression" dxfId="2599" priority="13165">
      <formula>IF(RIGHT(TEXT(AI114,"0.#"),1)=".",FALSE,TRUE)</formula>
    </cfRule>
    <cfRule type="expression" dxfId="2598" priority="13166">
      <formula>IF(RIGHT(TEXT(AI114,"0.#"),1)=".",TRUE,FALSE)</formula>
    </cfRule>
  </conditionalFormatting>
  <conditionalFormatting sqref="AM114">
    <cfRule type="expression" dxfId="2597" priority="13163">
      <formula>IF(RIGHT(TEXT(AM114,"0.#"),1)=".",FALSE,TRUE)</formula>
    </cfRule>
    <cfRule type="expression" dxfId="2596" priority="13164">
      <formula>IF(RIGHT(TEXT(AM114,"0.#"),1)=".",TRUE,FALSE)</formula>
    </cfRule>
  </conditionalFormatting>
  <conditionalFormatting sqref="AE116 AQ116">
    <cfRule type="expression" dxfId="2595" priority="13159">
      <formula>IF(RIGHT(TEXT(AE116,"0.#"),1)=".",FALSE,TRUE)</formula>
    </cfRule>
    <cfRule type="expression" dxfId="2594" priority="13160">
      <formula>IF(RIGHT(TEXT(AE116,"0.#"),1)=".",TRUE,FALSE)</formula>
    </cfRule>
  </conditionalFormatting>
  <conditionalFormatting sqref="AI116">
    <cfRule type="expression" dxfId="2593" priority="13157">
      <formula>IF(RIGHT(TEXT(AI116,"0.#"),1)=".",FALSE,TRUE)</formula>
    </cfRule>
    <cfRule type="expression" dxfId="2592" priority="13158">
      <formula>IF(RIGHT(TEXT(AI116,"0.#"),1)=".",TRUE,FALSE)</formula>
    </cfRule>
  </conditionalFormatting>
  <conditionalFormatting sqref="AM116">
    <cfRule type="expression" dxfId="2591" priority="13155">
      <formula>IF(RIGHT(TEXT(AM116,"0.#"),1)=".",FALSE,TRUE)</formula>
    </cfRule>
    <cfRule type="expression" dxfId="2590" priority="13156">
      <formula>IF(RIGHT(TEXT(AM116,"0.#"),1)=".",TRUE,FALSE)</formula>
    </cfRule>
  </conditionalFormatting>
  <conditionalFormatting sqref="AE117 AM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7">
    <cfRule type="expression" dxfId="2041" priority="2307">
      <formula>IF(RIGHT(TEXT(W27,"0.#"),1)=".",FALSE,TRUE)</formula>
    </cfRule>
    <cfRule type="expression" dxfId="2040" priority="2308">
      <formula>IF(RIGHT(TEXT(W27,"0.#"),1)=".",TRUE,FALSE)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W24">
    <cfRule type="expression" dxfId="705" priority="5">
      <formula>IF(RIGHT(TEXT(W24,"0.#"),1)=".",FALSE,TRUE)</formula>
    </cfRule>
    <cfRule type="expression" dxfId="704" priority="6">
      <formula>IF(RIGHT(TEXT(W24,"0.#"),1)=".",TRUE,FALSE)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W26">
    <cfRule type="expression" dxfId="701" priority="1">
      <formula>IF(RIGHT(TEXT(W26,"0.#"),1)=".",FALSE,TRUE)</formula>
    </cfRule>
    <cfRule type="expression" dxfId="700" priority="2">
      <formula>IF(RIGHT(TEXT(W26,"0.#"),1)=".",TRUE,FALSE)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699" max="49" man="1"/>
    <brk id="731" max="49" man="1"/>
    <brk id="833" max="49" man="1"/>
    <brk id="837"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8" sqref="T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t="s">
        <v>551</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7" sqref="L7:X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2018-08-22T08:32:10Z</cp:lastPrinted>
  <dcterms:created xsi:type="dcterms:W3CDTF">2012-03-13T00:50:25Z</dcterms:created>
  <dcterms:modified xsi:type="dcterms:W3CDTF">2018-08-27T12:14:52Z</dcterms:modified>
</cp:coreProperties>
</file>