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4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<sst xmlns="http://schemas.openxmlformats.org/spreadsheetml/2006/main" count="2920" uniqueCount="667">
  <si>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</si>
  <si>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</si>
  <si>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</si>
  <si>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</si>
  <si>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</si>
  <si>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</si>
  <si>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</si>
  <si>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</si>
  <si>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</si>
  <si>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</si>
  <si>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</si>
  <si>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</si>
  <si>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</si>
  <si>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</si>
  <si>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</si>
  <si>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</si>
  <si>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</si>
  <si>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</si>
  <si>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</si>
  <si>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</si>
  <si>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</si>
  <si>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</si>
  <si>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</si>
  <si>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</si>
  <si>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</si>
  <si>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</si>
  <si>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</si>
  <si>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</si>
  <si>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</si>
  <si>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</si>
  <si>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</si>
  <si>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</si>
  <si>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</si>
  <si>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</si>
  <si>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</si>
  <si>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</si>
  <si>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</si>
  <si>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</si>
  <si>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</si>
  <si>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</si>
  <si>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</si>
  <si>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</si>
  <si>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</si>
  <si>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</si>
  <si>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</si>
  <si>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</si>
  <si>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</si>
  <si>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</si>
  <si>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</si>
  <si>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</si>
  <si>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</si>
  <si>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</si>
  <si>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</si>
  <si>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</si>
  <si>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</si>
  <si>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</si>
  <si>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</si>
  <si>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</si>
  <si>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</si>
  <si>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</si>
  <si>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</si>
  <si>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</si>
  <si>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</si>
  <si>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</si>
  <si>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</si>
  <si>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</si>
  <si>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</si>
  <si>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</si>
  <si>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</si>
  <si>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</si>
  <si>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</si>
  <si>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</si>
  <si>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</si>
  <si>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</si>
  <si>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</si>
  <si>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</si>
  <si>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</si>
  <si>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</si>
  <si>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</si>
  <si>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</si>
  <si>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</si>
  <si>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</si>
  <si>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</si>
  <si>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</si>
  <si>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</si>
  <si>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</si>
  <si>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</si>
  <si>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</si>
  <si>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</si>
  <si>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</si>
  <si>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</si>
  <si>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</si>
  <si>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</si>
  <si>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</si>
  <si>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</si>
  <si>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</si>
  <si>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</si>
  <si>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</si>
  <si>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</si>
  <si>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</si>
  <si>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</si>
  <si>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</si>
  <si>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</si>
  <si>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</si>
  <si>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</si>
  <si>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</si>
  <si>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</si>
  <si>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</si>
  <si>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</si>
  <si>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</si>
  <si>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</si>
  <si>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</si>
  <si>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</si>
  <si>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</si>
  <si>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</si>
  <si>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</si>
  <si>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</si>
  <si>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</si>
  <si>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</si>
  <si>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</si>
  <si>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</si>
  <si>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</si>
  <si>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</si>
  <si>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</si>
  <si>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</si>
  <si>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</si>
  <si>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</si>
  <si>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</si>
  <si>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</si>
  <si>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</si>
  <si>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</si>
  <si>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</si>
  <si>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</si>
  <si>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</si>
  <si>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</si>
  <si>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</si>
  <si>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</si>
  <si>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</si>
  <si>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</si>
  <si>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</si>
  <si>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</si>
  <si>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</si>
  <si>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</si>
  <si>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</si>
  <si>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</si>
  <si>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</si>
  <si>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</si>
  <si>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</si>
  <si>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</si>
  <si>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</si>
  <si>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</si>
  <si>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</si>
  <si>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</si>
  <si>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</si>
  <si>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</si>
  <si>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</si>
  <si>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</si>
  <si>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</si>
  <si>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</si>
  <si>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</si>
  <si>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</si>
  <si>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</si>
  <si>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</si>
  <si>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</si>
  <si>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</si>
  <si>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</si>
  <si>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</si>
  <si>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</si>
  <si>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</si>
  <si>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</si>
  <si>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</si>
  <si>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</si>
  <si>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</si>
  <si>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</si>
  <si>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</si>
  <si>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</si>
  <si>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</si>
  <si>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</si>
  <si>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</si>
  <si>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</si>
  <si>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</si>
  <si>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</si>
  <si>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</si>
  <si>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</si>
  <si>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</si>
  <si>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</si>
  <si>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</si>
  <si>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</si>
  <si>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</si>
  <si>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</si>
  <si>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</si>
  <si>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</si>
  <si>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</si>
  <si>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</si>
  <si>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</si>
  <si>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</si>
  <si>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</si>
  <si>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</si>
  <si>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</si>
  <si>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</si>
  <si>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</si>
  <si>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</si>
  <si>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</si>
  <si>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</si>
  <si>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</si>
  <si>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</si>
  <si>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</si>
  <si>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</si>
  <si>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</si>
  <si>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</si>
  <si>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</si>
  <si>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</si>
  <si>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</si>
  <si>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</si>
  <si>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</si>
  <si>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</si>
  <si>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</si>
  <si>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</si>
  <si>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</si>
  <si>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</si>
  <si>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</si>
  <si>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</si>
  <si>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</si>
  <si>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</si>
  <si>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</si>
  <si>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</si>
  <si>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</si>
  <si>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</si>
  <si>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</si>
  <si>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</si>
  <si>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</si>
  <si>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</si>
  <si>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</si>
  <si>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</si>
  <si>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</si>
  <si>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</si>
  <si>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</si>
  <si>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</si>
  <si>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</si>
  <si>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</si>
  <si>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</si>
  <si>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</si>
  <si>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</si>
  <si>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</si>
  <si>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</si>
  <si>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</si>
  <si>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</si>
  <si>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</si>
  <si>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</si>
  <si>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</si>
  <si>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</si>
  <si>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</si>
  <si>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</si>
  <si>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</si>
  <si>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</si>
  <si>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</si>
  <si>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</si>
  <si>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</si>
  <si>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</si>
  <si>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</si>
  <si>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</si>
  <si>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</si>
  <si>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</si>
  <si>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</si>
  <si>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</si>
  <si>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</si>
  <si>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</si>
  <si>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</si>
  <si>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</si>
  <si>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</si>
  <si>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</si>
  <si>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</si>
  <si>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</si>
  <si>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</si>
  <si>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</si>
  <si>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</si>
  <si>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</si>
  <si>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</si>
  <si>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</si>
  <si>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</si>
  <si>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</si>
  <si>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</si>
  <si>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</si>
  <si>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</si>
  <si>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</si>
  <si>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</si>
  <si>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</si>
  <si>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</si>
  <si>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</si>
  <si>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</si>
  <si>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</si>
  <si>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</si>
  <si>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</si>
  <si>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</si>
  <si>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</si>
  <si>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</si>
  <si>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</si>
  <si>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</si>
  <si>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</si>
  <si>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</si>
  <si>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</si>
  <si>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</si>
  <si>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</si>
  <si>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</si>
  <si>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</si>
  <si>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</si>
  <si>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</si>
  <si>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</si>
  <si>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</si>
  <si>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</si>
  <si>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</si>
  <si>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</si>
  <si>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</si>
  <si>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</si>
  <si>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</si>
  <si>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</si>
  <si>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</si>
  <si>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</si>
  <si>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</si>
  <si>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</si>
  <si>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</si>
  <si>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</si>
  <si>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</si>
  <si>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</si>
  <si>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</si>
  <si>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</si>
  <si>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</si>
  <si>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</si>
  <si>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</si>
  <si>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</si>
  <si>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</si>
  <si>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</si>
  <si>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</si>
  <si>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</si>
  <si>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</si>
  <si>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</si>
  <si>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</si>
  <si>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</si>
  <si>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</si>
  <si>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</si>
  <si>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</si>
  <si>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</si>
  <si>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</si>
  <si>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</si>
  <si>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</si>
  <si>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</si>
  <si>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</si>
  <si>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</si>
  <si>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</si>
  <si>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</si>
  <si>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</si>
  <si>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</si>
  <si>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</si>
  <si>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</si>
  <si>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</si>
  <si>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</si>
  <si>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</si>
  <si>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</si>
  <si>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</si>
  <si>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</si>
  <si>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</si>
  <si>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</si>
  <si>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</si>
  <si>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</si>
  <si>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</si>
  <si>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</si>
  <si>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</si>
  <si>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</si>
  <si>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</si>
  <si>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</si>
  <si>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</si>
  <si>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</si>
  <si>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</si>
  <si>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</si>
  <si>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</si>
  <si>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</si>
  <si>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</si>
  <si>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</si>
  <si>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</si>
  <si>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</si>
  <si>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</si>
  <si>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</si>
  <si>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</si>
  <si>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</si>
  <si>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</si>
  <si>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</si>
  <si>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</si>
  <si>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</si>
  <si>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</si>
  <si>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</si>
  <si>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</si>
  <si>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</si>
  <si>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</si>
  <si>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</si>
  <si>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</si>
  <si>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</si>
  <si>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</si>
  <si>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</si>
  <si>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</si>
  <si>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</si>
  <si>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</si>
  <si>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</si>
  <si>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</si>
  <si>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</si>
  <si>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</si>
  <si>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</si>
  <si>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</si>
  <si>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</si>
  <si>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</si>
  <si>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</si>
  <si>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</si>
  <si>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</si>
  <si>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</si>
  <si>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</si>
  <si>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</si>
  <si>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</si>
  <si>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</si>
  <si>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</si>
  <si>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</si>
  <si>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</si>
  <si>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</si>
  <si>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</si>
  <si>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</si>
  <si>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</si>
  <si>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</si>
  <si>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</si>
  <si>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</si>
  <si>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</si>
  <si>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</si>
  <si>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</si>
  <si>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</si>
  <si>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</si>
  <si>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</si>
  <si>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</si>
  <si>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</si>
  <si>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</si>
  <si>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</si>
  <si>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</si>
  <si>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</si>
  <si>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</si>
  <si>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</si>
  <si>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</si>
  <si>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</si>
  <si>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</si>
  <si>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</si>
  <si>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</si>
  <si>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</si>
  <si>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</si>
  <si>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</si>
  <si>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</si>
  <si>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</si>
  <si>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</si>
  <si>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</si>
  <si>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</si>
  <si>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</si>
  <si>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</si>
  <si>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</si>
  <si>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</si>
  <si>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</si>
  <si>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</si>
  <si>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</si>
  <si>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</si>
  <si>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</si>
  <si>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</si>
  <si>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</si>
  <si>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</si>
  <si>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</si>
  <si>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</si>
  <si>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</si>
  <si>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</si>
  <si>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</si>
  <si>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</si>
  <si>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</si>
  <si>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</si>
  <si>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</si>
  <si>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</si>
  <si>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</si>
  <si>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</si>
  <si>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</si>
  <si>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</si>
  <si>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</si>
  <si>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</si>
  <si>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</si>
  <si>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</si>
  <si>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</si>
  <si>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</si>
  <si>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</si>
  <si>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</si>
  <si>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</si>
  <si>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</si>
  <si>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</si>
  <si>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</si>
  <si>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</si>
  <si>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</si>
  <si>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</si>
  <si>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</si>
  <si>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</si>
  <si>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</si>
  <si>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</si>
  <si>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</si>
  <si>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</si>
  <si>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</si>
  <si>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</si>
  <si>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</si>
  <si>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</si>
  <si>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</si>
  <si>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</si>
  <si>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</si>
  <si>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</si>
  <si>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</si>
  <si>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</si>
  <si>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</si>
  <si>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</si>
  <si>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</si>
  <si>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</si>
  <si>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</si>
  <si>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</si>
  <si>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</si>
  <si>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</si>
  <si>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</si>
  <si>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</si>
  <si>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</si>
  <si>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</si>
  <si>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</si>
  <si>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</si>
  <si>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</si>
  <si>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</si>
  <si>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</si>
  <si>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</si>
  <si>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</si>
  <si>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</si>
  <si>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</si>
  <si>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</si>
  <si>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</si>
  <si>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</si>
  <si>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</si>
  <si>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</si>
  <si>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</si>
  <si>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</si>
  <si>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</si>
  <si>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</si>
  <si>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</si>
  <si>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</si>
  <si>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</si>
  <si>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</si>
  <si>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</si>
  <si>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</si>
  <si>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</si>
  <si>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</si>
  <si>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</si>
  <si>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大気バックグランド汚染観測</t>
  </si>
  <si>
    <t>気象庁　地球環境・海洋部</t>
  </si>
  <si>
    <t>終了予定なし</t>
    <rPh sb="0" eb="2">
      <t>シュウリョウ</t>
    </rPh>
    <rPh sb="2" eb="4">
      <t>ヨテイ</t>
    </rPh>
    <phoneticPr fontId="5"/>
  </si>
  <si>
    <t>環境気象管理官</t>
    <phoneticPr fontId="5"/>
  </si>
  <si>
    <t>環境気象管理官
須田 一人</t>
    <rPh sb="8" eb="10">
      <t>スダ</t>
    </rPh>
    <rPh sb="11" eb="13">
      <t>ヒトリ</t>
    </rPh>
    <phoneticPr fontId="5"/>
  </si>
  <si>
    <t>気象業務法（第３条、第11条）
地球温暖化対策の推進に関する法律（第３条）</t>
  </si>
  <si>
    <t>第４次環境基本計画（平成24年4月27日閣議決定）
当面の地球温暖化対策に関する方針（平成25年3月15日地球温暖化対策推進本部決定）
地球温暖化対策計画（平成28年5月閣議決定）</t>
  </si>
  <si>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</si>
  <si>
    <t>○</t>
  </si>
  <si>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</si>
  <si>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</si>
  <si>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</si>
  <si>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</si>
  <si>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　地球環境に関する気象情報について、毎年度、2件の改善又は新規の情報提供を目標とする。</t>
  </si>
  <si>
    <t>地球環境に関する気象情報提供の改善又は新規の件数</t>
  </si>
  <si>
    <t>件</t>
    <rPh sb="0" eb="1">
      <t>ケン</t>
    </rPh>
    <phoneticPr fontId="5"/>
  </si>
  <si>
    <t>内規等基準に基づいて気象庁自ら観測した膨大なデータ、部内データによる</t>
  </si>
  <si>
    <t>本事業は、地球温暖化を判断するうえで、科学的な根拠となる実況データを収集し、地球温暖化の実態を把握するため実施しているものであり、観測自体が直接CO2削減に関与しないため。</t>
  </si>
  <si>
    <t>観測回数
（種目数×時間数×日数）
（温室効果ガス・エーロゾル等）</t>
  </si>
  <si>
    <t>情報の発表回数
（温室効果ガス・黄砂等）</t>
  </si>
  <si>
    <t>回</t>
    <rPh sb="0" eb="1">
      <t>カイ</t>
    </rPh>
    <phoneticPr fontId="5"/>
  </si>
  <si>
    <t>執行額（百万円）／観測回数（回）　　　　　　　　　　　　　</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</si>
  <si>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</si>
  <si>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</si>
  <si>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地球環境に関する気象情報提供の改善または新規の件数</t>
    <rPh sb="0" eb="2">
      <t>チキュウ</t>
    </rPh>
    <rPh sb="2" eb="4">
      <t>カンキョウ</t>
    </rPh>
    <rPh sb="5" eb="6">
      <t>カン</t>
    </rPh>
    <rPh sb="8" eb="10">
      <t>キショウ</t>
    </rPh>
    <rPh sb="10" eb="12">
      <t>ジョウホウ</t>
    </rPh>
    <rPh sb="12" eb="14">
      <t>テイキョウ</t>
    </rPh>
    <rPh sb="15" eb="17">
      <t>カイゼン</t>
    </rPh>
    <rPh sb="20" eb="22">
      <t>シンキ</t>
    </rPh>
    <rPh sb="23" eb="25">
      <t>ケンスウ</t>
    </rPh>
    <phoneticPr fontId="5"/>
  </si>
  <si>
    <t>異常気象の発生に大きな影響を与える地球温暖化の状況を監視し、将来の大雨等の災害対策に資するため、温室効果ガス等の観測とその成果の公表を継続的に実施する。</t>
    <rPh sb="0" eb="2">
      <t>イジョウ</t>
    </rPh>
    <rPh sb="2" eb="4">
      <t>キショウ</t>
    </rPh>
    <rPh sb="5" eb="7">
      <t>ハッセイ</t>
    </rPh>
    <rPh sb="8" eb="9">
      <t>オオ</t>
    </rPh>
    <rPh sb="11" eb="13">
      <t>エイキョウ</t>
    </rPh>
    <rPh sb="14" eb="15">
      <t>アタ</t>
    </rPh>
    <rPh sb="17" eb="19">
      <t>チキュウ</t>
    </rPh>
    <rPh sb="19" eb="22">
      <t>オンダンカ</t>
    </rPh>
    <rPh sb="23" eb="25">
      <t>ジョウキョウ</t>
    </rPh>
    <rPh sb="26" eb="28">
      <t>カンシ</t>
    </rPh>
    <rPh sb="30" eb="32">
      <t>ショウライ</t>
    </rPh>
    <rPh sb="33" eb="35">
      <t>オオアメ</t>
    </rPh>
    <rPh sb="35" eb="36">
      <t>トウ</t>
    </rPh>
    <rPh sb="37" eb="39">
      <t>サイガイ</t>
    </rPh>
    <rPh sb="39" eb="41">
      <t>タイサク</t>
    </rPh>
    <rPh sb="42" eb="43">
      <t>シ</t>
    </rPh>
    <rPh sb="48" eb="50">
      <t>オンシツ</t>
    </rPh>
    <rPh sb="50" eb="52">
      <t>コウカ</t>
    </rPh>
    <rPh sb="54" eb="55">
      <t>トウ</t>
    </rPh>
    <rPh sb="56" eb="58">
      <t>カンソク</t>
    </rPh>
    <rPh sb="61" eb="63">
      <t>セイカ</t>
    </rPh>
    <rPh sb="64" eb="66">
      <t>コウヒョウ</t>
    </rPh>
    <rPh sb="67" eb="70">
      <t>ケイゾクテキ</t>
    </rPh>
    <rPh sb="71" eb="73">
      <t>ジッシ</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</si>
  <si>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phoneticPr fontId="5"/>
  </si>
  <si>
    <t>世界気象機関（WMO）等の国際枠組の下に、世界各国が連携して取り組むべき事業であり、国が実施することが妥当である。</t>
    <phoneticPr fontId="5"/>
  </si>
  <si>
    <t>地球温暖化の状況を正しく把握し、適切な緩和・適応策を策定するためには、温室効果ガスの大気中の濃度等を、人間活動の影響の及びにくい地点で継続的に観測することが不可欠である。</t>
    <phoneticPr fontId="5"/>
  </si>
  <si>
    <t>有</t>
  </si>
  <si>
    <t>調達内容を精査し、コスト縮減に努め、無駄のない予算の執行に努めている。</t>
  </si>
  <si>
    <t>調達内容を精査し、コスト縮減に努め、無駄のない予算の執行に努めている。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</si>
  <si>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</si>
  <si>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</si>
  <si>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常にコスト縮減に努め、無駄のない予算の執行に努めている。</t>
    <phoneticPr fontId="5"/>
  </si>
  <si>
    <t>観測及び解析情報の発表を着実に実施するとともに内容の改善に努めており、活動実績は活動目標に見合ったものとなっている。</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</si>
  <si>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</si>
  <si>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世界気象機関（WMO）の全球大気監視（GAW）計画のもと、地球規模の長期的な監視を継続的に実施することを目的として観測を実施しているのは、気象庁のみである。　</t>
    <phoneticPr fontId="5"/>
  </si>
  <si>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</si>
  <si>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</si>
  <si>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・地球温暖化をはじめとする地球環境問題の解説及び観測成果等については、以下の気象庁ホームページにおいて公開している。
　　　気象庁 「地球環境・気候」 ： http://www.data.jma.go.jp/cpdinfo/menu/index.html</t>
    <phoneticPr fontId="5"/>
  </si>
  <si>
    <t>500</t>
    <phoneticPr fontId="5"/>
  </si>
  <si>
    <t>477</t>
    <phoneticPr fontId="5"/>
  </si>
  <si>
    <t>508</t>
    <phoneticPr fontId="5"/>
  </si>
  <si>
    <t>96</t>
    <phoneticPr fontId="5"/>
  </si>
  <si>
    <t>94</t>
    <phoneticPr fontId="5"/>
  </si>
  <si>
    <t>93</t>
    <phoneticPr fontId="5"/>
  </si>
  <si>
    <t>101</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</si>
  <si>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</si>
  <si>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</si>
  <si>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</si>
  <si>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</si>
  <si>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</si>
  <si>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</si>
  <si>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</si>
  <si>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</si>
  <si>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</si>
  <si>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</si>
  <si>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</si>
  <si>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</si>
  <si>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</si>
  <si>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</si>
  <si>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t>
    <phoneticPr fontId="5"/>
  </si>
  <si>
    <t>-</t>
    <phoneticPr fontId="5"/>
  </si>
  <si>
    <t>-</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</si>
  <si>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phoneticPr fontId="5"/>
  </si>
  <si>
    <t>86/194,400</t>
    <phoneticPr fontId="5"/>
  </si>
  <si>
    <t>百万円/回</t>
    <rPh sb="0" eb="2">
      <t>ヒャクマン</t>
    </rPh>
    <rPh sb="2" eb="3">
      <t>エン</t>
    </rPh>
    <rPh sb="4" eb="5">
      <t>カイ</t>
    </rPh>
    <phoneticPr fontId="5"/>
  </si>
  <si>
    <t>円/回</t>
    <rPh sb="0" eb="1">
      <t>エン</t>
    </rPh>
    <rPh sb="2" eb="3">
      <t>カイ</t>
    </rPh>
    <phoneticPr fontId="5"/>
  </si>
  <si>
    <t>76/193,872</t>
    <phoneticPr fontId="5"/>
  </si>
  <si>
    <t>113/193,872</t>
    <phoneticPr fontId="5"/>
  </si>
  <si>
    <t>74/193,872</t>
    <phoneticPr fontId="5"/>
  </si>
  <si>
    <t>‐</t>
  </si>
  <si>
    <t>備品費</t>
    <rPh sb="0" eb="2">
      <t>ビヒン</t>
    </rPh>
    <rPh sb="2" eb="3">
      <t>ヒ</t>
    </rPh>
    <phoneticPr fontId="5"/>
  </si>
  <si>
    <t>（株）環境総合テクノス　東京支店</t>
    <phoneticPr fontId="5"/>
  </si>
  <si>
    <t>A.（株）環境総合テクノス</t>
    <phoneticPr fontId="5"/>
  </si>
  <si>
    <t>B.（株）環境総合テクノス</t>
    <phoneticPr fontId="5"/>
  </si>
  <si>
    <t>大気環境観測システム点検調整</t>
    <phoneticPr fontId="5"/>
  </si>
  <si>
    <t>雑役務費</t>
    <rPh sb="0" eb="1">
      <t>ザツ</t>
    </rPh>
    <rPh sb="1" eb="3">
      <t>エキム</t>
    </rPh>
    <rPh sb="3" eb="4">
      <t>ヒ</t>
    </rPh>
    <phoneticPr fontId="5"/>
  </si>
  <si>
    <t>二酸化炭素検定装置の製作及び取付調整</t>
    <phoneticPr fontId="5"/>
  </si>
  <si>
    <t>大気混濁度観測装置の製作及び取付調整（札幌・南鳥島）</t>
    <phoneticPr fontId="5"/>
  </si>
  <si>
    <t>（株）プリード</t>
    <phoneticPr fontId="5"/>
  </si>
  <si>
    <t>気象庁実験室内他における勤務環境調査</t>
    <phoneticPr fontId="5"/>
  </si>
  <si>
    <t>（株）日本保健衛生協会</t>
    <phoneticPr fontId="5"/>
  </si>
  <si>
    <t>（株）環境総合テクノス　東京支店</t>
    <phoneticPr fontId="5"/>
  </si>
  <si>
    <t>大気環境観測システム点検調整</t>
    <phoneticPr fontId="5"/>
  </si>
  <si>
    <t>電気式日射計の較正</t>
    <phoneticPr fontId="5"/>
  </si>
  <si>
    <t>大気混濁度観測装置の点検調整（石垣島）</t>
    <phoneticPr fontId="5"/>
  </si>
  <si>
    <t>航空機採取型温室効果ガス観測装置点検調整</t>
    <phoneticPr fontId="5"/>
  </si>
  <si>
    <t>日本サーモ（株）</t>
    <phoneticPr fontId="5"/>
  </si>
  <si>
    <t>地上オゾン較正装置の点検調整及びオゾン標準ガス発生器の較正</t>
    <phoneticPr fontId="5"/>
  </si>
  <si>
    <t>（株）東海タクシー</t>
    <phoneticPr fontId="5"/>
  </si>
  <si>
    <t>（合資）菅野商店</t>
    <phoneticPr fontId="5"/>
  </si>
  <si>
    <t>一般乗用旅客自動車供給（タクシー）（単価契約）（大気環境観測所）</t>
    <phoneticPr fontId="5"/>
  </si>
  <si>
    <t>（株）鈴木商館</t>
    <phoneticPr fontId="5"/>
  </si>
  <si>
    <t>圧力調整器の購入</t>
    <phoneticPr fontId="5"/>
  </si>
  <si>
    <t>ガス容器耐圧検査（単価契約）</t>
    <phoneticPr fontId="5"/>
  </si>
  <si>
    <t>ガス容器名称変更</t>
    <phoneticPr fontId="5"/>
  </si>
  <si>
    <t>ソフトバンク（株）</t>
    <phoneticPr fontId="5"/>
  </si>
  <si>
    <t>電信回線専用料</t>
    <phoneticPr fontId="5"/>
  </si>
  <si>
    <t>英弘精機（株）</t>
    <phoneticPr fontId="5"/>
  </si>
  <si>
    <t>サンフォトメーター（ＰＦＲ－Ｎ５０）の修理</t>
    <phoneticPr fontId="5"/>
  </si>
  <si>
    <t>日鉄住金環境（株）釜石センター</t>
    <phoneticPr fontId="5"/>
  </si>
  <si>
    <t>大気環境観測所における勤務環境調査</t>
    <phoneticPr fontId="5"/>
  </si>
  <si>
    <t>米浜レンタカ－</t>
    <phoneticPr fontId="5"/>
  </si>
  <si>
    <t>レンタカーの借用（与那国島）</t>
    <phoneticPr fontId="5"/>
  </si>
  <si>
    <t>大船渡市会計管理者　</t>
    <phoneticPr fontId="5"/>
  </si>
  <si>
    <t>大気環境観測所連絡道路敷地借料</t>
    <phoneticPr fontId="5"/>
  </si>
  <si>
    <t>（註） 随意契約には、少額随意契約と公募手続による随意契約が含まれる。</t>
  </si>
  <si>
    <t>少額随意契約については、複数者から見積書を徴取して競争性を確保している。</t>
  </si>
  <si>
    <t>二酸化炭素検定装置の製作及び取付調整</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</si>
  <si>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</si>
  <si>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t>
    <phoneticPr fontId="5"/>
  </si>
  <si>
    <t>引き続き、調達の競争性を確保しつつ、調達方法の改善を図り、コストの縮減に努めるべき。</t>
    <phoneticPr fontId="5"/>
  </si>
  <si>
    <t>執行等改善</t>
  </si>
  <si>
    <t>代替フロン観測を開始し、より精度の高い温暖化予測情報を提供することで、地球温暖化適応策の策定を支援する。
事業の実施にあたり、競争性を確保しつつ、調達方法の改善を図り、コストの縮減に努める。</t>
    <phoneticPr fontId="5"/>
  </si>
  <si>
    <t>地球温暖化対策推進のための代替フロン観測の開始　75
維持費の増　0.3
「新しい日本のための優先課題推進枠」　75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</si>
</sst>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92795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756</xdr:row>
      <xdr:rowOff>134471</xdr:rowOff>
    </xdr:to>
    <xdr:sp macro="" textlink="">
      <xdr:nvSpPr>
        <xdr:cNvPr id="3" name="大かっこ 2"/>
        <xdr:cNvSpPr/>
      </xdr:nvSpPr>
      <xdr:spPr>
        <a:xfrm>
          <a:off x="2417731" y="5036216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6612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9416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37</xdr:col>
      <xdr:colOff>100853</xdr:colOff>
      <xdr:row>749</xdr:row>
      <xdr:rowOff>324971</xdr:rowOff>
    </xdr:to>
    <xdr:sp macro="" textlink="">
      <xdr:nvSpPr>
        <xdr:cNvPr id="6" name="テキスト ボックス 5"/>
        <xdr:cNvSpPr txBox="1"/>
      </xdr:nvSpPr>
      <xdr:spPr bwMode="auto">
        <a:xfrm>
          <a:off x="5538259" y="4913387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94078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246529</xdr:rowOff>
    </xdr:to>
    <xdr:sp macro="" textlink="">
      <xdr:nvSpPr>
        <xdr:cNvPr id="8" name="大かっこ 7"/>
        <xdr:cNvSpPr/>
      </xdr:nvSpPr>
      <xdr:spPr>
        <a:xfrm>
          <a:off x="5601945" y="5026958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85911</xdr:rowOff>
    </xdr:from>
    <xdr:to>
      <xdr:col>37</xdr:col>
      <xdr:colOff>112058</xdr:colOff>
      <xdr:row>756</xdr:row>
      <xdr:rowOff>336176</xdr:rowOff>
    </xdr:to>
    <xdr:sp macro="" textlink="">
      <xdr:nvSpPr>
        <xdr:cNvPr id="9" name="テキスト ボックス 8"/>
        <xdr:cNvSpPr txBox="1"/>
      </xdr:nvSpPr>
      <xdr:spPr bwMode="auto">
        <a:xfrm>
          <a:off x="5607547" y="51597111"/>
          <a:ext cx="1905436"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10" name="テキスト ボックス 9"/>
        <xdr:cNvSpPr txBox="1"/>
      </xdr:nvSpPr>
      <xdr:spPr bwMode="auto">
        <a:xfrm>
          <a:off x="5624359" y="52200362"/>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7642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72926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336177</xdr:rowOff>
    </xdr:to>
    <xdr:sp macro="" textlink="">
      <xdr:nvSpPr>
        <xdr:cNvPr id="13" name="大かっこ 12"/>
        <xdr:cNvSpPr/>
      </xdr:nvSpPr>
      <xdr:spPr>
        <a:xfrm>
          <a:off x="5610661" y="4777297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二酸化炭素検定装置の製作及び取付調整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14" name="大かっこ 13"/>
        <xdr:cNvSpPr/>
      </xdr:nvSpPr>
      <xdr:spPr>
        <a:xfrm>
          <a:off x="5619875" y="53641439"/>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15" name="直線矢印コネクタ 14"/>
        <xdr:cNvCxnSpPr/>
      </xdr:nvCxnSpPr>
      <xdr:spPr>
        <a:xfrm flipV="1">
          <a:off x="4206003" y="52520229"/>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743</xdr:row>
      <xdr:rowOff>342900</xdr:rowOff>
    </xdr:from>
    <xdr:to>
      <xdr:col>20</xdr:col>
      <xdr:colOff>177800</xdr:colOff>
      <xdr:row>757</xdr:row>
      <xdr:rowOff>317500</xdr:rowOff>
    </xdr:to>
    <xdr:cxnSp macro="">
      <xdr:nvCxnSpPr>
        <xdr:cNvPr id="16" name="直線コネクタ 15"/>
        <xdr:cNvCxnSpPr/>
      </xdr:nvCxnSpPr>
      <xdr:spPr bwMode="auto">
        <a:xfrm>
          <a:off x="4178300" y="47272575"/>
          <a:ext cx="0" cy="52228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762</xdr:row>
      <xdr:rowOff>254000</xdr:rowOff>
    </xdr:to>
    <xdr:sp macro="" textlink="">
      <xdr:nvSpPr>
        <xdr:cNvPr id="17" name="大かっこ 16"/>
        <xdr:cNvSpPr/>
      </xdr:nvSpPr>
      <xdr:spPr>
        <a:xfrm>
          <a:off x="2400300" y="52177950"/>
          <a:ext cx="1298604" cy="263525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4</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95</v>
      </c>
      <c r="AT2" s="941"/>
      <c r="AU2" s="941"/>
      <c r="AV2" s="52" t="str">
        <f>IF(AW2="", "", "-")</f>
        <v/>
      </c>
      <c r="AW2" s="912"/>
      <c r="AX2" s="912"/>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150</v>
      </c>
      <c r="H5" s="839"/>
      <c r="I5" s="839"/>
      <c r="J5" s="839"/>
      <c r="K5" s="839"/>
      <c r="L5" s="839"/>
      <c r="M5" s="840" t="s">
        <v>66</v>
      </c>
      <c r="N5" s="841"/>
      <c r="O5" s="841"/>
      <c r="P5" s="841"/>
      <c r="Q5" s="841"/>
      <c r="R5" s="842"/>
      <c r="S5" s="843" t="s">
        <v>552</v>
      </c>
      <c r="T5" s="839"/>
      <c r="U5" s="839"/>
      <c r="V5" s="839"/>
      <c r="W5" s="839"/>
      <c r="X5" s="844"/>
      <c r="Y5" s="697" t="s">
        <v>3</v>
      </c>
      <c r="Z5" s="542"/>
      <c r="AA5" s="542"/>
      <c r="AB5" s="542"/>
      <c r="AC5" s="542"/>
      <c r="AD5" s="543"/>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2.7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3" t="s">
        <v>547</v>
      </c>
      <c r="Z7" s="442"/>
      <c r="AA7" s="442"/>
      <c r="AB7" s="442"/>
      <c r="AC7" s="442"/>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海洋政策、地球温暖化対策、ＩＴ戦略</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3.5" customHeight="1" x14ac:dyDescent="0.15">
      <c r="A10" s="659" t="s">
        <v>30</v>
      </c>
      <c r="B10" s="660"/>
      <c r="C10" s="660"/>
      <c r="D10" s="660"/>
      <c r="E10" s="660"/>
      <c r="F10" s="660"/>
      <c r="G10" s="753" t="s">
        <v>615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87</v>
      </c>
      <c r="Q13" s="657"/>
      <c r="R13" s="657"/>
      <c r="S13" s="657"/>
      <c r="T13" s="657"/>
      <c r="U13" s="657"/>
      <c r="V13" s="658"/>
      <c r="W13" s="656">
        <v>77</v>
      </c>
      <c r="X13" s="657"/>
      <c r="Y13" s="657"/>
      <c r="Z13" s="657"/>
      <c r="AA13" s="657"/>
      <c r="AB13" s="657"/>
      <c r="AC13" s="658"/>
      <c r="AD13" s="656">
        <v>114</v>
      </c>
      <c r="AE13" s="657"/>
      <c r="AF13" s="657"/>
      <c r="AG13" s="657"/>
      <c r="AH13" s="657"/>
      <c r="AI13" s="657"/>
      <c r="AJ13" s="658"/>
      <c r="AK13" s="656">
        <v>74</v>
      </c>
      <c r="AL13" s="657"/>
      <c r="AM13" s="657"/>
      <c r="AN13" s="657"/>
      <c r="AO13" s="657"/>
      <c r="AP13" s="657"/>
      <c r="AQ13" s="658"/>
      <c r="AR13" s="920">
        <v>149</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598</v>
      </c>
      <c r="Q14" s="657"/>
      <c r="R14" s="657"/>
      <c r="S14" s="657"/>
      <c r="T14" s="657"/>
      <c r="U14" s="657"/>
      <c r="V14" s="658"/>
      <c r="W14" s="656" t="s">
        <v>598</v>
      </c>
      <c r="X14" s="657"/>
      <c r="Y14" s="657"/>
      <c r="Z14" s="657"/>
      <c r="AA14" s="657"/>
      <c r="AB14" s="657"/>
      <c r="AC14" s="658"/>
      <c r="AD14" s="656" t="s">
        <v>598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599</v>
      </c>
      <c r="Q15" s="657"/>
      <c r="R15" s="657"/>
      <c r="S15" s="657"/>
      <c r="T15" s="657"/>
      <c r="U15" s="657"/>
      <c r="V15" s="658"/>
      <c r="W15" s="656" t="s">
        <v>600</v>
      </c>
      <c r="X15" s="657"/>
      <c r="Y15" s="657"/>
      <c r="Z15" s="657"/>
      <c r="AA15" s="657"/>
      <c r="AB15" s="657"/>
      <c r="AC15" s="658"/>
      <c r="AD15" s="656" t="s">
        <v>600</v>
      </c>
      <c r="AE15" s="657"/>
      <c r="AF15" s="657"/>
      <c r="AG15" s="657"/>
      <c r="AH15" s="657"/>
      <c r="AI15" s="657"/>
      <c r="AJ15" s="658"/>
      <c r="AK15" s="656" t="s">
        <v>598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599</v>
      </c>
      <c r="Q16" s="657"/>
      <c r="R16" s="657"/>
      <c r="S16" s="657"/>
      <c r="T16" s="657"/>
      <c r="U16" s="657"/>
      <c r="V16" s="658"/>
      <c r="W16" s="656" t="s">
        <v>601</v>
      </c>
      <c r="X16" s="657"/>
      <c r="Y16" s="657"/>
      <c r="Z16" s="657"/>
      <c r="AA16" s="657"/>
      <c r="AB16" s="657"/>
      <c r="AC16" s="658"/>
      <c r="AD16" s="656" t="s">
        <v>601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598</v>
      </c>
      <c r="Q17" s="657"/>
      <c r="R17" s="657"/>
      <c r="S17" s="657"/>
      <c r="T17" s="657"/>
      <c r="U17" s="657"/>
      <c r="V17" s="658"/>
      <c r="W17" s="656" t="s">
        <v>599</v>
      </c>
      <c r="X17" s="657"/>
      <c r="Y17" s="657"/>
      <c r="Z17" s="657"/>
      <c r="AA17" s="657"/>
      <c r="AB17" s="657"/>
      <c r="AC17" s="658"/>
      <c r="AD17" s="656" t="s">
        <v>598</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87</v>
      </c>
      <c r="Q18" s="878"/>
      <c r="R18" s="878"/>
      <c r="S18" s="878"/>
      <c r="T18" s="878"/>
      <c r="U18" s="878"/>
      <c r="V18" s="879"/>
      <c r="W18" s="877">
        <f>SUM(W13:AC17)</f>
        <v>77</v>
      </c>
      <c r="X18" s="878"/>
      <c r="Y18" s="878"/>
      <c r="Z18" s="878"/>
      <c r="AA18" s="878"/>
      <c r="AB18" s="878"/>
      <c r="AC18" s="879"/>
      <c r="AD18" s="877">
        <f>SUM(AD13:AJ17)</f>
        <v>114</v>
      </c>
      <c r="AE18" s="878"/>
      <c r="AF18" s="878"/>
      <c r="AG18" s="878"/>
      <c r="AH18" s="878"/>
      <c r="AI18" s="878"/>
      <c r="AJ18" s="879"/>
      <c r="AK18" s="877">
        <f>SUM(AK13:AQ17)</f>
        <v>74</v>
      </c>
      <c r="AL18" s="878"/>
      <c r="AM18" s="878"/>
      <c r="AN18" s="878"/>
      <c r="AO18" s="878"/>
      <c r="AP18" s="878"/>
      <c r="AQ18" s="879"/>
      <c r="AR18" s="877">
        <f>SUM(AR13:AX17)</f>
        <v>149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86</v>
      </c>
      <c r="Q19" s="657"/>
      <c r="R19" s="657"/>
      <c r="S19" s="657"/>
      <c r="T19" s="657"/>
      <c r="U19" s="657"/>
      <c r="V19" s="658"/>
      <c r="W19" s="656">
        <v>76</v>
      </c>
      <c r="X19" s="657"/>
      <c r="Y19" s="657"/>
      <c r="Z19" s="657"/>
      <c r="AA19" s="657"/>
      <c r="AB19" s="657"/>
      <c r="AC19" s="658"/>
      <c r="AD19" s="656">
        <v>113</v>
      </c>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3"/>
      <c r="B20" s="614"/>
      <c r="C20" s="614"/>
      <c r="D20" s="614"/>
      <c r="E20" s="614"/>
      <c r="F20" s="615"/>
      <c r="G20" s="875" t="s">
        <v>10</v>
      </c>
      <c r="H20" s="876"/>
      <c r="I20" s="876"/>
      <c r="J20" s="876"/>
      <c r="K20" s="876"/>
      <c r="L20" s="876"/>
      <c r="M20" s="876"/>
      <c r="N20" s="876"/>
      <c r="O20" s="876"/>
      <c r="P20" s="314">
        <f>IF(P18=0, "-", SUM(P19)/P18)</f>
        <v>0.9885057471264368</v>
      </c>
      <c r="Q20" s="314"/>
      <c r="R20" s="314"/>
      <c r="S20" s="314"/>
      <c r="T20" s="314"/>
      <c r="U20" s="314"/>
      <c r="V20" s="314"/>
      <c r="W20" s="314">
        <f t="shared" ref="W20" si="0">IF(W18=0, "-", SUM(W19)/W18)</f>
        <v>0.98701298701298701</v>
      </c>
      <c r="X20" s="314"/>
      <c r="Y20" s="314"/>
      <c r="Z20" s="314"/>
      <c r="AA20" s="314"/>
      <c r="AB20" s="314"/>
      <c r="AC20" s="314"/>
      <c r="AD20" s="314">
        <f t="shared" ref="AD20" si="1">IF(AD18=0, "-", SUM(AD19)/AD18)</f>
        <v>0.99122807017543857</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47"/>
      <c r="G21" s="312" t="s">
        <v>497</v>
      </c>
      <c r="H21" s="313"/>
      <c r="I21" s="313"/>
      <c r="J21" s="313"/>
      <c r="K21" s="313"/>
      <c r="L21" s="313"/>
      <c r="M21" s="313"/>
      <c r="N21" s="313"/>
      <c r="O21" s="313"/>
      <c r="P21" s="314">
        <f>IF(P19=0, "-", SUM(P19)/SUM(P13,P14))</f>
        <v>0.9885057471264368</v>
      </c>
      <c r="Q21" s="314"/>
      <c r="R21" s="314"/>
      <c r="S21" s="314"/>
      <c r="T21" s="314"/>
      <c r="U21" s="314"/>
      <c r="V21" s="314"/>
      <c r="W21" s="314">
        <f t="shared" ref="W21" si="2">IF(W19=0, "-", SUM(W19)/SUM(W13,W14))</f>
        <v>0.98701298701298701</v>
      </c>
      <c r="X21" s="314"/>
      <c r="Y21" s="314"/>
      <c r="Z21" s="314"/>
      <c r="AA21" s="314"/>
      <c r="AB21" s="314"/>
      <c r="AC21" s="314"/>
      <c r="AD21" s="314">
        <f t="shared" ref="AD21" si="3">IF(AD19=0, "-", SUM(AD19)/SUM(AD13,AD14))</f>
        <v>0.99122807017543857</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5" t="s">
        <v>539</v>
      </c>
      <c r="B22" s="966"/>
      <c r="C22" s="966"/>
      <c r="D22" s="966"/>
      <c r="E22" s="966"/>
      <c r="F22" s="967"/>
      <c r="G22" s="952" t="s">
        <v>474</v>
      </c>
      <c r="H22" s="218"/>
      <c r="I22" s="218"/>
      <c r="J22" s="218"/>
      <c r="K22" s="218"/>
      <c r="L22" s="218"/>
      <c r="M22" s="218"/>
      <c r="N22" s="218"/>
      <c r="O22" s="219"/>
      <c r="P22" s="937" t="s">
        <v>537</v>
      </c>
      <c r="Q22" s="218"/>
      <c r="R22" s="218"/>
      <c r="S22" s="218"/>
      <c r="T22" s="218"/>
      <c r="U22" s="218"/>
      <c r="V22" s="219"/>
      <c r="W22" s="937" t="s">
        <v>538</v>
      </c>
      <c r="X22" s="218"/>
      <c r="Y22" s="218"/>
      <c r="Z22" s="218"/>
      <c r="AA22" s="218"/>
      <c r="AB22" s="218"/>
      <c r="AC22" s="219"/>
      <c r="AD22" s="937" t="s">
        <v>473</v>
      </c>
      <c r="AE22" s="218"/>
      <c r="AF22" s="218"/>
      <c r="AG22" s="218"/>
      <c r="AH22" s="218"/>
      <c r="AI22" s="218"/>
      <c r="AJ22" s="218"/>
      <c r="AK22" s="218"/>
      <c r="AL22" s="218"/>
      <c r="AM22" s="218"/>
      <c r="AN22" s="218"/>
      <c r="AO22" s="218"/>
      <c r="AP22" s="218"/>
      <c r="AQ22" s="218"/>
      <c r="AR22" s="218"/>
      <c r="AS22" s="218"/>
      <c r="AT22" s="218"/>
      <c r="AU22" s="218"/>
      <c r="AV22" s="218"/>
      <c r="AW22" s="218"/>
      <c r="AX22" s="974"/>
    </row>
    <row r="23" spans="1:50" ht="25.5" customHeight="1" x14ac:dyDescent="0.15">
      <c r="A23" s="968"/>
      <c r="B23" s="969"/>
      <c r="C23" s="969"/>
      <c r="D23" s="969"/>
      <c r="E23" s="969"/>
      <c r="F23" s="970"/>
      <c r="G23" s="953" t="s">
        <v>559</v>
      </c>
      <c r="H23" s="954"/>
      <c r="I23" s="954"/>
      <c r="J23" s="954"/>
      <c r="K23" s="954"/>
      <c r="L23" s="954"/>
      <c r="M23" s="954"/>
      <c r="N23" s="954"/>
      <c r="O23" s="955"/>
      <c r="P23" s="920">
        <v>68</v>
      </c>
      <c r="Q23" s="921"/>
      <c r="R23" s="921"/>
      <c r="S23" s="921"/>
      <c r="T23" s="921"/>
      <c r="U23" s="921"/>
      <c r="V23" s="938"/>
      <c r="W23" s="920">
        <v>144</v>
      </c>
      <c r="X23" s="921"/>
      <c r="Y23" s="921"/>
      <c r="Z23" s="921"/>
      <c r="AA23" s="921"/>
      <c r="AB23" s="921"/>
      <c r="AC23" s="938"/>
      <c r="AD23" s="975" t="s">
        <v>666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560</v>
      </c>
      <c r="H24" s="957"/>
      <c r="I24" s="957"/>
      <c r="J24" s="957"/>
      <c r="K24" s="957"/>
      <c r="L24" s="957"/>
      <c r="M24" s="957"/>
      <c r="N24" s="957"/>
      <c r="O24" s="958"/>
      <c r="P24" s="656">
        <v>4</v>
      </c>
      <c r="Q24" s="657"/>
      <c r="R24" s="657"/>
      <c r="S24" s="657"/>
      <c r="T24" s="657"/>
      <c r="U24" s="657"/>
      <c r="V24" s="658"/>
      <c r="W24" s="656">
        <v>4</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561</v>
      </c>
      <c r="H25" s="957"/>
      <c r="I25" s="957"/>
      <c r="J25" s="957"/>
      <c r="K25" s="957"/>
      <c r="L25" s="957"/>
      <c r="M25" s="957"/>
      <c r="N25" s="957"/>
      <c r="O25" s="958"/>
      <c r="P25" s="656">
        <v>1</v>
      </c>
      <c r="Q25" s="657"/>
      <c r="R25" s="657"/>
      <c r="S25" s="657"/>
      <c r="T25" s="657"/>
      <c r="U25" s="657"/>
      <c r="V25" s="658"/>
      <c r="W25" s="656">
        <v>1</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562</v>
      </c>
      <c r="H26" s="957"/>
      <c r="I26" s="957"/>
      <c r="J26" s="957"/>
      <c r="K26" s="957"/>
      <c r="L26" s="957"/>
      <c r="M26" s="957"/>
      <c r="N26" s="957"/>
      <c r="O26" s="958"/>
      <c r="P26" s="656">
        <v>0.2</v>
      </c>
      <c r="Q26" s="657"/>
      <c r="R26" s="657"/>
      <c r="S26" s="657"/>
      <c r="T26" s="657"/>
      <c r="U26" s="657"/>
      <c r="V26" s="658"/>
      <c r="W26" s="656">
        <v>0.2</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0.79999999999999716</v>
      </c>
      <c r="Q28" s="878"/>
      <c r="R28" s="878"/>
      <c r="S28" s="878"/>
      <c r="T28" s="878"/>
      <c r="U28" s="878"/>
      <c r="V28" s="879"/>
      <c r="W28" s="877">
        <f>W29-SUM(W23:W27)</f>
        <v>-0.19999999999998863</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74</v>
      </c>
      <c r="Q29" s="935"/>
      <c r="R29" s="935"/>
      <c r="S29" s="935"/>
      <c r="T29" s="935"/>
      <c r="U29" s="935"/>
      <c r="V29" s="936"/>
      <c r="W29" s="934">
        <f>AR13</f>
        <v>149</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9" t="s">
        <v>603</v>
      </c>
      <c r="AR31" s="196"/>
      <c r="AS31" s="129" t="s">
        <v>356</v>
      </c>
      <c r="AT31" s="130"/>
      <c r="AU31" s="195">
        <v>30</v>
      </c>
      <c r="AV31" s="195"/>
      <c r="AW31" s="397" t="s">
        <v>300</v>
      </c>
      <c r="AX31" s="398"/>
    </row>
    <row r="32" spans="1:50" ht="23.25" customHeight="1" x14ac:dyDescent="0.15">
      <c r="A32" s="402"/>
      <c r="B32" s="400"/>
      <c r="C32" s="400"/>
      <c r="D32" s="400"/>
      <c r="E32" s="400"/>
      <c r="F32" s="401"/>
      <c r="G32" s="560" t="s">
        <v>563</v>
      </c>
      <c r="H32" s="561"/>
      <c r="I32" s="561"/>
      <c r="J32" s="561"/>
      <c r="K32" s="561"/>
      <c r="L32" s="561"/>
      <c r="M32" s="561"/>
      <c r="N32" s="561"/>
      <c r="O32" s="562"/>
      <c r="P32" s="101" t="s">
        <v>564</v>
      </c>
      <c r="Q32" s="101"/>
      <c r="R32" s="101"/>
      <c r="S32" s="101"/>
      <c r="T32" s="101"/>
      <c r="U32" s="101"/>
      <c r="V32" s="101"/>
      <c r="W32" s="101"/>
      <c r="X32" s="102"/>
      <c r="Y32" s="470" t="s">
        <v>12</v>
      </c>
      <c r="Z32" s="530"/>
      <c r="AA32" s="531"/>
      <c r="AB32" s="460" t="s">
        <v>565</v>
      </c>
      <c r="AC32" s="460"/>
      <c r="AD32" s="460"/>
      <c r="AE32" s="214">
        <v>2</v>
      </c>
      <c r="AF32" s="215"/>
      <c r="AG32" s="215"/>
      <c r="AH32" s="215"/>
      <c r="AI32" s="214">
        <v>2</v>
      </c>
      <c r="AJ32" s="215"/>
      <c r="AK32" s="215"/>
      <c r="AL32" s="215"/>
      <c r="AM32" s="214">
        <v>2</v>
      </c>
      <c r="AN32" s="215"/>
      <c r="AO32" s="215"/>
      <c r="AP32" s="215"/>
      <c r="AQ32" s="336" t="s">
        <v>604</v>
      </c>
      <c r="AR32" s="203"/>
      <c r="AS32" s="203"/>
      <c r="AT32" s="337"/>
      <c r="AU32" s="215" t="s">
        <v>604</v>
      </c>
      <c r="AV32" s="215"/>
      <c r="AW32" s="215"/>
      <c r="AX32" s="217"/>
    </row>
    <row r="33" spans="1:50" ht="23.25" customHeight="1" x14ac:dyDescent="0.15">
      <c r="A33" s="403"/>
      <c r="B33" s="404"/>
      <c r="C33" s="404"/>
      <c r="D33" s="404"/>
      <c r="E33" s="404"/>
      <c r="F33" s="405"/>
      <c r="G33" s="563"/>
      <c r="H33" s="564"/>
      <c r="I33" s="564"/>
      <c r="J33" s="564"/>
      <c r="K33" s="564"/>
      <c r="L33" s="564"/>
      <c r="M33" s="564"/>
      <c r="N33" s="564"/>
      <c r="O33" s="565"/>
      <c r="P33" s="104"/>
      <c r="Q33" s="104"/>
      <c r="R33" s="104"/>
      <c r="S33" s="104"/>
      <c r="T33" s="104"/>
      <c r="U33" s="104"/>
      <c r="V33" s="104"/>
      <c r="W33" s="104"/>
      <c r="X33" s="105"/>
      <c r="Y33" s="414" t="s">
        <v>54</v>
      </c>
      <c r="Z33" s="415"/>
      <c r="AA33" s="416"/>
      <c r="AB33" s="522" t="s">
        <v>565</v>
      </c>
      <c r="AC33" s="522"/>
      <c r="AD33" s="522"/>
      <c r="AE33" s="214">
        <v>2</v>
      </c>
      <c r="AF33" s="215"/>
      <c r="AG33" s="215"/>
      <c r="AH33" s="215"/>
      <c r="AI33" s="214">
        <v>2</v>
      </c>
      <c r="AJ33" s="215"/>
      <c r="AK33" s="215"/>
      <c r="AL33" s="215"/>
      <c r="AM33" s="214">
        <v>2</v>
      </c>
      <c r="AN33" s="215"/>
      <c r="AO33" s="215"/>
      <c r="AP33" s="215"/>
      <c r="AQ33" s="336" t="s">
        <v>604</v>
      </c>
      <c r="AR33" s="203"/>
      <c r="AS33" s="203"/>
      <c r="AT33" s="337"/>
      <c r="AU33" s="215">
        <v>2</v>
      </c>
      <c r="AV33" s="215"/>
      <c r="AW33" s="215"/>
      <c r="AX33" s="217"/>
    </row>
    <row r="34" spans="1:50" ht="23.25" customHeight="1" x14ac:dyDescent="0.15">
      <c r="A34" s="402"/>
      <c r="B34" s="400"/>
      <c r="C34" s="400"/>
      <c r="D34" s="400"/>
      <c r="E34" s="400"/>
      <c r="F34" s="401"/>
      <c r="G34" s="566"/>
      <c r="H34" s="567"/>
      <c r="I34" s="567"/>
      <c r="J34" s="567"/>
      <c r="K34" s="567"/>
      <c r="L34" s="567"/>
      <c r="M34" s="567"/>
      <c r="N34" s="567"/>
      <c r="O34" s="568"/>
      <c r="P34" s="107"/>
      <c r="Q34" s="107"/>
      <c r="R34" s="107"/>
      <c r="S34" s="107"/>
      <c r="T34" s="107"/>
      <c r="U34" s="107"/>
      <c r="V34" s="107"/>
      <c r="W34" s="107"/>
      <c r="X34" s="108"/>
      <c r="Y34" s="414" t="s">
        <v>13</v>
      </c>
      <c r="Z34" s="415"/>
      <c r="AA34" s="416"/>
      <c r="AB34" s="552" t="s">
        <v>301</v>
      </c>
      <c r="AC34" s="552"/>
      <c r="AD34" s="552"/>
      <c r="AE34" s="214">
        <v>100</v>
      </c>
      <c r="AF34" s="215"/>
      <c r="AG34" s="215"/>
      <c r="AH34" s="215"/>
      <c r="AI34" s="214">
        <v>100</v>
      </c>
      <c r="AJ34" s="215"/>
      <c r="AK34" s="215"/>
      <c r="AL34" s="215"/>
      <c r="AM34" s="214">
        <v>100</v>
      </c>
      <c r="AN34" s="215"/>
      <c r="AO34" s="215"/>
      <c r="AP34" s="215"/>
      <c r="AQ34" s="336" t="s">
        <v>604</v>
      </c>
      <c r="AR34" s="203"/>
      <c r="AS34" s="203"/>
      <c r="AT34" s="337"/>
      <c r="AU34" s="215" t="s">
        <v>604</v>
      </c>
      <c r="AV34" s="215"/>
      <c r="AW34" s="215"/>
      <c r="AX34" s="217"/>
    </row>
    <row r="35" spans="1:50" ht="23.25" customHeight="1" x14ac:dyDescent="0.15">
      <c r="A35" s="222" t="s">
        <v>527</v>
      </c>
      <c r="B35" s="223"/>
      <c r="C35" s="223"/>
      <c r="D35" s="223"/>
      <c r="E35" s="223"/>
      <c r="F35" s="224"/>
      <c r="G35" s="228" t="s">
        <v>566</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69" t="s">
        <v>491</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472</v>
      </c>
      <c r="AN37" s="246"/>
      <c r="AO37" s="246"/>
      <c r="AP37" s="240"/>
      <c r="AQ37" s="147" t="s">
        <v>355</v>
      </c>
      <c r="AR37" s="148"/>
      <c r="AS37" s="148"/>
      <c r="AT37" s="149"/>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9"/>
      <c r="AR38" s="196"/>
      <c r="AS38" s="129" t="s">
        <v>356</v>
      </c>
      <c r="AT38" s="130"/>
      <c r="AU38" s="195"/>
      <c r="AV38" s="195"/>
      <c r="AW38" s="397" t="s">
        <v>300</v>
      </c>
      <c r="AX38" s="398"/>
    </row>
    <row r="39" spans="1:50" ht="23.25" hidden="1" customHeight="1" x14ac:dyDescent="0.15">
      <c r="A39" s="402"/>
      <c r="B39" s="400"/>
      <c r="C39" s="400"/>
      <c r="D39" s="400"/>
      <c r="E39" s="400"/>
      <c r="F39" s="401"/>
      <c r="G39" s="560"/>
      <c r="H39" s="561"/>
      <c r="I39" s="561"/>
      <c r="J39" s="561"/>
      <c r="K39" s="561"/>
      <c r="L39" s="561"/>
      <c r="M39" s="561"/>
      <c r="N39" s="561"/>
      <c r="O39" s="562"/>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3"/>
      <c r="H40" s="564"/>
      <c r="I40" s="564"/>
      <c r="J40" s="564"/>
      <c r="K40" s="564"/>
      <c r="L40" s="564"/>
      <c r="M40" s="564"/>
      <c r="N40" s="564"/>
      <c r="O40" s="565"/>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6"/>
      <c r="H41" s="567"/>
      <c r="I41" s="567"/>
      <c r="J41" s="567"/>
      <c r="K41" s="567"/>
      <c r="L41" s="567"/>
      <c r="M41" s="567"/>
      <c r="N41" s="567"/>
      <c r="O41" s="568"/>
      <c r="P41" s="107"/>
      <c r="Q41" s="107"/>
      <c r="R41" s="107"/>
      <c r="S41" s="107"/>
      <c r="T41" s="107"/>
      <c r="U41" s="107"/>
      <c r="V41" s="107"/>
      <c r="W41" s="107"/>
      <c r="X41" s="108"/>
      <c r="Y41" s="414" t="s">
        <v>13</v>
      </c>
      <c r="Z41" s="415"/>
      <c r="AA41" s="416"/>
      <c r="AB41" s="552" t="s">
        <v>301</v>
      </c>
      <c r="AC41" s="552"/>
      <c r="AD41" s="552"/>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69" t="s">
        <v>491</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472</v>
      </c>
      <c r="AN44" s="246"/>
      <c r="AO44" s="246"/>
      <c r="AP44" s="240"/>
      <c r="AQ44" s="147" t="s">
        <v>355</v>
      </c>
      <c r="AR44" s="148"/>
      <c r="AS44" s="148"/>
      <c r="AT44" s="149"/>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9"/>
      <c r="AR45" s="196"/>
      <c r="AS45" s="129" t="s">
        <v>356</v>
      </c>
      <c r="AT45" s="130"/>
      <c r="AU45" s="195"/>
      <c r="AV45" s="195"/>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3"/>
      <c r="H47" s="564"/>
      <c r="I47" s="564"/>
      <c r="J47" s="564"/>
      <c r="K47" s="564"/>
      <c r="L47" s="564"/>
      <c r="M47" s="564"/>
      <c r="N47" s="564"/>
      <c r="O47" s="565"/>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6"/>
      <c r="H48" s="567"/>
      <c r="I48" s="567"/>
      <c r="J48" s="567"/>
      <c r="K48" s="567"/>
      <c r="L48" s="567"/>
      <c r="M48" s="567"/>
      <c r="N48" s="567"/>
      <c r="O48" s="568"/>
      <c r="P48" s="107"/>
      <c r="Q48" s="107"/>
      <c r="R48" s="107"/>
      <c r="S48" s="107"/>
      <c r="T48" s="107"/>
      <c r="U48" s="107"/>
      <c r="V48" s="107"/>
      <c r="W48" s="107"/>
      <c r="X48" s="108"/>
      <c r="Y48" s="414" t="s">
        <v>13</v>
      </c>
      <c r="Z48" s="415"/>
      <c r="AA48" s="416"/>
      <c r="AB48" s="552" t="s">
        <v>301</v>
      </c>
      <c r="AC48" s="552"/>
      <c r="AD48" s="552"/>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472</v>
      </c>
      <c r="AN51" s="246"/>
      <c r="AO51" s="246"/>
      <c r="AP51" s="240"/>
      <c r="AQ51" s="147" t="s">
        <v>355</v>
      </c>
      <c r="AR51" s="148"/>
      <c r="AS51" s="148"/>
      <c r="AT51" s="149"/>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9"/>
      <c r="AR52" s="196"/>
      <c r="AS52" s="129" t="s">
        <v>356</v>
      </c>
      <c r="AT52" s="130"/>
      <c r="AU52" s="195"/>
      <c r="AV52" s="195"/>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3"/>
      <c r="H54" s="564"/>
      <c r="I54" s="564"/>
      <c r="J54" s="564"/>
      <c r="K54" s="564"/>
      <c r="L54" s="564"/>
      <c r="M54" s="564"/>
      <c r="N54" s="564"/>
      <c r="O54" s="565"/>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6"/>
      <c r="H55" s="567"/>
      <c r="I55" s="567"/>
      <c r="J55" s="567"/>
      <c r="K55" s="567"/>
      <c r="L55" s="567"/>
      <c r="M55" s="567"/>
      <c r="N55" s="567"/>
      <c r="O55" s="568"/>
      <c r="P55" s="107"/>
      <c r="Q55" s="107"/>
      <c r="R55" s="107"/>
      <c r="S55" s="107"/>
      <c r="T55" s="107"/>
      <c r="U55" s="107"/>
      <c r="V55" s="107"/>
      <c r="W55" s="107"/>
      <c r="X55" s="108"/>
      <c r="Y55" s="414" t="s">
        <v>13</v>
      </c>
      <c r="Z55" s="415"/>
      <c r="AA55" s="416"/>
      <c r="AB55" s="593" t="s">
        <v>14</v>
      </c>
      <c r="AC55" s="593"/>
      <c r="AD55" s="593"/>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472</v>
      </c>
      <c r="AN58" s="246"/>
      <c r="AO58" s="246"/>
      <c r="AP58" s="240"/>
      <c r="AQ58" s="147" t="s">
        <v>355</v>
      </c>
      <c r="AR58" s="148"/>
      <c r="AS58" s="148"/>
      <c r="AT58" s="149"/>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9"/>
      <c r="AR59" s="196"/>
      <c r="AS59" s="129" t="s">
        <v>356</v>
      </c>
      <c r="AT59" s="130"/>
      <c r="AU59" s="195"/>
      <c r="AV59" s="195"/>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3"/>
      <c r="H61" s="564"/>
      <c r="I61" s="564"/>
      <c r="J61" s="564"/>
      <c r="K61" s="564"/>
      <c r="L61" s="564"/>
      <c r="M61" s="564"/>
      <c r="N61" s="564"/>
      <c r="O61" s="565"/>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6"/>
      <c r="H62" s="567"/>
      <c r="I62" s="567"/>
      <c r="J62" s="567"/>
      <c r="K62" s="567"/>
      <c r="L62" s="567"/>
      <c r="M62" s="567"/>
      <c r="N62" s="567"/>
      <c r="O62" s="568"/>
      <c r="P62" s="107"/>
      <c r="Q62" s="107"/>
      <c r="R62" s="107"/>
      <c r="S62" s="107"/>
      <c r="T62" s="107"/>
      <c r="U62" s="107"/>
      <c r="V62" s="107"/>
      <c r="W62" s="107"/>
      <c r="X62" s="108"/>
      <c r="Y62" s="414" t="s">
        <v>13</v>
      </c>
      <c r="Z62" s="415"/>
      <c r="AA62" s="416"/>
      <c r="AB62" s="552" t="s">
        <v>14</v>
      </c>
      <c r="AC62" s="552"/>
      <c r="AD62" s="552"/>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81" t="s">
        <v>492</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487</v>
      </c>
      <c r="X65" s="487"/>
      <c r="Y65" s="490"/>
      <c r="Z65" s="490"/>
      <c r="AA65" s="491"/>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t="s">
        <v>607</v>
      </c>
      <c r="AR66" s="195"/>
      <c r="AS66" s="238" t="s">
        <v>356</v>
      </c>
      <c r="AT66" s="239"/>
      <c r="AU66" s="195" t="s">
        <v>607</v>
      </c>
      <c r="AV66" s="195"/>
      <c r="AW66" s="238" t="s">
        <v>490</v>
      </c>
      <c r="AX66" s="250"/>
    </row>
    <row r="67" spans="1:50" ht="42.75" customHeight="1" x14ac:dyDescent="0.15">
      <c r="A67" s="474"/>
      <c r="B67" s="475"/>
      <c r="C67" s="475"/>
      <c r="D67" s="475"/>
      <c r="E67" s="475"/>
      <c r="F67" s="476"/>
      <c r="G67" s="251" t="s">
        <v>364</v>
      </c>
      <c r="H67" s="254" t="s">
        <v>567</v>
      </c>
      <c r="I67" s="255"/>
      <c r="J67" s="255"/>
      <c r="K67" s="255"/>
      <c r="L67" s="255"/>
      <c r="M67" s="255"/>
      <c r="N67" s="255"/>
      <c r="O67" s="256"/>
      <c r="P67" s="254" t="s">
        <v>605</v>
      </c>
      <c r="Q67" s="255"/>
      <c r="R67" s="255"/>
      <c r="S67" s="255"/>
      <c r="T67" s="255"/>
      <c r="U67" s="255"/>
      <c r="V67" s="256"/>
      <c r="W67" s="260"/>
      <c r="X67" s="261"/>
      <c r="Y67" s="266" t="s">
        <v>12</v>
      </c>
      <c r="Z67" s="266"/>
      <c r="AA67" s="267"/>
      <c r="AB67" s="268" t="s">
        <v>517</v>
      </c>
      <c r="AC67" s="268"/>
      <c r="AD67" s="268"/>
      <c r="AE67" s="214" t="s">
        <v>607</v>
      </c>
      <c r="AF67" s="215"/>
      <c r="AG67" s="215"/>
      <c r="AH67" s="215"/>
      <c r="AI67" s="214" t="s">
        <v>607</v>
      </c>
      <c r="AJ67" s="215"/>
      <c r="AK67" s="215"/>
      <c r="AL67" s="215"/>
      <c r="AM67" s="214" t="s">
        <v>607</v>
      </c>
      <c r="AN67" s="215"/>
      <c r="AO67" s="215"/>
      <c r="AP67" s="215"/>
      <c r="AQ67" s="214" t="s">
        <v>607</v>
      </c>
      <c r="AR67" s="215"/>
      <c r="AS67" s="215"/>
      <c r="AT67" s="216"/>
      <c r="AU67" s="215" t="s">
        <v>607</v>
      </c>
      <c r="AV67" s="215"/>
      <c r="AW67" s="215"/>
      <c r="AX67" s="217"/>
    </row>
    <row r="68" spans="1:50" ht="42.75"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517</v>
      </c>
      <c r="AC68" s="220"/>
      <c r="AD68" s="220"/>
      <c r="AE68" s="214" t="s">
        <v>607</v>
      </c>
      <c r="AF68" s="215"/>
      <c r="AG68" s="215"/>
      <c r="AH68" s="215"/>
      <c r="AI68" s="214" t="s">
        <v>607</v>
      </c>
      <c r="AJ68" s="215"/>
      <c r="AK68" s="215"/>
      <c r="AL68" s="215"/>
      <c r="AM68" s="214" t="s">
        <v>607</v>
      </c>
      <c r="AN68" s="215"/>
      <c r="AO68" s="215"/>
      <c r="AP68" s="215"/>
      <c r="AQ68" s="214" t="s">
        <v>607</v>
      </c>
      <c r="AR68" s="215"/>
      <c r="AS68" s="215"/>
      <c r="AT68" s="216"/>
      <c r="AU68" s="215" t="s">
        <v>607</v>
      </c>
      <c r="AV68" s="215"/>
      <c r="AW68" s="215"/>
      <c r="AX68" s="217"/>
    </row>
    <row r="69" spans="1:50" ht="42.75"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518</v>
      </c>
      <c r="AC69" s="221"/>
      <c r="AD69" s="221"/>
      <c r="AE69" s="269" t="s">
        <v>607</v>
      </c>
      <c r="AF69" s="270"/>
      <c r="AG69" s="270"/>
      <c r="AH69" s="270"/>
      <c r="AI69" s="269" t="s">
        <v>607</v>
      </c>
      <c r="AJ69" s="270"/>
      <c r="AK69" s="270"/>
      <c r="AL69" s="270"/>
      <c r="AM69" s="269" t="s">
        <v>607</v>
      </c>
      <c r="AN69" s="270"/>
      <c r="AO69" s="270"/>
      <c r="AP69" s="270"/>
      <c r="AQ69" s="214" t="s">
        <v>607</v>
      </c>
      <c r="AR69" s="215"/>
      <c r="AS69" s="215"/>
      <c r="AT69" s="216"/>
      <c r="AU69" s="215" t="s">
        <v>607</v>
      </c>
      <c r="AV69" s="215"/>
      <c r="AW69" s="215"/>
      <c r="AX69" s="217"/>
    </row>
    <row r="70" spans="1:50" ht="23.25" customHeight="1" x14ac:dyDescent="0.15">
      <c r="A70" s="474" t="s">
        <v>498</v>
      </c>
      <c r="B70" s="475"/>
      <c r="C70" s="475"/>
      <c r="D70" s="475"/>
      <c r="E70" s="475"/>
      <c r="F70" s="476"/>
      <c r="G70" s="252" t="s">
        <v>365</v>
      </c>
      <c r="H70" s="303" t="s">
        <v>606</v>
      </c>
      <c r="I70" s="303"/>
      <c r="J70" s="303"/>
      <c r="K70" s="303"/>
      <c r="L70" s="303"/>
      <c r="M70" s="303"/>
      <c r="N70" s="303"/>
      <c r="O70" s="303"/>
      <c r="P70" s="303" t="s">
        <v>604</v>
      </c>
      <c r="Q70" s="303"/>
      <c r="R70" s="303"/>
      <c r="S70" s="303"/>
      <c r="T70" s="303"/>
      <c r="U70" s="303"/>
      <c r="V70" s="303"/>
      <c r="W70" s="306" t="s">
        <v>516</v>
      </c>
      <c r="X70" s="307"/>
      <c r="Y70" s="266" t="s">
        <v>12</v>
      </c>
      <c r="Z70" s="266"/>
      <c r="AA70" s="267"/>
      <c r="AB70" s="268" t="s">
        <v>517</v>
      </c>
      <c r="AC70" s="268"/>
      <c r="AD70" s="268"/>
      <c r="AE70" s="214" t="s">
        <v>606</v>
      </c>
      <c r="AF70" s="215"/>
      <c r="AG70" s="215"/>
      <c r="AH70" s="215"/>
      <c r="AI70" s="214" t="s">
        <v>607</v>
      </c>
      <c r="AJ70" s="215"/>
      <c r="AK70" s="215"/>
      <c r="AL70" s="215"/>
      <c r="AM70" s="214" t="s">
        <v>607</v>
      </c>
      <c r="AN70" s="215"/>
      <c r="AO70" s="215"/>
      <c r="AP70" s="215"/>
      <c r="AQ70" s="214" t="s">
        <v>607</v>
      </c>
      <c r="AR70" s="215"/>
      <c r="AS70" s="215"/>
      <c r="AT70" s="216"/>
      <c r="AU70" s="215" t="s">
        <v>607</v>
      </c>
      <c r="AV70" s="215"/>
      <c r="AW70" s="215"/>
      <c r="AX70" s="217"/>
    </row>
    <row r="71" spans="1:50" ht="23.25"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517</v>
      </c>
      <c r="AC71" s="220"/>
      <c r="AD71" s="220"/>
      <c r="AE71" s="214" t="s">
        <v>607</v>
      </c>
      <c r="AF71" s="215"/>
      <c r="AG71" s="215"/>
      <c r="AH71" s="215"/>
      <c r="AI71" s="214" t="s">
        <v>607</v>
      </c>
      <c r="AJ71" s="215"/>
      <c r="AK71" s="215"/>
      <c r="AL71" s="215"/>
      <c r="AM71" s="214" t="s">
        <v>607</v>
      </c>
      <c r="AN71" s="215"/>
      <c r="AO71" s="215"/>
      <c r="AP71" s="215"/>
      <c r="AQ71" s="214" t="s">
        <v>607</v>
      </c>
      <c r="AR71" s="215"/>
      <c r="AS71" s="215"/>
      <c r="AT71" s="216"/>
      <c r="AU71" s="215" t="s">
        <v>607</v>
      </c>
      <c r="AV71" s="215"/>
      <c r="AW71" s="215"/>
      <c r="AX71" s="217"/>
    </row>
    <row r="72" spans="1:50" ht="23.25"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518</v>
      </c>
      <c r="AC72" s="221"/>
      <c r="AD72" s="221"/>
      <c r="AE72" s="214" t="s">
        <v>607</v>
      </c>
      <c r="AF72" s="215"/>
      <c r="AG72" s="215"/>
      <c r="AH72" s="215"/>
      <c r="AI72" s="214" t="s">
        <v>607</v>
      </c>
      <c r="AJ72" s="215"/>
      <c r="AK72" s="215"/>
      <c r="AL72" s="215"/>
      <c r="AM72" s="214" t="s">
        <v>607</v>
      </c>
      <c r="AN72" s="215"/>
      <c r="AO72" s="215"/>
      <c r="AP72" s="216"/>
      <c r="AQ72" s="214" t="s">
        <v>607</v>
      </c>
      <c r="AR72" s="215"/>
      <c r="AS72" s="215"/>
      <c r="AT72" s="216"/>
      <c r="AU72" s="215" t="s">
        <v>607</v>
      </c>
      <c r="AV72" s="215"/>
      <c r="AW72" s="215"/>
      <c r="AX72" s="217"/>
    </row>
    <row r="73" spans="1:50" ht="18.75" hidden="1" customHeight="1" x14ac:dyDescent="0.15">
      <c r="A73" s="505" t="s">
        <v>492</v>
      </c>
      <c r="B73" s="506"/>
      <c r="C73" s="506"/>
      <c r="D73" s="506"/>
      <c r="E73" s="506"/>
      <c r="F73" s="507"/>
      <c r="G73" s="581"/>
      <c r="H73" s="126" t="s">
        <v>265</v>
      </c>
      <c r="I73" s="126"/>
      <c r="J73" s="126"/>
      <c r="K73" s="126"/>
      <c r="L73" s="126"/>
      <c r="M73" s="126"/>
      <c r="N73" s="126"/>
      <c r="O73" s="127"/>
      <c r="P73" s="155" t="s">
        <v>59</v>
      </c>
      <c r="Q73" s="126"/>
      <c r="R73" s="126"/>
      <c r="S73" s="126"/>
      <c r="T73" s="126"/>
      <c r="U73" s="126"/>
      <c r="V73" s="126"/>
      <c r="W73" s="126"/>
      <c r="X73" s="127"/>
      <c r="Y73" s="583"/>
      <c r="Z73" s="584"/>
      <c r="AA73" s="585"/>
      <c r="AB73" s="155" t="s">
        <v>11</v>
      </c>
      <c r="AC73" s="126"/>
      <c r="AD73" s="127"/>
      <c r="AE73" s="240" t="s">
        <v>357</v>
      </c>
      <c r="AF73" s="241"/>
      <c r="AG73" s="241"/>
      <c r="AH73" s="242"/>
      <c r="AI73" s="240" t="s">
        <v>363</v>
      </c>
      <c r="AJ73" s="241"/>
      <c r="AK73" s="241"/>
      <c r="AL73" s="242"/>
      <c r="AM73" s="246" t="s">
        <v>472</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2"/>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89"/>
      <c r="AR74" s="196"/>
      <c r="AS74" s="129" t="s">
        <v>356</v>
      </c>
      <c r="AT74" s="130"/>
      <c r="AU74" s="589"/>
      <c r="AV74" s="196"/>
      <c r="AW74" s="129" t="s">
        <v>300</v>
      </c>
      <c r="AX74" s="191"/>
    </row>
    <row r="75" spans="1:50" ht="23.25" hidden="1" customHeight="1" x14ac:dyDescent="0.15">
      <c r="A75" s="508"/>
      <c r="B75" s="509"/>
      <c r="C75" s="509"/>
      <c r="D75" s="509"/>
      <c r="E75" s="509"/>
      <c r="F75" s="510"/>
      <c r="G75" s="608"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09"/>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0"/>
      <c r="H77" s="107"/>
      <c r="I77" s="107"/>
      <c r="J77" s="107"/>
      <c r="K77" s="107"/>
      <c r="L77" s="107"/>
      <c r="M77" s="107"/>
      <c r="N77" s="107"/>
      <c r="O77" s="108"/>
      <c r="P77" s="104"/>
      <c r="Q77" s="104"/>
      <c r="R77" s="104"/>
      <c r="S77" s="104"/>
      <c r="T77" s="104"/>
      <c r="U77" s="104"/>
      <c r="V77" s="104"/>
      <c r="W77" s="104"/>
      <c r="X77" s="105"/>
      <c r="Y77" s="155" t="s">
        <v>13</v>
      </c>
      <c r="Z77" s="126"/>
      <c r="AA77" s="127"/>
      <c r="AB77" s="575" t="s">
        <v>14</v>
      </c>
      <c r="AC77" s="575"/>
      <c r="AD77" s="575"/>
      <c r="AE77" s="889"/>
      <c r="AF77" s="890"/>
      <c r="AG77" s="890"/>
      <c r="AH77" s="890"/>
      <c r="AI77" s="889"/>
      <c r="AJ77" s="890"/>
      <c r="AK77" s="890"/>
      <c r="AL77" s="890"/>
      <c r="AM77" s="889"/>
      <c r="AN77" s="890"/>
      <c r="AO77" s="890"/>
      <c r="AP77" s="890"/>
      <c r="AQ77" s="336"/>
      <c r="AR77" s="203"/>
      <c r="AS77" s="203"/>
      <c r="AT77" s="337"/>
      <c r="AU77" s="215"/>
      <c r="AV77" s="215"/>
      <c r="AW77" s="215"/>
      <c r="AX77" s="217"/>
    </row>
    <row r="78" spans="1:50" ht="69.75" hidden="1" customHeight="1" x14ac:dyDescent="0.15">
      <c r="A78" s="331" t="s">
        <v>530</v>
      </c>
      <c r="B78" s="332"/>
      <c r="C78" s="332"/>
      <c r="D78" s="332"/>
      <c r="E78" s="329" t="s">
        <v>465</v>
      </c>
      <c r="F78" s="330"/>
      <c r="G78" s="57" t="s">
        <v>365</v>
      </c>
      <c r="H78" s="586"/>
      <c r="I78" s="587"/>
      <c r="J78" s="587"/>
      <c r="K78" s="587"/>
      <c r="L78" s="587"/>
      <c r="M78" s="587"/>
      <c r="N78" s="587"/>
      <c r="O78" s="588"/>
      <c r="P78" s="143"/>
      <c r="Q78" s="143"/>
      <c r="R78" s="143"/>
      <c r="S78" s="143"/>
      <c r="T78" s="143"/>
      <c r="U78" s="143"/>
      <c r="V78" s="143"/>
      <c r="W78" s="143"/>
      <c r="X78" s="14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4" t="s">
        <v>486</v>
      </c>
      <c r="AP79" s="275"/>
      <c r="AQ79" s="275"/>
      <c r="AR79" s="81" t="s">
        <v>484</v>
      </c>
      <c r="AS79" s="274"/>
      <c r="AT79" s="275"/>
      <c r="AU79" s="275"/>
      <c r="AV79" s="275"/>
      <c r="AW79" s="275"/>
      <c r="AX79" s="948"/>
    </row>
    <row r="80" spans="1:50" ht="18.75" hidden="1" customHeight="1" x14ac:dyDescent="0.15">
      <c r="A80" s="863"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3" t="s">
        <v>11</v>
      </c>
      <c r="AC85" s="554"/>
      <c r="AD85" s="555"/>
      <c r="AE85" s="240" t="s">
        <v>357</v>
      </c>
      <c r="AF85" s="241"/>
      <c r="AG85" s="241"/>
      <c r="AH85" s="242"/>
      <c r="AI85" s="240" t="s">
        <v>363</v>
      </c>
      <c r="AJ85" s="241"/>
      <c r="AK85" s="241"/>
      <c r="AL85" s="242"/>
      <c r="AM85" s="246" t="s">
        <v>472</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57" t="s">
        <v>62</v>
      </c>
      <c r="Z87" s="558"/>
      <c r="AA87" s="559"/>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4"/>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4"/>
      <c r="B89" s="528"/>
      <c r="C89" s="528"/>
      <c r="D89" s="528"/>
      <c r="E89" s="528"/>
      <c r="F89" s="529"/>
      <c r="G89" s="106"/>
      <c r="H89" s="107"/>
      <c r="I89" s="107"/>
      <c r="J89" s="107"/>
      <c r="K89" s="107"/>
      <c r="L89" s="107"/>
      <c r="M89" s="107"/>
      <c r="N89" s="107"/>
      <c r="O89" s="108"/>
      <c r="P89" s="172"/>
      <c r="Q89" s="172"/>
      <c r="R89" s="172"/>
      <c r="S89" s="172"/>
      <c r="T89" s="172"/>
      <c r="U89" s="172"/>
      <c r="V89" s="172"/>
      <c r="W89" s="172"/>
      <c r="X89" s="556"/>
      <c r="Y89" s="457" t="s">
        <v>13</v>
      </c>
      <c r="Z89" s="458"/>
      <c r="AA89" s="459"/>
      <c r="AB89" s="593" t="s">
        <v>14</v>
      </c>
      <c r="AC89" s="593"/>
      <c r="AD89" s="593"/>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3" t="s">
        <v>11</v>
      </c>
      <c r="AC90" s="554"/>
      <c r="AD90" s="555"/>
      <c r="AE90" s="240" t="s">
        <v>357</v>
      </c>
      <c r="AF90" s="241"/>
      <c r="AG90" s="241"/>
      <c r="AH90" s="242"/>
      <c r="AI90" s="240" t="s">
        <v>363</v>
      </c>
      <c r="AJ90" s="241"/>
      <c r="AK90" s="241"/>
      <c r="AL90" s="242"/>
      <c r="AM90" s="246" t="s">
        <v>472</v>
      </c>
      <c r="AN90" s="246"/>
      <c r="AO90" s="246"/>
      <c r="AP90" s="240"/>
      <c r="AQ90" s="155" t="s">
        <v>355</v>
      </c>
      <c r="AR90" s="126"/>
      <c r="AS90" s="126"/>
      <c r="AT90" s="127"/>
      <c r="AU90" s="532" t="s">
        <v>253</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64"/>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57" t="s">
        <v>62</v>
      </c>
      <c r="Z92" s="558"/>
      <c r="AA92" s="559"/>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4"/>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4"/>
      <c r="B94" s="528"/>
      <c r="C94" s="528"/>
      <c r="D94" s="528"/>
      <c r="E94" s="528"/>
      <c r="F94" s="529"/>
      <c r="G94" s="106"/>
      <c r="H94" s="107"/>
      <c r="I94" s="107"/>
      <c r="J94" s="107"/>
      <c r="K94" s="107"/>
      <c r="L94" s="107"/>
      <c r="M94" s="107"/>
      <c r="N94" s="107"/>
      <c r="O94" s="108"/>
      <c r="P94" s="172"/>
      <c r="Q94" s="172"/>
      <c r="R94" s="172"/>
      <c r="S94" s="172"/>
      <c r="T94" s="172"/>
      <c r="U94" s="172"/>
      <c r="V94" s="172"/>
      <c r="W94" s="172"/>
      <c r="X94" s="556"/>
      <c r="Y94" s="457" t="s">
        <v>13</v>
      </c>
      <c r="Z94" s="458"/>
      <c r="AA94" s="459"/>
      <c r="AB94" s="593" t="s">
        <v>14</v>
      </c>
      <c r="AC94" s="593"/>
      <c r="AD94" s="593"/>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3" t="s">
        <v>11</v>
      </c>
      <c r="AC95" s="554"/>
      <c r="AD95" s="555"/>
      <c r="AE95" s="240" t="s">
        <v>357</v>
      </c>
      <c r="AF95" s="241"/>
      <c r="AG95" s="241"/>
      <c r="AH95" s="242"/>
      <c r="AI95" s="240" t="s">
        <v>363</v>
      </c>
      <c r="AJ95" s="241"/>
      <c r="AK95" s="241"/>
      <c r="AL95" s="242"/>
      <c r="AM95" s="246" t="s">
        <v>472</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64"/>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57" t="s">
        <v>62</v>
      </c>
      <c r="Z97" s="558"/>
      <c r="AA97" s="559"/>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4"/>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6"/>
      <c r="AC98" s="577"/>
      <c r="AD98" s="578"/>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1"/>
      <c r="I99" s="211"/>
      <c r="J99" s="211"/>
      <c r="K99" s="211"/>
      <c r="L99" s="211"/>
      <c r="M99" s="211"/>
      <c r="N99" s="211"/>
      <c r="O99" s="580"/>
      <c r="P99" s="517"/>
      <c r="Q99" s="517"/>
      <c r="R99" s="517"/>
      <c r="S99" s="517"/>
      <c r="T99" s="517"/>
      <c r="U99" s="517"/>
      <c r="V99" s="517"/>
      <c r="W99" s="517"/>
      <c r="X99" s="518"/>
      <c r="Y99" s="897" t="s">
        <v>13</v>
      </c>
      <c r="Z99" s="898"/>
      <c r="AA99" s="899"/>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357</v>
      </c>
      <c r="AF100" s="539"/>
      <c r="AG100" s="539"/>
      <c r="AH100" s="540"/>
      <c r="AI100" s="538" t="s">
        <v>363</v>
      </c>
      <c r="AJ100" s="539"/>
      <c r="AK100" s="539"/>
      <c r="AL100" s="540"/>
      <c r="AM100" s="538" t="s">
        <v>472</v>
      </c>
      <c r="AN100" s="539"/>
      <c r="AO100" s="539"/>
      <c r="AP100" s="540"/>
      <c r="AQ100" s="316" t="s">
        <v>494</v>
      </c>
      <c r="AR100" s="317"/>
      <c r="AS100" s="317"/>
      <c r="AT100" s="318"/>
      <c r="AU100" s="316" t="s">
        <v>540</v>
      </c>
      <c r="AV100" s="317"/>
      <c r="AW100" s="317"/>
      <c r="AX100" s="319"/>
    </row>
    <row r="101" spans="1:60" ht="23.25" customHeight="1" x14ac:dyDescent="0.15">
      <c r="A101" s="421"/>
      <c r="B101" s="422"/>
      <c r="C101" s="422"/>
      <c r="D101" s="422"/>
      <c r="E101" s="422"/>
      <c r="F101" s="423"/>
      <c r="G101" s="101" t="s">
        <v>568</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570</v>
      </c>
      <c r="AC101" s="460"/>
      <c r="AD101" s="460"/>
      <c r="AE101" s="214">
        <v>194400</v>
      </c>
      <c r="AF101" s="215"/>
      <c r="AG101" s="215"/>
      <c r="AH101" s="216"/>
      <c r="AI101" s="214">
        <v>193872</v>
      </c>
      <c r="AJ101" s="215"/>
      <c r="AK101" s="215"/>
      <c r="AL101" s="216"/>
      <c r="AM101" s="214">
        <v>193872</v>
      </c>
      <c r="AN101" s="215"/>
      <c r="AO101" s="215"/>
      <c r="AP101" s="216"/>
      <c r="AQ101" s="214" t="s">
        <v>612</v>
      </c>
      <c r="AR101" s="215"/>
      <c r="AS101" s="215"/>
      <c r="AT101" s="216"/>
      <c r="AU101" s="214" t="s">
        <v>613</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570</v>
      </c>
      <c r="AC102" s="460"/>
      <c r="AD102" s="460"/>
      <c r="AE102" s="417">
        <v>194400</v>
      </c>
      <c r="AF102" s="417"/>
      <c r="AG102" s="417"/>
      <c r="AH102" s="417"/>
      <c r="AI102" s="417">
        <v>193872</v>
      </c>
      <c r="AJ102" s="417"/>
      <c r="AK102" s="417"/>
      <c r="AL102" s="417"/>
      <c r="AM102" s="417">
        <v>193872</v>
      </c>
      <c r="AN102" s="417"/>
      <c r="AO102" s="417"/>
      <c r="AP102" s="417"/>
      <c r="AQ102" s="214">
        <v>193872</v>
      </c>
      <c r="AR102" s="215"/>
      <c r="AS102" s="215"/>
      <c r="AT102" s="216"/>
      <c r="AU102" s="269">
        <v>194400</v>
      </c>
      <c r="AV102" s="270"/>
      <c r="AW102" s="270"/>
      <c r="AX102" s="315"/>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80" t="s">
        <v>494</v>
      </c>
      <c r="AR103" s="281"/>
      <c r="AS103" s="281"/>
      <c r="AT103" s="320"/>
      <c r="AU103" s="280" t="s">
        <v>540</v>
      </c>
      <c r="AV103" s="281"/>
      <c r="AW103" s="281"/>
      <c r="AX103" s="282"/>
    </row>
    <row r="104" spans="1:60" ht="23.25" customHeight="1" x14ac:dyDescent="0.15">
      <c r="A104" s="421"/>
      <c r="B104" s="422"/>
      <c r="C104" s="422"/>
      <c r="D104" s="422"/>
      <c r="E104" s="422"/>
      <c r="F104" s="423"/>
      <c r="G104" s="101" t="s">
        <v>569</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460" t="s">
        <v>570</v>
      </c>
      <c r="AC104" s="460"/>
      <c r="AD104" s="460"/>
      <c r="AE104" s="214">
        <v>3328</v>
      </c>
      <c r="AF104" s="215"/>
      <c r="AG104" s="215"/>
      <c r="AH104" s="216"/>
      <c r="AI104" s="214">
        <v>3314</v>
      </c>
      <c r="AJ104" s="215"/>
      <c r="AK104" s="215"/>
      <c r="AL104" s="216"/>
      <c r="AM104" s="214">
        <v>3316</v>
      </c>
      <c r="AN104" s="215"/>
      <c r="AO104" s="215"/>
      <c r="AP104" s="216"/>
      <c r="AQ104" s="214" t="s">
        <v>614</v>
      </c>
      <c r="AR104" s="215"/>
      <c r="AS104" s="215"/>
      <c r="AT104" s="216"/>
      <c r="AU104" s="214" t="s">
        <v>614</v>
      </c>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4"/>
      <c r="AA105" s="545"/>
      <c r="AB105" s="460" t="s">
        <v>570</v>
      </c>
      <c r="AC105" s="460"/>
      <c r="AD105" s="460"/>
      <c r="AE105" s="417">
        <v>3326</v>
      </c>
      <c r="AF105" s="417"/>
      <c r="AG105" s="417"/>
      <c r="AH105" s="417"/>
      <c r="AI105" s="417">
        <v>3317</v>
      </c>
      <c r="AJ105" s="417"/>
      <c r="AK105" s="417"/>
      <c r="AL105" s="417"/>
      <c r="AM105" s="417">
        <v>3316</v>
      </c>
      <c r="AN105" s="417"/>
      <c r="AO105" s="417"/>
      <c r="AP105" s="417"/>
      <c r="AQ105" s="214">
        <v>3317</v>
      </c>
      <c r="AR105" s="215"/>
      <c r="AS105" s="215"/>
      <c r="AT105" s="216"/>
      <c r="AU105" s="269">
        <v>3316</v>
      </c>
      <c r="AV105" s="270"/>
      <c r="AW105" s="270"/>
      <c r="AX105" s="315"/>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80" t="s">
        <v>494</v>
      </c>
      <c r="AR106" s="281"/>
      <c r="AS106" s="281"/>
      <c r="AT106" s="320"/>
      <c r="AU106" s="280" t="s">
        <v>540</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894"/>
      <c r="AC107" s="895"/>
      <c r="AD107" s="896"/>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4"/>
      <c r="AA108" s="545"/>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15"/>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80" t="s">
        <v>494</v>
      </c>
      <c r="AR109" s="281"/>
      <c r="AS109" s="281"/>
      <c r="AT109" s="320"/>
      <c r="AU109" s="280" t="s">
        <v>540</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894"/>
      <c r="AC110" s="895"/>
      <c r="AD110" s="89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4"/>
      <c r="AA111" s="545"/>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80" t="s">
        <v>494</v>
      </c>
      <c r="AR112" s="281"/>
      <c r="AS112" s="281"/>
      <c r="AT112" s="320"/>
      <c r="AU112" s="280" t="s">
        <v>540</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894"/>
      <c r="AC113" s="895"/>
      <c r="AD113" s="89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4"/>
      <c r="AA114" s="545"/>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90" t="s">
        <v>541</v>
      </c>
      <c r="AR115" s="591"/>
      <c r="AS115" s="591"/>
      <c r="AT115" s="591"/>
      <c r="AU115" s="591"/>
      <c r="AV115" s="591"/>
      <c r="AW115" s="591"/>
      <c r="AX115" s="592"/>
    </row>
    <row r="116" spans="1:50" ht="23.25" customHeight="1" x14ac:dyDescent="0.15">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618</v>
      </c>
      <c r="AC116" s="462"/>
      <c r="AD116" s="463"/>
      <c r="AE116" s="417">
        <v>442</v>
      </c>
      <c r="AF116" s="417"/>
      <c r="AG116" s="417"/>
      <c r="AH116" s="417"/>
      <c r="AI116" s="417">
        <v>392</v>
      </c>
      <c r="AJ116" s="417"/>
      <c r="AK116" s="417"/>
      <c r="AL116" s="417"/>
      <c r="AM116" s="417">
        <v>583</v>
      </c>
      <c r="AN116" s="417"/>
      <c r="AO116" s="417"/>
      <c r="AP116" s="417"/>
      <c r="AQ116" s="214">
        <v>382</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617</v>
      </c>
      <c r="AC117" s="472"/>
      <c r="AD117" s="473"/>
      <c r="AE117" s="547" t="s">
        <v>616</v>
      </c>
      <c r="AF117" s="547"/>
      <c r="AG117" s="547"/>
      <c r="AH117" s="547"/>
      <c r="AI117" s="547" t="s">
        <v>619</v>
      </c>
      <c r="AJ117" s="547"/>
      <c r="AK117" s="547"/>
      <c r="AL117" s="547"/>
      <c r="AM117" s="547" t="s">
        <v>620</v>
      </c>
      <c r="AN117" s="547"/>
      <c r="AO117" s="547"/>
      <c r="AP117" s="547"/>
      <c r="AQ117" s="547" t="s">
        <v>621</v>
      </c>
      <c r="AR117" s="547"/>
      <c r="AS117" s="547"/>
      <c r="AT117" s="547"/>
      <c r="AU117" s="547"/>
      <c r="AV117" s="547"/>
      <c r="AW117" s="547"/>
      <c r="AX117" s="548"/>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90" t="s">
        <v>541</v>
      </c>
      <c r="AR118" s="591"/>
      <c r="AS118" s="591"/>
      <c r="AT118" s="591"/>
      <c r="AU118" s="591"/>
      <c r="AV118" s="591"/>
      <c r="AW118" s="591"/>
      <c r="AX118" s="592"/>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90" t="s">
        <v>541</v>
      </c>
      <c r="AR121" s="591"/>
      <c r="AS121" s="591"/>
      <c r="AT121" s="591"/>
      <c r="AU121" s="591"/>
      <c r="AV121" s="591"/>
      <c r="AW121" s="591"/>
      <c r="AX121" s="592"/>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90" t="s">
        <v>541</v>
      </c>
      <c r="AR124" s="591"/>
      <c r="AS124" s="591"/>
      <c r="AT124" s="591"/>
      <c r="AU124" s="591"/>
      <c r="AV124" s="591"/>
      <c r="AW124" s="591"/>
      <c r="AX124" s="592"/>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7"/>
      <c r="Z127" s="928"/>
      <c r="AA127" s="929"/>
      <c r="AB127" s="243" t="s">
        <v>11</v>
      </c>
      <c r="AC127" s="244"/>
      <c r="AD127" s="245"/>
      <c r="AE127" s="414" t="s">
        <v>357</v>
      </c>
      <c r="AF127" s="415"/>
      <c r="AG127" s="415"/>
      <c r="AH127" s="416"/>
      <c r="AI127" s="414" t="s">
        <v>363</v>
      </c>
      <c r="AJ127" s="415"/>
      <c r="AK127" s="415"/>
      <c r="AL127" s="416"/>
      <c r="AM127" s="414" t="s">
        <v>472</v>
      </c>
      <c r="AN127" s="415"/>
      <c r="AO127" s="415"/>
      <c r="AP127" s="416"/>
      <c r="AQ127" s="590" t="s">
        <v>541</v>
      </c>
      <c r="AR127" s="591"/>
      <c r="AS127" s="591"/>
      <c r="AT127" s="591"/>
      <c r="AU127" s="591"/>
      <c r="AV127" s="591"/>
      <c r="AW127" s="591"/>
      <c r="AX127" s="592"/>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4" t="s">
        <v>369</v>
      </c>
      <c r="B130" s="181"/>
      <c r="C130" s="180" t="s">
        <v>366</v>
      </c>
      <c r="D130" s="181"/>
      <c r="E130" s="165" t="s">
        <v>399</v>
      </c>
      <c r="F130" s="166"/>
      <c r="G130" s="167" t="s">
        <v>572</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573</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608</v>
      </c>
      <c r="AR133" s="195"/>
      <c r="AS133" s="129" t="s">
        <v>356</v>
      </c>
      <c r="AT133" s="130"/>
      <c r="AU133" s="196">
        <v>30</v>
      </c>
      <c r="AV133" s="196"/>
      <c r="AW133" s="129" t="s">
        <v>300</v>
      </c>
      <c r="AX133" s="191"/>
    </row>
    <row r="134" spans="1:50" ht="39.75" customHeight="1" x14ac:dyDescent="0.15">
      <c r="A134" s="185"/>
      <c r="B134" s="182"/>
      <c r="C134" s="176"/>
      <c r="D134" s="182"/>
      <c r="E134" s="176"/>
      <c r="F134" s="177"/>
      <c r="G134" s="100" t="s">
        <v>574</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565</v>
      </c>
      <c r="AC134" s="201"/>
      <c r="AD134" s="201"/>
      <c r="AE134" s="202">
        <v>2</v>
      </c>
      <c r="AF134" s="203"/>
      <c r="AG134" s="203"/>
      <c r="AH134" s="203"/>
      <c r="AI134" s="202">
        <v>2</v>
      </c>
      <c r="AJ134" s="203"/>
      <c r="AK134" s="203"/>
      <c r="AL134" s="203"/>
      <c r="AM134" s="202">
        <v>2</v>
      </c>
      <c r="AN134" s="203"/>
      <c r="AO134" s="203"/>
      <c r="AP134" s="203"/>
      <c r="AQ134" s="202" t="s">
        <v>609</v>
      </c>
      <c r="AR134" s="203"/>
      <c r="AS134" s="203"/>
      <c r="AT134" s="203"/>
      <c r="AU134" s="202" t="s">
        <v>609</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565</v>
      </c>
      <c r="AC135" s="209"/>
      <c r="AD135" s="209"/>
      <c r="AE135" s="202">
        <v>2</v>
      </c>
      <c r="AF135" s="203"/>
      <c r="AG135" s="203"/>
      <c r="AH135" s="203"/>
      <c r="AI135" s="202">
        <v>2</v>
      </c>
      <c r="AJ135" s="203"/>
      <c r="AK135" s="203"/>
      <c r="AL135" s="203"/>
      <c r="AM135" s="202">
        <v>2</v>
      </c>
      <c r="AN135" s="203"/>
      <c r="AO135" s="203"/>
      <c r="AP135" s="203"/>
      <c r="AQ135" s="202" t="s">
        <v>609</v>
      </c>
      <c r="AR135" s="203"/>
      <c r="AS135" s="203"/>
      <c r="AT135" s="203"/>
      <c r="AU135" s="202">
        <v>2</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575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2"/>
      <c r="E430" s="170" t="s">
        <v>388</v>
      </c>
      <c r="F430" s="171"/>
      <c r="G430" s="900" t="s">
        <v>384</v>
      </c>
      <c r="H430" s="119"/>
      <c r="I430" s="119"/>
      <c r="J430" s="901" t="s">
        <v>602</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472</v>
      </c>
      <c r="AJ431" s="213"/>
      <c r="AK431" s="213"/>
      <c r="AL431" s="155"/>
      <c r="AM431" s="213" t="s">
        <v>535</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89"/>
      <c r="AR432" s="196"/>
      <c r="AS432" s="129" t="s">
        <v>356</v>
      </c>
      <c r="AT432" s="130"/>
      <c r="AU432" s="196"/>
      <c r="AV432" s="196"/>
      <c r="AW432" s="129" t="s">
        <v>300</v>
      </c>
      <c r="AX432" s="191"/>
    </row>
    <row r="433" spans="1:50" ht="23.25" customHeight="1" x14ac:dyDescent="0.15">
      <c r="A433" s="185"/>
      <c r="B433" s="182"/>
      <c r="C433" s="176"/>
      <c r="D433" s="182"/>
      <c r="E433" s="338"/>
      <c r="F433" s="339"/>
      <c r="G433" s="100" t="s">
        <v>610</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5" t="s">
        <v>301</v>
      </c>
      <c r="AC435" s="575"/>
      <c r="AD435" s="575"/>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472</v>
      </c>
      <c r="AJ436" s="213"/>
      <c r="AK436" s="213"/>
      <c r="AL436" s="155"/>
      <c r="AM436" s="213" t="s">
        <v>535</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89"/>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5" t="s">
        <v>301</v>
      </c>
      <c r="AC440" s="575"/>
      <c r="AD440" s="575"/>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472</v>
      </c>
      <c r="AJ441" s="213"/>
      <c r="AK441" s="213"/>
      <c r="AL441" s="155"/>
      <c r="AM441" s="213" t="s">
        <v>535</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89"/>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5" t="s">
        <v>301</v>
      </c>
      <c r="AC445" s="575"/>
      <c r="AD445" s="575"/>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472</v>
      </c>
      <c r="AJ446" s="213"/>
      <c r="AK446" s="213"/>
      <c r="AL446" s="155"/>
      <c r="AM446" s="213" t="s">
        <v>535</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89"/>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5" t="s">
        <v>301</v>
      </c>
      <c r="AC450" s="575"/>
      <c r="AD450" s="575"/>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472</v>
      </c>
      <c r="AJ451" s="213"/>
      <c r="AK451" s="213"/>
      <c r="AL451" s="155"/>
      <c r="AM451" s="213" t="s">
        <v>535</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89"/>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5" t="s">
        <v>301</v>
      </c>
      <c r="AC455" s="575"/>
      <c r="AD455" s="575"/>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472</v>
      </c>
      <c r="AJ456" s="213"/>
      <c r="AK456" s="213"/>
      <c r="AL456" s="155"/>
      <c r="AM456" s="213" t="s">
        <v>535</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89"/>
      <c r="AR457" s="196"/>
      <c r="AS457" s="129" t="s">
        <v>356</v>
      </c>
      <c r="AT457" s="130"/>
      <c r="AU457" s="196"/>
      <c r="AV457" s="196"/>
      <c r="AW457" s="129" t="s">
        <v>300</v>
      </c>
      <c r="AX457" s="191"/>
    </row>
    <row r="458" spans="1:50" ht="23.25" customHeight="1" x14ac:dyDescent="0.15">
      <c r="A458" s="185"/>
      <c r="B458" s="182"/>
      <c r="C458" s="176"/>
      <c r="D458" s="182"/>
      <c r="E458" s="338"/>
      <c r="F458" s="339"/>
      <c r="G458" s="100" t="s">
        <v>610</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5" t="s">
        <v>14</v>
      </c>
      <c r="AC460" s="575"/>
      <c r="AD460" s="575"/>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472</v>
      </c>
      <c r="AJ461" s="213"/>
      <c r="AK461" s="213"/>
      <c r="AL461" s="155"/>
      <c r="AM461" s="213" t="s">
        <v>535</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89"/>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5" t="s">
        <v>14</v>
      </c>
      <c r="AC465" s="575"/>
      <c r="AD465" s="575"/>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472</v>
      </c>
      <c r="AJ466" s="213"/>
      <c r="AK466" s="213"/>
      <c r="AL466" s="155"/>
      <c r="AM466" s="213" t="s">
        <v>535</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89"/>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5" t="s">
        <v>14</v>
      </c>
      <c r="AC470" s="575"/>
      <c r="AD470" s="575"/>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472</v>
      </c>
      <c r="AJ471" s="213"/>
      <c r="AK471" s="213"/>
      <c r="AL471" s="155"/>
      <c r="AM471" s="213" t="s">
        <v>535</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89"/>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5" t="s">
        <v>14</v>
      </c>
      <c r="AC475" s="575"/>
      <c r="AD475" s="575"/>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472</v>
      </c>
      <c r="AJ476" s="213"/>
      <c r="AK476" s="213"/>
      <c r="AL476" s="155"/>
      <c r="AM476" s="213" t="s">
        <v>535</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89"/>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5" t="s">
        <v>14</v>
      </c>
      <c r="AC480" s="575"/>
      <c r="AD480" s="575"/>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610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0" t="s">
        <v>384</v>
      </c>
      <c r="H484" s="119"/>
      <c r="I484" s="119"/>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472</v>
      </c>
      <c r="AJ485" s="213"/>
      <c r="AK485" s="213"/>
      <c r="AL485" s="155"/>
      <c r="AM485" s="213" t="s">
        <v>535</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89"/>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5" t="s">
        <v>301</v>
      </c>
      <c r="AC489" s="575"/>
      <c r="AD489" s="575"/>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472</v>
      </c>
      <c r="AJ490" s="213"/>
      <c r="AK490" s="213"/>
      <c r="AL490" s="155"/>
      <c r="AM490" s="213" t="s">
        <v>535</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89"/>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5" t="s">
        <v>301</v>
      </c>
      <c r="AC494" s="575"/>
      <c r="AD494" s="575"/>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472</v>
      </c>
      <c r="AJ495" s="213"/>
      <c r="AK495" s="213"/>
      <c r="AL495" s="155"/>
      <c r="AM495" s="213" t="s">
        <v>535</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89"/>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5" t="s">
        <v>301</v>
      </c>
      <c r="AC499" s="575"/>
      <c r="AD499" s="575"/>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472</v>
      </c>
      <c r="AJ500" s="213"/>
      <c r="AK500" s="213"/>
      <c r="AL500" s="155"/>
      <c r="AM500" s="213" t="s">
        <v>535</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89"/>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5" t="s">
        <v>301</v>
      </c>
      <c r="AC504" s="575"/>
      <c r="AD504" s="575"/>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472</v>
      </c>
      <c r="AJ505" s="213"/>
      <c r="AK505" s="213"/>
      <c r="AL505" s="155"/>
      <c r="AM505" s="213" t="s">
        <v>535</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89"/>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5" t="s">
        <v>301</v>
      </c>
      <c r="AC509" s="575"/>
      <c r="AD509" s="575"/>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472</v>
      </c>
      <c r="AJ510" s="213"/>
      <c r="AK510" s="213"/>
      <c r="AL510" s="155"/>
      <c r="AM510" s="213" t="s">
        <v>535</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89"/>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5" t="s">
        <v>14</v>
      </c>
      <c r="AC514" s="575"/>
      <c r="AD514" s="575"/>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472</v>
      </c>
      <c r="AJ515" s="213"/>
      <c r="AK515" s="213"/>
      <c r="AL515" s="155"/>
      <c r="AM515" s="213" t="s">
        <v>535</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89"/>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5" t="s">
        <v>14</v>
      </c>
      <c r="AC519" s="575"/>
      <c r="AD519" s="575"/>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472</v>
      </c>
      <c r="AJ520" s="213"/>
      <c r="AK520" s="213"/>
      <c r="AL520" s="155"/>
      <c r="AM520" s="213" t="s">
        <v>535</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89"/>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5" t="s">
        <v>14</v>
      </c>
      <c r="AC524" s="575"/>
      <c r="AD524" s="575"/>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472</v>
      </c>
      <c r="AJ525" s="213"/>
      <c r="AK525" s="213"/>
      <c r="AL525" s="155"/>
      <c r="AM525" s="213" t="s">
        <v>535</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89"/>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5" t="s">
        <v>14</v>
      </c>
      <c r="AC529" s="575"/>
      <c r="AD529" s="575"/>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472</v>
      </c>
      <c r="AJ530" s="213"/>
      <c r="AK530" s="213"/>
      <c r="AL530" s="155"/>
      <c r="AM530" s="213" t="s">
        <v>535</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89"/>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5" t="s">
        <v>14</v>
      </c>
      <c r="AC534" s="575"/>
      <c r="AD534" s="575"/>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0" t="s">
        <v>384</v>
      </c>
      <c r="H538" s="119"/>
      <c r="I538" s="119"/>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472</v>
      </c>
      <c r="AJ539" s="213"/>
      <c r="AK539" s="213"/>
      <c r="AL539" s="155"/>
      <c r="AM539" s="213" t="s">
        <v>535</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89"/>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5" t="s">
        <v>301</v>
      </c>
      <c r="AC543" s="575"/>
      <c r="AD543" s="575"/>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472</v>
      </c>
      <c r="AJ544" s="213"/>
      <c r="AK544" s="213"/>
      <c r="AL544" s="155"/>
      <c r="AM544" s="213" t="s">
        <v>535</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89"/>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5" t="s">
        <v>301</v>
      </c>
      <c r="AC548" s="575"/>
      <c r="AD548" s="575"/>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472</v>
      </c>
      <c r="AJ549" s="213"/>
      <c r="AK549" s="213"/>
      <c r="AL549" s="155"/>
      <c r="AM549" s="213" t="s">
        <v>535</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89"/>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5" t="s">
        <v>301</v>
      </c>
      <c r="AC553" s="575"/>
      <c r="AD553" s="575"/>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472</v>
      </c>
      <c r="AJ554" s="213"/>
      <c r="AK554" s="213"/>
      <c r="AL554" s="155"/>
      <c r="AM554" s="213" t="s">
        <v>535</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89"/>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5" t="s">
        <v>301</v>
      </c>
      <c r="AC558" s="575"/>
      <c r="AD558" s="575"/>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472</v>
      </c>
      <c r="AJ559" s="213"/>
      <c r="AK559" s="213"/>
      <c r="AL559" s="155"/>
      <c r="AM559" s="213" t="s">
        <v>535</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89"/>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5" t="s">
        <v>301</v>
      </c>
      <c r="AC563" s="575"/>
      <c r="AD563" s="575"/>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472</v>
      </c>
      <c r="AJ564" s="213"/>
      <c r="AK564" s="213"/>
      <c r="AL564" s="155"/>
      <c r="AM564" s="213" t="s">
        <v>535</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89"/>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5" t="s">
        <v>14</v>
      </c>
      <c r="AC568" s="575"/>
      <c r="AD568" s="575"/>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472</v>
      </c>
      <c r="AJ569" s="213"/>
      <c r="AK569" s="213"/>
      <c r="AL569" s="155"/>
      <c r="AM569" s="213" t="s">
        <v>535</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89"/>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5" t="s">
        <v>14</v>
      </c>
      <c r="AC573" s="575"/>
      <c r="AD573" s="575"/>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472</v>
      </c>
      <c r="AJ574" s="213"/>
      <c r="AK574" s="213"/>
      <c r="AL574" s="155"/>
      <c r="AM574" s="213" t="s">
        <v>535</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89"/>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5" t="s">
        <v>14</v>
      </c>
      <c r="AC578" s="575"/>
      <c r="AD578" s="575"/>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472</v>
      </c>
      <c r="AJ579" s="213"/>
      <c r="AK579" s="213"/>
      <c r="AL579" s="155"/>
      <c r="AM579" s="213" t="s">
        <v>535</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89"/>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5" t="s">
        <v>14</v>
      </c>
      <c r="AC583" s="575"/>
      <c r="AD583" s="575"/>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472</v>
      </c>
      <c r="AJ584" s="213"/>
      <c r="AK584" s="213"/>
      <c r="AL584" s="155"/>
      <c r="AM584" s="213" t="s">
        <v>535</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89"/>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5" t="s">
        <v>14</v>
      </c>
      <c r="AC588" s="575"/>
      <c r="AD588" s="575"/>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0" t="s">
        <v>384</v>
      </c>
      <c r="H592" s="119"/>
      <c r="I592" s="119"/>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472</v>
      </c>
      <c r="AJ593" s="213"/>
      <c r="AK593" s="213"/>
      <c r="AL593" s="155"/>
      <c r="AM593" s="213" t="s">
        <v>535</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89"/>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5" t="s">
        <v>301</v>
      </c>
      <c r="AC597" s="575"/>
      <c r="AD597" s="575"/>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472</v>
      </c>
      <c r="AJ598" s="213"/>
      <c r="AK598" s="213"/>
      <c r="AL598" s="155"/>
      <c r="AM598" s="213" t="s">
        <v>535</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89"/>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5" t="s">
        <v>301</v>
      </c>
      <c r="AC602" s="575"/>
      <c r="AD602" s="575"/>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472</v>
      </c>
      <c r="AJ603" s="213"/>
      <c r="AK603" s="213"/>
      <c r="AL603" s="155"/>
      <c r="AM603" s="213" t="s">
        <v>535</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89"/>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5" t="s">
        <v>301</v>
      </c>
      <c r="AC607" s="575"/>
      <c r="AD607" s="575"/>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472</v>
      </c>
      <c r="AJ608" s="213"/>
      <c r="AK608" s="213"/>
      <c r="AL608" s="155"/>
      <c r="AM608" s="213" t="s">
        <v>535</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89"/>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5" t="s">
        <v>301</v>
      </c>
      <c r="AC612" s="575"/>
      <c r="AD612" s="575"/>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472</v>
      </c>
      <c r="AJ613" s="213"/>
      <c r="AK613" s="213"/>
      <c r="AL613" s="155"/>
      <c r="AM613" s="213" t="s">
        <v>535</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89"/>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5" t="s">
        <v>301</v>
      </c>
      <c r="AC617" s="575"/>
      <c r="AD617" s="575"/>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472</v>
      </c>
      <c r="AJ618" s="213"/>
      <c r="AK618" s="213"/>
      <c r="AL618" s="155"/>
      <c r="AM618" s="213" t="s">
        <v>535</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89"/>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5" t="s">
        <v>14</v>
      </c>
      <c r="AC622" s="575"/>
      <c r="AD622" s="575"/>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472</v>
      </c>
      <c r="AJ623" s="213"/>
      <c r="AK623" s="213"/>
      <c r="AL623" s="155"/>
      <c r="AM623" s="213" t="s">
        <v>535</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89"/>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5" t="s">
        <v>14</v>
      </c>
      <c r="AC627" s="575"/>
      <c r="AD627" s="575"/>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472</v>
      </c>
      <c r="AJ628" s="213"/>
      <c r="AK628" s="213"/>
      <c r="AL628" s="155"/>
      <c r="AM628" s="213" t="s">
        <v>535</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89"/>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5" t="s">
        <v>14</v>
      </c>
      <c r="AC632" s="575"/>
      <c r="AD632" s="575"/>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472</v>
      </c>
      <c r="AJ633" s="213"/>
      <c r="AK633" s="213"/>
      <c r="AL633" s="155"/>
      <c r="AM633" s="213" t="s">
        <v>535</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89"/>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5" t="s">
        <v>14</v>
      </c>
      <c r="AC637" s="575"/>
      <c r="AD637" s="575"/>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472</v>
      </c>
      <c r="AJ638" s="213"/>
      <c r="AK638" s="213"/>
      <c r="AL638" s="155"/>
      <c r="AM638" s="213" t="s">
        <v>535</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89"/>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5" t="s">
        <v>14</v>
      </c>
      <c r="AC642" s="575"/>
      <c r="AD642" s="575"/>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0" t="s">
        <v>384</v>
      </c>
      <c r="H646" s="119"/>
      <c r="I646" s="119"/>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472</v>
      </c>
      <c r="AJ647" s="213"/>
      <c r="AK647" s="213"/>
      <c r="AL647" s="155"/>
      <c r="AM647" s="213" t="s">
        <v>535</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89"/>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5" t="s">
        <v>301</v>
      </c>
      <c r="AC651" s="575"/>
      <c r="AD651" s="575"/>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472</v>
      </c>
      <c r="AJ652" s="213"/>
      <c r="AK652" s="213"/>
      <c r="AL652" s="155"/>
      <c r="AM652" s="213" t="s">
        <v>535</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89"/>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5" t="s">
        <v>301</v>
      </c>
      <c r="AC656" s="575"/>
      <c r="AD656" s="575"/>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472</v>
      </c>
      <c r="AJ657" s="213"/>
      <c r="AK657" s="213"/>
      <c r="AL657" s="155"/>
      <c r="AM657" s="213" t="s">
        <v>535</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89"/>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5" t="s">
        <v>301</v>
      </c>
      <c r="AC661" s="575"/>
      <c r="AD661" s="575"/>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472</v>
      </c>
      <c r="AJ662" s="213"/>
      <c r="AK662" s="213"/>
      <c r="AL662" s="155"/>
      <c r="AM662" s="213" t="s">
        <v>535</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89"/>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5" t="s">
        <v>301</v>
      </c>
      <c r="AC666" s="575"/>
      <c r="AD666" s="575"/>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472</v>
      </c>
      <c r="AJ667" s="213"/>
      <c r="AK667" s="213"/>
      <c r="AL667" s="155"/>
      <c r="AM667" s="213" t="s">
        <v>535</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89"/>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5" t="s">
        <v>301</v>
      </c>
      <c r="AC671" s="575"/>
      <c r="AD671" s="575"/>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472</v>
      </c>
      <c r="AJ672" s="213"/>
      <c r="AK672" s="213"/>
      <c r="AL672" s="155"/>
      <c r="AM672" s="213" t="s">
        <v>535</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89"/>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5" t="s">
        <v>14</v>
      </c>
      <c r="AC676" s="575"/>
      <c r="AD676" s="575"/>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472</v>
      </c>
      <c r="AJ677" s="213"/>
      <c r="AK677" s="213"/>
      <c r="AL677" s="155"/>
      <c r="AM677" s="213" t="s">
        <v>535</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89"/>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5" t="s">
        <v>14</v>
      </c>
      <c r="AC681" s="575"/>
      <c r="AD681" s="575"/>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472</v>
      </c>
      <c r="AJ682" s="213"/>
      <c r="AK682" s="213"/>
      <c r="AL682" s="155"/>
      <c r="AM682" s="213" t="s">
        <v>535</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89"/>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5" t="s">
        <v>14</v>
      </c>
      <c r="AC686" s="575"/>
      <c r="AD686" s="575"/>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472</v>
      </c>
      <c r="AJ687" s="213"/>
      <c r="AK687" s="213"/>
      <c r="AL687" s="155"/>
      <c r="AM687" s="213" t="s">
        <v>535</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89"/>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5" t="s">
        <v>14</v>
      </c>
      <c r="AC691" s="575"/>
      <c r="AD691" s="575"/>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472</v>
      </c>
      <c r="AJ692" s="213"/>
      <c r="AK692" s="213"/>
      <c r="AL692" s="155"/>
      <c r="AM692" s="213" t="s">
        <v>535</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89"/>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5" t="s">
        <v>14</v>
      </c>
      <c r="AC696" s="575"/>
      <c r="AD696" s="575"/>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3"/>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558</v>
      </c>
      <c r="AE702" s="342"/>
      <c r="AF702" s="342"/>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4" t="s">
        <v>558</v>
      </c>
      <c r="AE703" s="325"/>
      <c r="AF703" s="325"/>
      <c r="AG703" s="97" t="s">
        <v>577</v>
      </c>
      <c r="AH703" s="98"/>
      <c r="AI703" s="98"/>
      <c r="AJ703" s="98"/>
      <c r="AK703" s="98"/>
      <c r="AL703" s="98"/>
      <c r="AM703" s="98"/>
      <c r="AN703" s="98"/>
      <c r="AO703" s="98"/>
      <c r="AP703" s="98"/>
      <c r="AQ703" s="98"/>
      <c r="AR703" s="98"/>
      <c r="AS703" s="98"/>
      <c r="AT703" s="98"/>
      <c r="AU703" s="98"/>
      <c r="AV703" s="98"/>
      <c r="AW703" s="98"/>
      <c r="AX703" s="99"/>
    </row>
    <row r="704" spans="1:50" ht="5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558</v>
      </c>
      <c r="AE704" s="782"/>
      <c r="AF704" s="782"/>
      <c r="AG704" s="163" t="s">
        <v>578</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558</v>
      </c>
      <c r="AE705" s="714"/>
      <c r="AF705" s="714"/>
      <c r="AG705" s="121" t="s">
        <v>661</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4" t="s">
        <v>579</v>
      </c>
      <c r="AE706" s="325"/>
      <c r="AF706" s="662"/>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622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558</v>
      </c>
      <c r="AE709" s="325"/>
      <c r="AF709" s="325"/>
      <c r="AG709" s="97" t="s">
        <v>581</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622</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4" t="s">
        <v>558</v>
      </c>
      <c r="AE711" s="325"/>
      <c r="AF711" s="325"/>
      <c r="AG711" s="97" t="s">
        <v>580</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1"/>
      <c r="B712" s="643"/>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622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622</v>
      </c>
      <c r="AE713" s="325"/>
      <c r="AF713" s="662"/>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558</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63"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558</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558</v>
      </c>
      <c r="AE716" s="626"/>
      <c r="AF716" s="626"/>
      <c r="AG716" s="97" t="s">
        <v>584</v>
      </c>
      <c r="AH716" s="98"/>
      <c r="AI716" s="98"/>
      <c r="AJ716" s="98"/>
      <c r="AK716" s="98"/>
      <c r="AL716" s="98"/>
      <c r="AM716" s="98"/>
      <c r="AN716" s="98"/>
      <c r="AO716" s="98"/>
      <c r="AP716" s="98"/>
      <c r="AQ716" s="98"/>
      <c r="AR716" s="98"/>
      <c r="AS716" s="98"/>
      <c r="AT716" s="98"/>
      <c r="AU716" s="98"/>
      <c r="AV716" s="98"/>
      <c r="AW716" s="98"/>
      <c r="AX716" s="99"/>
    </row>
    <row r="717" spans="1:50" ht="52.5"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558</v>
      </c>
      <c r="AE717" s="325"/>
      <c r="AF717" s="325"/>
      <c r="AG717" s="97" t="s">
        <v>585</v>
      </c>
      <c r="AH717" s="98"/>
      <c r="AI717" s="98"/>
      <c r="AJ717" s="98"/>
      <c r="AK717" s="98"/>
      <c r="AL717" s="98"/>
      <c r="AM717" s="98"/>
      <c r="AN717" s="98"/>
      <c r="AO717" s="98"/>
      <c r="AP717" s="98"/>
      <c r="AQ717" s="98"/>
      <c r="AR717" s="98"/>
      <c r="AS717" s="98"/>
      <c r="AT717" s="98"/>
      <c r="AU717" s="98"/>
      <c r="AV717" s="98"/>
      <c r="AW717" s="98"/>
      <c r="AX717" s="99"/>
    </row>
    <row r="718" spans="1:50" ht="52.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558</v>
      </c>
      <c r="AE718" s="325"/>
      <c r="AF718" s="325"/>
      <c r="AG718" s="123" t="s">
        <v>586</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1" t="s">
        <v>587</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77"/>
      <c r="B720" s="778"/>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77"/>
      <c r="B721" s="778"/>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77"/>
      <c r="B722" s="778"/>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77"/>
      <c r="B723" s="778"/>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77"/>
      <c r="B724" s="778"/>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79"/>
      <c r="B725" s="780"/>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39" t="s">
        <v>48</v>
      </c>
      <c r="B726" s="801"/>
      <c r="C726" s="814" t="s">
        <v>53</v>
      </c>
      <c r="D726" s="836"/>
      <c r="E726" s="836"/>
      <c r="F726" s="837"/>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663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664</v>
      </c>
      <c r="B733" s="673"/>
      <c r="C733" s="673"/>
      <c r="D733" s="673"/>
      <c r="E733" s="674"/>
      <c r="F733" s="636" t="s">
        <v>665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590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6"/>
      <c r="C737" s="206"/>
      <c r="D737" s="207"/>
      <c r="E737" s="990" t="s">
        <v>591</v>
      </c>
      <c r="F737" s="990"/>
      <c r="G737" s="990"/>
      <c r="H737" s="990"/>
      <c r="I737" s="990"/>
      <c r="J737" s="990"/>
      <c r="K737" s="990"/>
      <c r="L737" s="990"/>
      <c r="M737" s="990"/>
      <c r="N737" s="361" t="s">
        <v>358</v>
      </c>
      <c r="O737" s="361"/>
      <c r="P737" s="361"/>
      <c r="Q737" s="361"/>
      <c r="R737" s="990" t="s">
        <v>592</v>
      </c>
      <c r="S737" s="990"/>
      <c r="T737" s="990"/>
      <c r="U737" s="990"/>
      <c r="V737" s="990"/>
      <c r="W737" s="990"/>
      <c r="X737" s="990"/>
      <c r="Y737" s="990"/>
      <c r="Z737" s="990"/>
      <c r="AA737" s="361" t="s">
        <v>359</v>
      </c>
      <c r="AB737" s="361"/>
      <c r="AC737" s="361"/>
      <c r="AD737" s="361"/>
      <c r="AE737" s="990" t="s">
        <v>593</v>
      </c>
      <c r="AF737" s="990"/>
      <c r="AG737" s="990"/>
      <c r="AH737" s="990"/>
      <c r="AI737" s="990"/>
      <c r="AJ737" s="990"/>
      <c r="AK737" s="990"/>
      <c r="AL737" s="990"/>
      <c r="AM737" s="990"/>
      <c r="AN737" s="361" t="s">
        <v>360</v>
      </c>
      <c r="AO737" s="361"/>
      <c r="AP737" s="361"/>
      <c r="AQ737" s="361"/>
      <c r="AR737" s="991" t="s">
        <v>594</v>
      </c>
      <c r="AS737" s="992"/>
      <c r="AT737" s="992"/>
      <c r="AU737" s="992"/>
      <c r="AV737" s="992"/>
      <c r="AW737" s="992"/>
      <c r="AX737" s="993"/>
      <c r="AY737" s="89"/>
      <c r="AZ737" s="89"/>
    </row>
    <row r="738" spans="1:52" ht="24.75" customHeight="1" x14ac:dyDescent="0.15">
      <c r="A738" s="994" t="s">
        <v>361</v>
      </c>
      <c r="B738" s="206"/>
      <c r="C738" s="206"/>
      <c r="D738" s="207"/>
      <c r="E738" s="990" t="s">
        <v>595</v>
      </c>
      <c r="F738" s="990"/>
      <c r="G738" s="990"/>
      <c r="H738" s="990"/>
      <c r="I738" s="990"/>
      <c r="J738" s="990"/>
      <c r="K738" s="990"/>
      <c r="L738" s="990"/>
      <c r="M738" s="990"/>
      <c r="N738" s="361" t="s">
        <v>362</v>
      </c>
      <c r="O738" s="361"/>
      <c r="P738" s="361"/>
      <c r="Q738" s="361"/>
      <c r="R738" s="990" t="s">
        <v>596</v>
      </c>
      <c r="S738" s="990"/>
      <c r="T738" s="990"/>
      <c r="U738" s="990"/>
      <c r="V738" s="990"/>
      <c r="W738" s="990"/>
      <c r="X738" s="990"/>
      <c r="Y738" s="990"/>
      <c r="Z738" s="990"/>
      <c r="AA738" s="361" t="s">
        <v>482</v>
      </c>
      <c r="AB738" s="361"/>
      <c r="AC738" s="361"/>
      <c r="AD738" s="361"/>
      <c r="AE738" s="990" t="s">
        <v>597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93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611</v>
      </c>
      <c r="AP750" s="95"/>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984"/>
      <c r="AD760" s="984"/>
      <c r="AE760" s="984"/>
      <c r="AF760" s="984"/>
      <c r="AG760" s="984"/>
      <c r="AH760" s="984"/>
      <c r="AI760" s="984"/>
      <c r="AJ760" s="984"/>
      <c r="AK760" s="984"/>
      <c r="AL760" s="984"/>
      <c r="AM760" s="984"/>
      <c r="AN760" s="984"/>
      <c r="AO760" s="96"/>
      <c r="AP760" s="96"/>
      <c r="AQ760" s="96"/>
      <c r="AR760" s="96"/>
      <c r="AS760" s="96"/>
      <c r="AT760" s="96"/>
      <c r="AU760" s="96"/>
      <c r="AV760" s="96"/>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t="s">
        <v>658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t="s">
        <v>659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623</v>
      </c>
      <c r="H781" s="670"/>
      <c r="I781" s="670"/>
      <c r="J781" s="670"/>
      <c r="K781" s="671"/>
      <c r="L781" s="663" t="s">
        <v>660</v>
      </c>
      <c r="M781" s="664"/>
      <c r="N781" s="664"/>
      <c r="O781" s="664"/>
      <c r="P781" s="664"/>
      <c r="Q781" s="664"/>
      <c r="R781" s="664"/>
      <c r="S781" s="664"/>
      <c r="T781" s="664"/>
      <c r="U781" s="664"/>
      <c r="V781" s="664"/>
      <c r="W781" s="664"/>
      <c r="X781" s="665"/>
      <c r="Y781" s="387">
        <v>35</v>
      </c>
      <c r="Z781" s="388"/>
      <c r="AA781" s="388"/>
      <c r="AB781" s="804"/>
      <c r="AC781" s="669" t="s">
        <v>628</v>
      </c>
      <c r="AD781" s="670"/>
      <c r="AE781" s="670"/>
      <c r="AF781" s="670"/>
      <c r="AG781" s="671"/>
      <c r="AH781" s="663" t="s">
        <v>627</v>
      </c>
      <c r="AI781" s="664"/>
      <c r="AJ781" s="664"/>
      <c r="AK781" s="664"/>
      <c r="AL781" s="664"/>
      <c r="AM781" s="664"/>
      <c r="AN781" s="664"/>
      <c r="AO781" s="664"/>
      <c r="AP781" s="664"/>
      <c r="AQ781" s="664"/>
      <c r="AR781" s="664"/>
      <c r="AS781" s="664"/>
      <c r="AT781" s="665"/>
      <c r="AU781" s="387">
        <v>30</v>
      </c>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486</v>
      </c>
      <c r="AM831" s="277"/>
      <c r="AN831" s="27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479</v>
      </c>
      <c r="AD836" s="145"/>
      <c r="AE836" s="145"/>
      <c r="AF836" s="145"/>
      <c r="AG836" s="145"/>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624</v>
      </c>
      <c r="D837" s="343"/>
      <c r="E837" s="343"/>
      <c r="F837" s="343"/>
      <c r="G837" s="343"/>
      <c r="H837" s="343"/>
      <c r="I837" s="343"/>
      <c r="J837" s="344">
        <v>9120001077653</v>
      </c>
      <c r="K837" s="345"/>
      <c r="L837" s="345"/>
      <c r="M837" s="345"/>
      <c r="N837" s="345"/>
      <c r="O837" s="345"/>
      <c r="P837" s="358" t="s">
        <v>629</v>
      </c>
      <c r="Q837" s="346"/>
      <c r="R837" s="346"/>
      <c r="S837" s="346"/>
      <c r="T837" s="346"/>
      <c r="U837" s="346"/>
      <c r="V837" s="346"/>
      <c r="W837" s="346"/>
      <c r="X837" s="346"/>
      <c r="Y837" s="347">
        <v>35</v>
      </c>
      <c r="Z837" s="348"/>
      <c r="AA837" s="348"/>
      <c r="AB837" s="349"/>
      <c r="AC837" s="359" t="s">
        <v>519</v>
      </c>
      <c r="AD837" s="367"/>
      <c r="AE837" s="367"/>
      <c r="AF837" s="367"/>
      <c r="AG837" s="367"/>
      <c r="AH837" s="368">
        <v>1</v>
      </c>
      <c r="AI837" s="369"/>
      <c r="AJ837" s="369"/>
      <c r="AK837" s="369"/>
      <c r="AL837" s="353">
        <v>97.5</v>
      </c>
      <c r="AM837" s="354"/>
      <c r="AN837" s="354"/>
      <c r="AO837" s="355"/>
      <c r="AP837" s="356"/>
      <c r="AQ837" s="356"/>
      <c r="AR837" s="356"/>
      <c r="AS837" s="356"/>
      <c r="AT837" s="356"/>
      <c r="AU837" s="356"/>
      <c r="AV837" s="356"/>
      <c r="AW837" s="356"/>
      <c r="AX837" s="356"/>
    </row>
    <row r="838" spans="1:50" ht="45" customHeight="1" x14ac:dyDescent="0.15">
      <c r="A838" s="375">
        <v>2</v>
      </c>
      <c r="B838" s="375">
        <v>1</v>
      </c>
      <c r="C838" s="357" t="s">
        <v>631</v>
      </c>
      <c r="D838" s="343"/>
      <c r="E838" s="343"/>
      <c r="F838" s="343"/>
      <c r="G838" s="343"/>
      <c r="H838" s="343"/>
      <c r="I838" s="343"/>
      <c r="J838" s="344">
        <v>1013101001154</v>
      </c>
      <c r="K838" s="345"/>
      <c r="L838" s="345"/>
      <c r="M838" s="345"/>
      <c r="N838" s="345"/>
      <c r="O838" s="345"/>
      <c r="P838" s="358" t="s">
        <v>630</v>
      </c>
      <c r="Q838" s="346"/>
      <c r="R838" s="346"/>
      <c r="S838" s="346"/>
      <c r="T838" s="346"/>
      <c r="U838" s="346"/>
      <c r="V838" s="346"/>
      <c r="W838" s="346"/>
      <c r="X838" s="346"/>
      <c r="Y838" s="347">
        <v>31</v>
      </c>
      <c r="Z838" s="348"/>
      <c r="AA838" s="348"/>
      <c r="AB838" s="349"/>
      <c r="AC838" s="359" t="s">
        <v>519</v>
      </c>
      <c r="AD838" s="359"/>
      <c r="AE838" s="359"/>
      <c r="AF838" s="359"/>
      <c r="AG838" s="359"/>
      <c r="AH838" s="368">
        <v>1</v>
      </c>
      <c r="AI838" s="369"/>
      <c r="AJ838" s="369"/>
      <c r="AK838" s="369"/>
      <c r="AL838" s="353">
        <v>99.1</v>
      </c>
      <c r="AM838" s="354"/>
      <c r="AN838" s="354"/>
      <c r="AO838" s="355"/>
      <c r="AP838" s="356"/>
      <c r="AQ838" s="356"/>
      <c r="AR838" s="356"/>
      <c r="AS838" s="356"/>
      <c r="AT838" s="356"/>
      <c r="AU838" s="356"/>
      <c r="AV838" s="356"/>
      <c r="AW838" s="356"/>
      <c r="AX838" s="356"/>
    </row>
    <row r="839" spans="1:50" ht="30" customHeight="1" x14ac:dyDescent="0.15">
      <c r="A839" s="375">
        <v>3</v>
      </c>
      <c r="B839" s="375">
        <v>1</v>
      </c>
      <c r="C839" s="357" t="s">
        <v>633</v>
      </c>
      <c r="D839" s="343"/>
      <c r="E839" s="343"/>
      <c r="F839" s="343"/>
      <c r="G839" s="343"/>
      <c r="H839" s="343"/>
      <c r="I839" s="343"/>
      <c r="J839" s="344">
        <v>2120901007914</v>
      </c>
      <c r="K839" s="345"/>
      <c r="L839" s="345"/>
      <c r="M839" s="345"/>
      <c r="N839" s="345"/>
      <c r="O839" s="345"/>
      <c r="P839" s="358" t="s">
        <v>632</v>
      </c>
      <c r="Q839" s="346"/>
      <c r="R839" s="346"/>
      <c r="S839" s="346"/>
      <c r="T839" s="346"/>
      <c r="U839" s="346"/>
      <c r="V839" s="346"/>
      <c r="W839" s="346"/>
      <c r="X839" s="346"/>
      <c r="Y839" s="347">
        <v>0</v>
      </c>
      <c r="Z839" s="348"/>
      <c r="AA839" s="348"/>
      <c r="AB839" s="349"/>
      <c r="AC839" s="359" t="s">
        <v>519</v>
      </c>
      <c r="AD839" s="359"/>
      <c r="AE839" s="359"/>
      <c r="AF839" s="359"/>
      <c r="AG839" s="359"/>
      <c r="AH839" s="351">
        <v>4</v>
      </c>
      <c r="AI839" s="352"/>
      <c r="AJ839" s="352"/>
      <c r="AK839" s="352"/>
      <c r="AL839" s="353" t="s">
        <v>662</v>
      </c>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479</v>
      </c>
      <c r="AD869" s="145"/>
      <c r="AE869" s="145"/>
      <c r="AF869" s="145"/>
      <c r="AG869" s="145"/>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634</v>
      </c>
      <c r="D870" s="343"/>
      <c r="E870" s="343"/>
      <c r="F870" s="343"/>
      <c r="G870" s="343"/>
      <c r="H870" s="343"/>
      <c r="I870" s="343"/>
      <c r="J870" s="344">
        <v>9120001077653</v>
      </c>
      <c r="K870" s="345"/>
      <c r="L870" s="345"/>
      <c r="M870" s="345"/>
      <c r="N870" s="345"/>
      <c r="O870" s="345"/>
      <c r="P870" s="358" t="s">
        <v>635</v>
      </c>
      <c r="Q870" s="346"/>
      <c r="R870" s="346"/>
      <c r="S870" s="346"/>
      <c r="T870" s="346"/>
      <c r="U870" s="346"/>
      <c r="V870" s="346"/>
      <c r="W870" s="346"/>
      <c r="X870" s="346"/>
      <c r="Y870" s="347">
        <v>30</v>
      </c>
      <c r="Z870" s="348"/>
      <c r="AA870" s="348"/>
      <c r="AB870" s="349"/>
      <c r="AC870" s="359" t="s">
        <v>524</v>
      </c>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customHeight="1" x14ac:dyDescent="0.15">
      <c r="A871" s="375">
        <v>2</v>
      </c>
      <c r="B871" s="375">
        <v>1</v>
      </c>
      <c r="C871" s="357" t="s">
        <v>634</v>
      </c>
      <c r="D871" s="343"/>
      <c r="E871" s="343"/>
      <c r="F871" s="343"/>
      <c r="G871" s="343"/>
      <c r="H871" s="343"/>
      <c r="I871" s="343"/>
      <c r="J871" s="344">
        <v>9120001077653</v>
      </c>
      <c r="K871" s="345"/>
      <c r="L871" s="345"/>
      <c r="M871" s="345"/>
      <c r="N871" s="345"/>
      <c r="O871" s="345"/>
      <c r="P871" s="358" t="s">
        <v>638</v>
      </c>
      <c r="Q871" s="346"/>
      <c r="R871" s="346"/>
      <c r="S871" s="346"/>
      <c r="T871" s="346"/>
      <c r="U871" s="346"/>
      <c r="V871" s="346"/>
      <c r="W871" s="346"/>
      <c r="X871" s="346"/>
      <c r="Y871" s="347">
        <v>2</v>
      </c>
      <c r="Z871" s="348"/>
      <c r="AA871" s="348"/>
      <c r="AB871" s="349"/>
      <c r="AC871" s="359" t="s">
        <v>524</v>
      </c>
      <c r="AD871" s="367"/>
      <c r="AE871" s="367"/>
      <c r="AF871" s="367"/>
      <c r="AG871" s="367"/>
      <c r="AH871" s="368"/>
      <c r="AI871" s="369"/>
      <c r="AJ871" s="369"/>
      <c r="AK871" s="369"/>
      <c r="AL871" s="370"/>
      <c r="AM871" s="371"/>
      <c r="AN871" s="371"/>
      <c r="AO871" s="372"/>
      <c r="AP871" s="356"/>
      <c r="AQ871" s="356"/>
      <c r="AR871" s="356"/>
      <c r="AS871" s="356"/>
      <c r="AT871" s="356"/>
      <c r="AU871" s="356"/>
      <c r="AV871" s="356"/>
      <c r="AW871" s="356"/>
      <c r="AX871" s="356"/>
    </row>
    <row r="872" spans="1:50" ht="30" customHeight="1" x14ac:dyDescent="0.15">
      <c r="A872" s="375">
        <v>3</v>
      </c>
      <c r="B872" s="375">
        <v>1</v>
      </c>
      <c r="C872" s="357" t="s">
        <v>631</v>
      </c>
      <c r="D872" s="343"/>
      <c r="E872" s="343"/>
      <c r="F872" s="343"/>
      <c r="G872" s="343"/>
      <c r="H872" s="343"/>
      <c r="I872" s="343"/>
      <c r="J872" s="344">
        <v>1013101001154</v>
      </c>
      <c r="K872" s="345"/>
      <c r="L872" s="345"/>
      <c r="M872" s="345"/>
      <c r="N872" s="345"/>
      <c r="O872" s="345"/>
      <c r="P872" s="358" t="s">
        <v>636</v>
      </c>
      <c r="Q872" s="346"/>
      <c r="R872" s="346"/>
      <c r="S872" s="346"/>
      <c r="T872" s="346"/>
      <c r="U872" s="346"/>
      <c r="V872" s="346"/>
      <c r="W872" s="346"/>
      <c r="X872" s="346"/>
      <c r="Y872" s="347">
        <v>4</v>
      </c>
      <c r="Z872" s="348"/>
      <c r="AA872" s="348"/>
      <c r="AB872" s="349"/>
      <c r="AC872" s="359" t="s">
        <v>525</v>
      </c>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customHeight="1" x14ac:dyDescent="0.15">
      <c r="A873" s="375">
        <v>4</v>
      </c>
      <c r="B873" s="375">
        <v>1</v>
      </c>
      <c r="C873" s="357" t="s">
        <v>631</v>
      </c>
      <c r="D873" s="343"/>
      <c r="E873" s="343"/>
      <c r="F873" s="343"/>
      <c r="G873" s="343"/>
      <c r="H873" s="343"/>
      <c r="I873" s="343"/>
      <c r="J873" s="344">
        <v>1013101001154</v>
      </c>
      <c r="K873" s="345"/>
      <c r="L873" s="345"/>
      <c r="M873" s="345"/>
      <c r="N873" s="345"/>
      <c r="O873" s="345"/>
      <c r="P873" s="358" t="s">
        <v>637</v>
      </c>
      <c r="Q873" s="346"/>
      <c r="R873" s="346"/>
      <c r="S873" s="346"/>
      <c r="T873" s="346"/>
      <c r="U873" s="346"/>
      <c r="V873" s="346"/>
      <c r="W873" s="346"/>
      <c r="X873" s="346"/>
      <c r="Y873" s="347">
        <v>0.5</v>
      </c>
      <c r="Z873" s="348"/>
      <c r="AA873" s="348"/>
      <c r="AB873" s="349"/>
      <c r="AC873" s="359" t="s">
        <v>525</v>
      </c>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45" customHeight="1" x14ac:dyDescent="0.15">
      <c r="A874" s="375">
        <v>5</v>
      </c>
      <c r="B874" s="375">
        <v>1</v>
      </c>
      <c r="C874" s="357" t="s">
        <v>639</v>
      </c>
      <c r="D874" s="343"/>
      <c r="E874" s="343"/>
      <c r="F874" s="343"/>
      <c r="G874" s="343"/>
      <c r="H874" s="343"/>
      <c r="I874" s="343"/>
      <c r="J874" s="344">
        <v>8020001031919</v>
      </c>
      <c r="K874" s="345"/>
      <c r="L874" s="345"/>
      <c r="M874" s="345"/>
      <c r="N874" s="345"/>
      <c r="O874" s="345"/>
      <c r="P874" s="358" t="s">
        <v>640</v>
      </c>
      <c r="Q874" s="346"/>
      <c r="R874" s="346"/>
      <c r="S874" s="346"/>
      <c r="T874" s="346"/>
      <c r="U874" s="346"/>
      <c r="V874" s="346"/>
      <c r="W874" s="346"/>
      <c r="X874" s="346"/>
      <c r="Y874" s="347">
        <v>2</v>
      </c>
      <c r="Z874" s="348"/>
      <c r="AA874" s="348"/>
      <c r="AB874" s="349"/>
      <c r="AC874" s="350" t="s">
        <v>524</v>
      </c>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45" customHeight="1" x14ac:dyDescent="0.15">
      <c r="A875" s="375">
        <v>6</v>
      </c>
      <c r="B875" s="375">
        <v>1</v>
      </c>
      <c r="C875" s="357" t="s">
        <v>641</v>
      </c>
      <c r="D875" s="343"/>
      <c r="E875" s="343"/>
      <c r="F875" s="343"/>
      <c r="G875" s="343"/>
      <c r="H875" s="343"/>
      <c r="I875" s="343"/>
      <c r="J875" s="344">
        <v>1402701000170</v>
      </c>
      <c r="K875" s="345"/>
      <c r="L875" s="345"/>
      <c r="M875" s="345"/>
      <c r="N875" s="345"/>
      <c r="O875" s="345"/>
      <c r="P875" s="358" t="s">
        <v>643</v>
      </c>
      <c r="Q875" s="346"/>
      <c r="R875" s="346"/>
      <c r="S875" s="346"/>
      <c r="T875" s="346"/>
      <c r="U875" s="346"/>
      <c r="V875" s="346"/>
      <c r="W875" s="346"/>
      <c r="X875" s="346"/>
      <c r="Y875" s="347">
        <v>1</v>
      </c>
      <c r="Z875" s="348"/>
      <c r="AA875" s="348"/>
      <c r="AB875" s="349"/>
      <c r="AC875" s="350" t="s">
        <v>525</v>
      </c>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45" customHeight="1" x14ac:dyDescent="0.15">
      <c r="A876" s="375">
        <v>7</v>
      </c>
      <c r="B876" s="375">
        <v>1</v>
      </c>
      <c r="C876" s="357" t="s">
        <v>642</v>
      </c>
      <c r="D876" s="343"/>
      <c r="E876" s="343"/>
      <c r="F876" s="343"/>
      <c r="G876" s="343"/>
      <c r="H876" s="343"/>
      <c r="I876" s="343"/>
      <c r="J876" s="344">
        <v>9402703000005</v>
      </c>
      <c r="K876" s="345"/>
      <c r="L876" s="345"/>
      <c r="M876" s="345"/>
      <c r="N876" s="345"/>
      <c r="O876" s="345"/>
      <c r="P876" s="358" t="s">
        <v>643</v>
      </c>
      <c r="Q876" s="346"/>
      <c r="R876" s="346"/>
      <c r="S876" s="346"/>
      <c r="T876" s="346"/>
      <c r="U876" s="346"/>
      <c r="V876" s="346"/>
      <c r="W876" s="346"/>
      <c r="X876" s="346"/>
      <c r="Y876" s="347">
        <v>1</v>
      </c>
      <c r="Z876" s="348"/>
      <c r="AA876" s="348"/>
      <c r="AB876" s="349"/>
      <c r="AC876" s="350" t="s">
        <v>525</v>
      </c>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644</v>
      </c>
      <c r="D877" s="343"/>
      <c r="E877" s="343"/>
      <c r="F877" s="343"/>
      <c r="G877" s="343"/>
      <c r="H877" s="343"/>
      <c r="I877" s="343"/>
      <c r="J877" s="344">
        <v>3011401003348</v>
      </c>
      <c r="K877" s="345"/>
      <c r="L877" s="345"/>
      <c r="M877" s="345"/>
      <c r="N877" s="345"/>
      <c r="O877" s="345"/>
      <c r="P877" s="358" t="s">
        <v>645</v>
      </c>
      <c r="Q877" s="346"/>
      <c r="R877" s="346"/>
      <c r="S877" s="346"/>
      <c r="T877" s="346"/>
      <c r="U877" s="346"/>
      <c r="V877" s="346"/>
      <c r="W877" s="346"/>
      <c r="X877" s="346"/>
      <c r="Y877" s="347">
        <v>0.6</v>
      </c>
      <c r="Z877" s="348"/>
      <c r="AA877" s="348"/>
      <c r="AB877" s="349"/>
      <c r="AC877" s="350" t="s">
        <v>525</v>
      </c>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customHeight="1" x14ac:dyDescent="0.15">
      <c r="A878" s="375">
        <v>9</v>
      </c>
      <c r="B878" s="375">
        <v>1</v>
      </c>
      <c r="C878" s="357" t="s">
        <v>644</v>
      </c>
      <c r="D878" s="343"/>
      <c r="E878" s="343"/>
      <c r="F878" s="343"/>
      <c r="G878" s="343"/>
      <c r="H878" s="343"/>
      <c r="I878" s="343"/>
      <c r="J878" s="344">
        <v>3011401003348</v>
      </c>
      <c r="K878" s="345"/>
      <c r="L878" s="345"/>
      <c r="M878" s="345"/>
      <c r="N878" s="345"/>
      <c r="O878" s="345"/>
      <c r="P878" s="358" t="s">
        <v>646</v>
      </c>
      <c r="Q878" s="346"/>
      <c r="R878" s="346"/>
      <c r="S878" s="346"/>
      <c r="T878" s="346"/>
      <c r="U878" s="346"/>
      <c r="V878" s="346"/>
      <c r="W878" s="346"/>
      <c r="X878" s="346"/>
      <c r="Y878" s="347">
        <v>0.2</v>
      </c>
      <c r="Z878" s="348"/>
      <c r="AA878" s="348"/>
      <c r="AB878" s="349"/>
      <c r="AC878" s="350" t="s">
        <v>525</v>
      </c>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5">
        <v>10</v>
      </c>
      <c r="B879" s="375">
        <v>1</v>
      </c>
      <c r="C879" s="357" t="s">
        <v>644</v>
      </c>
      <c r="D879" s="343"/>
      <c r="E879" s="343"/>
      <c r="F879" s="343"/>
      <c r="G879" s="343"/>
      <c r="H879" s="343"/>
      <c r="I879" s="343"/>
      <c r="J879" s="344">
        <v>3011401003348</v>
      </c>
      <c r="K879" s="345"/>
      <c r="L879" s="345"/>
      <c r="M879" s="345"/>
      <c r="N879" s="345"/>
      <c r="O879" s="345"/>
      <c r="P879" s="358" t="s">
        <v>647</v>
      </c>
      <c r="Q879" s="346"/>
      <c r="R879" s="346"/>
      <c r="S879" s="346"/>
      <c r="T879" s="346"/>
      <c r="U879" s="346"/>
      <c r="V879" s="346"/>
      <c r="W879" s="346"/>
      <c r="X879" s="346"/>
      <c r="Y879" s="347">
        <v>0.1</v>
      </c>
      <c r="Z879" s="348"/>
      <c r="AA879" s="348"/>
      <c r="AB879" s="349"/>
      <c r="AC879" s="350" t="s">
        <v>525</v>
      </c>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customHeight="1" x14ac:dyDescent="0.15">
      <c r="A880" s="375">
        <v>11</v>
      </c>
      <c r="B880" s="375">
        <v>1</v>
      </c>
      <c r="C880" s="357" t="s">
        <v>648</v>
      </c>
      <c r="D880" s="343"/>
      <c r="E880" s="343"/>
      <c r="F880" s="343"/>
      <c r="G880" s="343"/>
      <c r="H880" s="343"/>
      <c r="I880" s="343"/>
      <c r="J880" s="344">
        <v>9010401052465</v>
      </c>
      <c r="K880" s="345"/>
      <c r="L880" s="345"/>
      <c r="M880" s="345"/>
      <c r="N880" s="345"/>
      <c r="O880" s="345"/>
      <c r="P880" s="358" t="s">
        <v>649</v>
      </c>
      <c r="Q880" s="346"/>
      <c r="R880" s="346"/>
      <c r="S880" s="346"/>
      <c r="T880" s="346"/>
      <c r="U880" s="346"/>
      <c r="V880" s="346"/>
      <c r="W880" s="346"/>
      <c r="X880" s="346"/>
      <c r="Y880" s="347">
        <v>0.8</v>
      </c>
      <c r="Z880" s="348"/>
      <c r="AA880" s="348"/>
      <c r="AB880" s="349"/>
      <c r="AC880" s="350" t="s">
        <v>526</v>
      </c>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customHeight="1" x14ac:dyDescent="0.15">
      <c r="A881" s="375">
        <v>12</v>
      </c>
      <c r="B881" s="375">
        <v>1</v>
      </c>
      <c r="C881" s="357" t="s">
        <v>650</v>
      </c>
      <c r="D881" s="343"/>
      <c r="E881" s="343"/>
      <c r="F881" s="343"/>
      <c r="G881" s="343"/>
      <c r="H881" s="343"/>
      <c r="I881" s="343"/>
      <c r="J881" s="344">
        <v>1011001003287</v>
      </c>
      <c r="K881" s="345"/>
      <c r="L881" s="345"/>
      <c r="M881" s="345"/>
      <c r="N881" s="345"/>
      <c r="O881" s="345"/>
      <c r="P881" s="358" t="s">
        <v>651</v>
      </c>
      <c r="Q881" s="346"/>
      <c r="R881" s="346"/>
      <c r="S881" s="346"/>
      <c r="T881" s="346"/>
      <c r="U881" s="346"/>
      <c r="V881" s="346"/>
      <c r="W881" s="346"/>
      <c r="X881" s="346"/>
      <c r="Y881" s="347">
        <v>0.5</v>
      </c>
      <c r="Z881" s="348"/>
      <c r="AA881" s="348"/>
      <c r="AB881" s="349"/>
      <c r="AC881" s="350" t="s">
        <v>525</v>
      </c>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customHeight="1" x14ac:dyDescent="0.15">
      <c r="A882" s="375">
        <v>13</v>
      </c>
      <c r="B882" s="375">
        <v>1</v>
      </c>
      <c r="C882" s="357" t="s">
        <v>652</v>
      </c>
      <c r="D882" s="343"/>
      <c r="E882" s="343"/>
      <c r="F882" s="343"/>
      <c r="G882" s="343"/>
      <c r="H882" s="343"/>
      <c r="I882" s="343"/>
      <c r="J882" s="344">
        <v>4010001013921</v>
      </c>
      <c r="K882" s="345"/>
      <c r="L882" s="345"/>
      <c r="M882" s="345"/>
      <c r="N882" s="345"/>
      <c r="O882" s="345"/>
      <c r="P882" s="358" t="s">
        <v>653</v>
      </c>
      <c r="Q882" s="346"/>
      <c r="R882" s="346"/>
      <c r="S882" s="346"/>
      <c r="T882" s="346"/>
      <c r="U882" s="346"/>
      <c r="V882" s="346"/>
      <c r="W882" s="346"/>
      <c r="X882" s="346"/>
      <c r="Y882" s="347">
        <v>0.2</v>
      </c>
      <c r="Z882" s="348"/>
      <c r="AA882" s="348"/>
      <c r="AB882" s="349"/>
      <c r="AC882" s="350" t="s">
        <v>525</v>
      </c>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customHeight="1" x14ac:dyDescent="0.15">
      <c r="A883" s="375">
        <v>14</v>
      </c>
      <c r="B883" s="375">
        <v>1</v>
      </c>
      <c r="C883" s="357" t="s">
        <v>654</v>
      </c>
      <c r="D883" s="343"/>
      <c r="E883" s="343"/>
      <c r="F883" s="343"/>
      <c r="G883" s="343"/>
      <c r="H883" s="343"/>
      <c r="I883" s="343"/>
      <c r="J883" s="344">
        <v>2360001013343</v>
      </c>
      <c r="K883" s="345"/>
      <c r="L883" s="345"/>
      <c r="M883" s="345"/>
      <c r="N883" s="345"/>
      <c r="O883" s="345"/>
      <c r="P883" s="358" t="s">
        <v>655</v>
      </c>
      <c r="Q883" s="346"/>
      <c r="R883" s="346"/>
      <c r="S883" s="346"/>
      <c r="T883" s="346"/>
      <c r="U883" s="346"/>
      <c r="V883" s="346"/>
      <c r="W883" s="346"/>
      <c r="X883" s="346"/>
      <c r="Y883" s="347">
        <v>0.1</v>
      </c>
      <c r="Z883" s="348"/>
      <c r="AA883" s="348"/>
      <c r="AB883" s="349"/>
      <c r="AC883" s="350" t="s">
        <v>525</v>
      </c>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479</v>
      </c>
      <c r="AD902" s="145"/>
      <c r="AE902" s="145"/>
      <c r="AF902" s="145"/>
      <c r="AG902" s="145"/>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656</v>
      </c>
      <c r="D903" s="343"/>
      <c r="E903" s="343"/>
      <c r="F903" s="343"/>
      <c r="G903" s="343"/>
      <c r="H903" s="343"/>
      <c r="I903" s="343"/>
      <c r="J903" s="344">
        <v>6000020032034</v>
      </c>
      <c r="K903" s="345"/>
      <c r="L903" s="345"/>
      <c r="M903" s="345"/>
      <c r="N903" s="345"/>
      <c r="O903" s="345"/>
      <c r="P903" s="358" t="s">
        <v>657</v>
      </c>
      <c r="Q903" s="346"/>
      <c r="R903" s="346"/>
      <c r="S903" s="346"/>
      <c r="T903" s="346"/>
      <c r="U903" s="346"/>
      <c r="V903" s="346"/>
      <c r="W903" s="346"/>
      <c r="X903" s="346"/>
      <c r="Y903" s="347">
        <v>0</v>
      </c>
      <c r="Z903" s="348"/>
      <c r="AA903" s="348"/>
      <c r="AB903" s="349"/>
      <c r="AC903" s="359" t="s">
        <v>526</v>
      </c>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479</v>
      </c>
      <c r="AD935" s="145"/>
      <c r="AE935" s="145"/>
      <c r="AF935" s="145"/>
      <c r="AG935" s="145"/>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479</v>
      </c>
      <c r="AD968" s="145"/>
      <c r="AE968" s="145"/>
      <c r="AF968" s="145"/>
      <c r="AG968" s="145"/>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479</v>
      </c>
      <c r="AD1001" s="145"/>
      <c r="AE1001" s="145"/>
      <c r="AF1001" s="145"/>
      <c r="AG1001" s="145"/>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479</v>
      </c>
      <c r="AD1034" s="145"/>
      <c r="AE1034" s="145"/>
      <c r="AF1034" s="145"/>
      <c r="AG1034" s="145"/>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479</v>
      </c>
      <c r="AD1067" s="145"/>
      <c r="AE1067" s="145"/>
      <c r="AF1067" s="145"/>
      <c r="AG1067" s="145"/>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486</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4:Y899">
    <cfRule type="expression" dxfId="2061" priority="2073">
      <formula>IF(RIGHT(TEXT(Y874,"0.#"),1)=".",FALSE,TRUE)</formula>
    </cfRule>
    <cfRule type="expression" dxfId="2060" priority="2074">
      <formula>IF(RIGHT(TEXT(Y874,"0.#"),1)=".",TRUE,FALSE)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9" max="49" man="1"/>
    <brk id="699" max="49" man="1"/>
    <brk id="731"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558</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558</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28"/>
      <c r="AA2" s="829"/>
      <c r="AB2" s="1033" t="s">
        <v>11</v>
      </c>
      <c r="AC2" s="1034"/>
      <c r="AD2" s="1035"/>
      <c r="AE2" s="1039" t="s">
        <v>357</v>
      </c>
      <c r="AF2" s="1039"/>
      <c r="AG2" s="1039"/>
      <c r="AH2" s="1039"/>
      <c r="AI2" s="1039" t="s">
        <v>363</v>
      </c>
      <c r="AJ2" s="1039"/>
      <c r="AK2" s="1039"/>
      <c r="AL2" s="1039"/>
      <c r="AM2" s="1039" t="s">
        <v>472</v>
      </c>
      <c r="AN2" s="1039"/>
      <c r="AO2" s="1039"/>
      <c r="AP2" s="553"/>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0"/>
      <c r="H4" s="1006"/>
      <c r="I4" s="1006"/>
      <c r="J4" s="1006"/>
      <c r="K4" s="1006"/>
      <c r="L4" s="1006"/>
      <c r="M4" s="1006"/>
      <c r="N4" s="1006"/>
      <c r="O4" s="1007"/>
      <c r="P4" s="101"/>
      <c r="Q4" s="1014"/>
      <c r="R4" s="1014"/>
      <c r="S4" s="1014"/>
      <c r="T4" s="1014"/>
      <c r="U4" s="1014"/>
      <c r="V4" s="1014"/>
      <c r="W4" s="1014"/>
      <c r="X4" s="1015"/>
      <c r="Y4" s="1024" t="s">
        <v>12</v>
      </c>
      <c r="Z4" s="1025"/>
      <c r="AA4" s="1026"/>
      <c r="AB4" s="460"/>
      <c r="AC4" s="1028"/>
      <c r="AD4" s="1028"/>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527</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28"/>
      <c r="AA9" s="829"/>
      <c r="AB9" s="1033" t="s">
        <v>11</v>
      </c>
      <c r="AC9" s="1034"/>
      <c r="AD9" s="1035"/>
      <c r="AE9" s="1039" t="s">
        <v>357</v>
      </c>
      <c r="AF9" s="1039"/>
      <c r="AG9" s="1039"/>
      <c r="AH9" s="1039"/>
      <c r="AI9" s="1039" t="s">
        <v>363</v>
      </c>
      <c r="AJ9" s="1039"/>
      <c r="AK9" s="1039"/>
      <c r="AL9" s="1039"/>
      <c r="AM9" s="1039" t="s">
        <v>472</v>
      </c>
      <c r="AN9" s="1039"/>
      <c r="AO9" s="1039"/>
      <c r="AP9" s="553"/>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0"/>
      <c r="H11" s="1006"/>
      <c r="I11" s="1006"/>
      <c r="J11" s="1006"/>
      <c r="K11" s="1006"/>
      <c r="L11" s="1006"/>
      <c r="M11" s="1006"/>
      <c r="N11" s="1006"/>
      <c r="O11" s="1007"/>
      <c r="P11" s="101"/>
      <c r="Q11" s="1014"/>
      <c r="R11" s="1014"/>
      <c r="S11" s="1014"/>
      <c r="T11" s="1014"/>
      <c r="U11" s="1014"/>
      <c r="V11" s="1014"/>
      <c r="W11" s="1014"/>
      <c r="X11" s="1015"/>
      <c r="Y11" s="1024" t="s">
        <v>12</v>
      </c>
      <c r="Z11" s="1025"/>
      <c r="AA11" s="1026"/>
      <c r="AB11" s="460"/>
      <c r="AC11" s="1028"/>
      <c r="AD11" s="1028"/>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527</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28"/>
      <c r="AA16" s="829"/>
      <c r="AB16" s="1033" t="s">
        <v>11</v>
      </c>
      <c r="AC16" s="1034"/>
      <c r="AD16" s="1035"/>
      <c r="AE16" s="1039" t="s">
        <v>357</v>
      </c>
      <c r="AF16" s="1039"/>
      <c r="AG16" s="1039"/>
      <c r="AH16" s="1039"/>
      <c r="AI16" s="1039" t="s">
        <v>363</v>
      </c>
      <c r="AJ16" s="1039"/>
      <c r="AK16" s="1039"/>
      <c r="AL16" s="1039"/>
      <c r="AM16" s="1039" t="s">
        <v>472</v>
      </c>
      <c r="AN16" s="1039"/>
      <c r="AO16" s="1039"/>
      <c r="AP16" s="553"/>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0"/>
      <c r="H18" s="1006"/>
      <c r="I18" s="1006"/>
      <c r="J18" s="1006"/>
      <c r="K18" s="1006"/>
      <c r="L18" s="1006"/>
      <c r="M18" s="1006"/>
      <c r="N18" s="1006"/>
      <c r="O18" s="1007"/>
      <c r="P18" s="101"/>
      <c r="Q18" s="1014"/>
      <c r="R18" s="1014"/>
      <c r="S18" s="1014"/>
      <c r="T18" s="1014"/>
      <c r="U18" s="1014"/>
      <c r="V18" s="1014"/>
      <c r="W18" s="1014"/>
      <c r="X18" s="1015"/>
      <c r="Y18" s="1024" t="s">
        <v>12</v>
      </c>
      <c r="Z18" s="1025"/>
      <c r="AA18" s="1026"/>
      <c r="AB18" s="460"/>
      <c r="AC18" s="1028"/>
      <c r="AD18" s="1028"/>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527</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28"/>
      <c r="AA23" s="829"/>
      <c r="AB23" s="1033" t="s">
        <v>11</v>
      </c>
      <c r="AC23" s="1034"/>
      <c r="AD23" s="1035"/>
      <c r="AE23" s="1039" t="s">
        <v>357</v>
      </c>
      <c r="AF23" s="1039"/>
      <c r="AG23" s="1039"/>
      <c r="AH23" s="1039"/>
      <c r="AI23" s="1039" t="s">
        <v>363</v>
      </c>
      <c r="AJ23" s="1039"/>
      <c r="AK23" s="1039"/>
      <c r="AL23" s="1039"/>
      <c r="AM23" s="1039" t="s">
        <v>472</v>
      </c>
      <c r="AN23" s="1039"/>
      <c r="AO23" s="1039"/>
      <c r="AP23" s="553"/>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0"/>
      <c r="H25" s="1006"/>
      <c r="I25" s="1006"/>
      <c r="J25" s="1006"/>
      <c r="K25" s="1006"/>
      <c r="L25" s="1006"/>
      <c r="M25" s="1006"/>
      <c r="N25" s="1006"/>
      <c r="O25" s="1007"/>
      <c r="P25" s="101"/>
      <c r="Q25" s="1014"/>
      <c r="R25" s="1014"/>
      <c r="S25" s="1014"/>
      <c r="T25" s="1014"/>
      <c r="U25" s="1014"/>
      <c r="V25" s="1014"/>
      <c r="W25" s="1014"/>
      <c r="X25" s="1015"/>
      <c r="Y25" s="1024" t="s">
        <v>12</v>
      </c>
      <c r="Z25" s="1025"/>
      <c r="AA25" s="1026"/>
      <c r="AB25" s="460"/>
      <c r="AC25" s="1028"/>
      <c r="AD25" s="1028"/>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527</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28"/>
      <c r="AA30" s="829"/>
      <c r="AB30" s="1033" t="s">
        <v>11</v>
      </c>
      <c r="AC30" s="1034"/>
      <c r="AD30" s="1035"/>
      <c r="AE30" s="1039" t="s">
        <v>357</v>
      </c>
      <c r="AF30" s="1039"/>
      <c r="AG30" s="1039"/>
      <c r="AH30" s="1039"/>
      <c r="AI30" s="1039" t="s">
        <v>363</v>
      </c>
      <c r="AJ30" s="1039"/>
      <c r="AK30" s="1039"/>
      <c r="AL30" s="1039"/>
      <c r="AM30" s="1039" t="s">
        <v>472</v>
      </c>
      <c r="AN30" s="1039"/>
      <c r="AO30" s="1039"/>
      <c r="AP30" s="553"/>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0"/>
      <c r="H32" s="1006"/>
      <c r="I32" s="1006"/>
      <c r="J32" s="1006"/>
      <c r="K32" s="1006"/>
      <c r="L32" s="1006"/>
      <c r="M32" s="1006"/>
      <c r="N32" s="1006"/>
      <c r="O32" s="1007"/>
      <c r="P32" s="101"/>
      <c r="Q32" s="1014"/>
      <c r="R32" s="1014"/>
      <c r="S32" s="1014"/>
      <c r="T32" s="1014"/>
      <c r="U32" s="1014"/>
      <c r="V32" s="1014"/>
      <c r="W32" s="1014"/>
      <c r="X32" s="1015"/>
      <c r="Y32" s="1024" t="s">
        <v>12</v>
      </c>
      <c r="Z32" s="1025"/>
      <c r="AA32" s="1026"/>
      <c r="AB32" s="460"/>
      <c r="AC32" s="1028"/>
      <c r="AD32" s="1028"/>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527</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28"/>
      <c r="AA37" s="829"/>
      <c r="AB37" s="1033" t="s">
        <v>11</v>
      </c>
      <c r="AC37" s="1034"/>
      <c r="AD37" s="1035"/>
      <c r="AE37" s="1039" t="s">
        <v>357</v>
      </c>
      <c r="AF37" s="1039"/>
      <c r="AG37" s="1039"/>
      <c r="AH37" s="1039"/>
      <c r="AI37" s="1039" t="s">
        <v>363</v>
      </c>
      <c r="AJ37" s="1039"/>
      <c r="AK37" s="1039"/>
      <c r="AL37" s="1039"/>
      <c r="AM37" s="1039" t="s">
        <v>472</v>
      </c>
      <c r="AN37" s="1039"/>
      <c r="AO37" s="1039"/>
      <c r="AP37" s="553"/>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0"/>
      <c r="H39" s="1006"/>
      <c r="I39" s="1006"/>
      <c r="J39" s="1006"/>
      <c r="K39" s="1006"/>
      <c r="L39" s="1006"/>
      <c r="M39" s="1006"/>
      <c r="N39" s="1006"/>
      <c r="O39" s="1007"/>
      <c r="P39" s="101"/>
      <c r="Q39" s="1014"/>
      <c r="R39" s="1014"/>
      <c r="S39" s="1014"/>
      <c r="T39" s="1014"/>
      <c r="U39" s="1014"/>
      <c r="V39" s="1014"/>
      <c r="W39" s="1014"/>
      <c r="X39" s="1015"/>
      <c r="Y39" s="1024" t="s">
        <v>12</v>
      </c>
      <c r="Z39" s="1025"/>
      <c r="AA39" s="1026"/>
      <c r="AB39" s="460"/>
      <c r="AC39" s="1028"/>
      <c r="AD39" s="1028"/>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28"/>
      <c r="AA44" s="829"/>
      <c r="AB44" s="1033" t="s">
        <v>11</v>
      </c>
      <c r="AC44" s="1034"/>
      <c r="AD44" s="1035"/>
      <c r="AE44" s="1039" t="s">
        <v>357</v>
      </c>
      <c r="AF44" s="1039"/>
      <c r="AG44" s="1039"/>
      <c r="AH44" s="1039"/>
      <c r="AI44" s="1039" t="s">
        <v>363</v>
      </c>
      <c r="AJ44" s="1039"/>
      <c r="AK44" s="1039"/>
      <c r="AL44" s="1039"/>
      <c r="AM44" s="1039" t="s">
        <v>472</v>
      </c>
      <c r="AN44" s="1039"/>
      <c r="AO44" s="1039"/>
      <c r="AP44" s="553"/>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0"/>
      <c r="H46" s="1006"/>
      <c r="I46" s="1006"/>
      <c r="J46" s="1006"/>
      <c r="K46" s="1006"/>
      <c r="L46" s="1006"/>
      <c r="M46" s="1006"/>
      <c r="N46" s="1006"/>
      <c r="O46" s="1007"/>
      <c r="P46" s="101"/>
      <c r="Q46" s="1014"/>
      <c r="R46" s="1014"/>
      <c r="S46" s="1014"/>
      <c r="T46" s="1014"/>
      <c r="U46" s="1014"/>
      <c r="V46" s="1014"/>
      <c r="W46" s="1014"/>
      <c r="X46" s="1015"/>
      <c r="Y46" s="1024" t="s">
        <v>12</v>
      </c>
      <c r="Z46" s="1025"/>
      <c r="AA46" s="1026"/>
      <c r="AB46" s="460"/>
      <c r="AC46" s="1028"/>
      <c r="AD46" s="1028"/>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28"/>
      <c r="AA51" s="829"/>
      <c r="AB51" s="553" t="s">
        <v>11</v>
      </c>
      <c r="AC51" s="1034"/>
      <c r="AD51" s="1035"/>
      <c r="AE51" s="1039" t="s">
        <v>357</v>
      </c>
      <c r="AF51" s="1039"/>
      <c r="AG51" s="1039"/>
      <c r="AH51" s="1039"/>
      <c r="AI51" s="1039" t="s">
        <v>363</v>
      </c>
      <c r="AJ51" s="1039"/>
      <c r="AK51" s="1039"/>
      <c r="AL51" s="1039"/>
      <c r="AM51" s="1039" t="s">
        <v>472</v>
      </c>
      <c r="AN51" s="1039"/>
      <c r="AO51" s="1039"/>
      <c r="AP51" s="553"/>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0"/>
      <c r="H53" s="1006"/>
      <c r="I53" s="1006"/>
      <c r="J53" s="1006"/>
      <c r="K53" s="1006"/>
      <c r="L53" s="1006"/>
      <c r="M53" s="1006"/>
      <c r="N53" s="1006"/>
      <c r="O53" s="1007"/>
      <c r="P53" s="101"/>
      <c r="Q53" s="1014"/>
      <c r="R53" s="1014"/>
      <c r="S53" s="1014"/>
      <c r="T53" s="1014"/>
      <c r="U53" s="1014"/>
      <c r="V53" s="1014"/>
      <c r="W53" s="1014"/>
      <c r="X53" s="1015"/>
      <c r="Y53" s="1024" t="s">
        <v>12</v>
      </c>
      <c r="Z53" s="1025"/>
      <c r="AA53" s="1026"/>
      <c r="AB53" s="460"/>
      <c r="AC53" s="1028"/>
      <c r="AD53" s="1028"/>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28"/>
      <c r="AA58" s="829"/>
      <c r="AB58" s="1033" t="s">
        <v>11</v>
      </c>
      <c r="AC58" s="1034"/>
      <c r="AD58" s="1035"/>
      <c r="AE58" s="1039" t="s">
        <v>357</v>
      </c>
      <c r="AF58" s="1039"/>
      <c r="AG58" s="1039"/>
      <c r="AH58" s="1039"/>
      <c r="AI58" s="1039" t="s">
        <v>363</v>
      </c>
      <c r="AJ58" s="1039"/>
      <c r="AK58" s="1039"/>
      <c r="AL58" s="1039"/>
      <c r="AM58" s="1039" t="s">
        <v>472</v>
      </c>
      <c r="AN58" s="1039"/>
      <c r="AO58" s="1039"/>
      <c r="AP58" s="553"/>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0"/>
      <c r="H60" s="1006"/>
      <c r="I60" s="1006"/>
      <c r="J60" s="1006"/>
      <c r="K60" s="1006"/>
      <c r="L60" s="1006"/>
      <c r="M60" s="1006"/>
      <c r="N60" s="1006"/>
      <c r="O60" s="1007"/>
      <c r="P60" s="101"/>
      <c r="Q60" s="1014"/>
      <c r="R60" s="1014"/>
      <c r="S60" s="1014"/>
      <c r="T60" s="1014"/>
      <c r="U60" s="1014"/>
      <c r="V60" s="1014"/>
      <c r="W60" s="1014"/>
      <c r="X60" s="1015"/>
      <c r="Y60" s="1024" t="s">
        <v>12</v>
      </c>
      <c r="Z60" s="1025"/>
      <c r="AA60" s="1026"/>
      <c r="AB60" s="460"/>
      <c r="AC60" s="1028"/>
      <c r="AD60" s="1028"/>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28"/>
      <c r="AA65" s="829"/>
      <c r="AB65" s="1033" t="s">
        <v>11</v>
      </c>
      <c r="AC65" s="1034"/>
      <c r="AD65" s="1035"/>
      <c r="AE65" s="1039" t="s">
        <v>357</v>
      </c>
      <c r="AF65" s="1039"/>
      <c r="AG65" s="1039"/>
      <c r="AH65" s="1039"/>
      <c r="AI65" s="1039" t="s">
        <v>363</v>
      </c>
      <c r="AJ65" s="1039"/>
      <c r="AK65" s="1039"/>
      <c r="AL65" s="1039"/>
      <c r="AM65" s="1039" t="s">
        <v>472</v>
      </c>
      <c r="AN65" s="1039"/>
      <c r="AO65" s="1039"/>
      <c r="AP65" s="553"/>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0"/>
      <c r="H67" s="1006"/>
      <c r="I67" s="1006"/>
      <c r="J67" s="1006"/>
      <c r="K67" s="1006"/>
      <c r="L67" s="1006"/>
      <c r="M67" s="1006"/>
      <c r="N67" s="1006"/>
      <c r="O67" s="1007"/>
      <c r="P67" s="101"/>
      <c r="Q67" s="1014"/>
      <c r="R67" s="1014"/>
      <c r="S67" s="1014"/>
      <c r="T67" s="1014"/>
      <c r="U67" s="1014"/>
      <c r="V67" s="1014"/>
      <c r="W67" s="1014"/>
      <c r="X67" s="1015"/>
      <c r="Y67" s="1024" t="s">
        <v>12</v>
      </c>
      <c r="Z67" s="1025"/>
      <c r="AA67" s="1026"/>
      <c r="AB67" s="460"/>
      <c r="AC67" s="1028"/>
      <c r="AD67" s="1028"/>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2"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527</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496</v>
      </c>
      <c r="Z3" s="364"/>
      <c r="AA3" s="364"/>
      <c r="AB3" s="364"/>
      <c r="AC3" s="145" t="s">
        <v>479</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3">
        <v>1</v>
      </c>
      <c r="B4" s="106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3">
        <v>2</v>
      </c>
      <c r="B5" s="106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3">
        <v>3</v>
      </c>
      <c r="B6" s="106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3">
        <v>28</v>
      </c>
      <c r="B31" s="106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3">
        <v>29</v>
      </c>
      <c r="B32" s="106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3">
        <v>30</v>
      </c>
      <c r="B33" s="106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496</v>
      </c>
      <c r="Z36" s="364"/>
      <c r="AA36" s="364"/>
      <c r="AB36" s="364"/>
      <c r="AC36" s="145" t="s">
        <v>479</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3">
        <v>1</v>
      </c>
      <c r="B37" s="1063">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3">
        <v>2</v>
      </c>
      <c r="B38" s="106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3">
        <v>3</v>
      </c>
      <c r="B39" s="106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496</v>
      </c>
      <c r="Z69" s="364"/>
      <c r="AA69" s="364"/>
      <c r="AB69" s="364"/>
      <c r="AC69" s="145" t="s">
        <v>479</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3">
        <v>1</v>
      </c>
      <c r="B70" s="106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5" t="s">
        <v>479</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5" t="s">
        <v>479</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5" t="s">
        <v>479</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5" t="s">
        <v>479</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3">
        <v>1</v>
      </c>
      <c r="B202" s="106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5" t="s">
        <v>479</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5" t="s">
        <v>479</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5" t="s">
        <v>479</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5" t="s">
        <v>479</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5" t="s">
        <v>479</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5" t="s">
        <v>479</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5" t="s">
        <v>479</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5" t="s">
        <v>479</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5" t="s">
        <v>479</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5" t="s">
        <v>479</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5" t="s">
        <v>479</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5" t="s">
        <v>479</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5" t="s">
        <v>479</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3">
        <v>17</v>
      </c>
      <c r="B647" s="106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5" t="s">
        <v>479</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5" t="s">
        <v>479</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5" t="s">
        <v>479</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5" t="s">
        <v>479</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5" t="s">
        <v>479</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5" t="s">
        <v>479</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5" t="s">
        <v>479</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5" t="s">
        <v>479</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5" t="s">
        <v>479</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3">
        <v>1</v>
      </c>
      <c r="B928" s="106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5" t="s">
        <v>479</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5" t="s">
        <v>479</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5" t="s">
        <v>479</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5" t="s">
        <v>479</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5" t="s">
        <v>479</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5" t="s">
        <v>479</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5" t="s">
        <v>479</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5" t="s">
        <v>479</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5" t="s">
        <v>479</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5" t="s">
        <v>479</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5" t="s">
        <v>479</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2018-08-23T05:34:44Z</cp:lastPrinted>
  <dcterms:created xsi:type="dcterms:W3CDTF">2012-03-13T00:50:25Z</dcterms:created>
  <dcterms:modified xsi:type="dcterms:W3CDTF">2018-08-23T05:34:47Z</dcterms:modified>
</cp:coreProperties>
</file>