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4385" yWindow="-15" windowWidth="1443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<sst xmlns="http://schemas.openxmlformats.org/spreadsheetml/2006/main" count="2945" uniqueCount="684">
  <si>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</si>
  <si>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</si>
  <si>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</si>
  <si>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</si>
  <si>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</si>
  <si>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</si>
  <si>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</si>
  <si>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</si>
  <si>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</si>
  <si>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</si>
  <si>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</si>
  <si>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</si>
  <si>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</si>
  <si>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</si>
  <si>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</si>
  <si>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</si>
  <si>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</si>
  <si>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</si>
  <si>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</si>
  <si>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</si>
  <si>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</si>
  <si>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</si>
  <si>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</si>
  <si>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</si>
  <si>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</si>
  <si>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</si>
  <si>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</si>
  <si>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</si>
  <si>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</si>
  <si>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</si>
  <si>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</si>
  <si>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</si>
  <si>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</si>
  <si>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</si>
  <si>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</si>
  <si>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</si>
  <si>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</si>
  <si>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</si>
  <si>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</si>
  <si>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</si>
  <si>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</si>
  <si>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</si>
  <si>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</si>
  <si>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</si>
  <si>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</si>
  <si>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</si>
  <si>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</si>
  <si>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</si>
  <si>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</si>
  <si>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</si>
  <si>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</si>
  <si>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</si>
  <si>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</si>
  <si>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</si>
  <si>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</si>
  <si>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</si>
  <si>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</si>
  <si>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</si>
  <si>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</si>
  <si>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</si>
  <si>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</si>
  <si>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</si>
  <si>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</si>
  <si>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</si>
  <si>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</si>
  <si>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</si>
  <si>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</si>
  <si>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</si>
  <si>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</si>
  <si>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</si>
  <si>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</si>
  <si>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</si>
  <si>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</si>
  <si>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</si>
  <si>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</si>
  <si>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</si>
  <si>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</si>
  <si>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</si>
  <si>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</si>
  <si>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</si>
  <si>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</si>
  <si>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</si>
  <si>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</si>
  <si>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</si>
  <si>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</si>
  <si>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</si>
  <si>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</si>
  <si>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</si>
  <si>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</si>
  <si>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</si>
  <si>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</si>
  <si>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</si>
  <si>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</si>
  <si>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</si>
  <si>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</si>
  <si>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</si>
  <si>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</si>
  <si>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</si>
  <si>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</si>
  <si>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</si>
  <si>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</si>
  <si>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</si>
  <si>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</si>
  <si>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</si>
  <si>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</si>
  <si>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</si>
  <si>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</si>
  <si>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</si>
  <si>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</si>
  <si>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</si>
  <si>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</si>
  <si>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</si>
  <si>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</si>
  <si>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</si>
  <si>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</si>
  <si>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</si>
  <si>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</si>
  <si>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</si>
  <si>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</si>
  <si>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</si>
  <si>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</si>
  <si>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</si>
  <si>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</si>
  <si>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</si>
  <si>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</si>
  <si>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</si>
  <si>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</si>
  <si>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</si>
  <si>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</si>
  <si>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</si>
  <si>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</si>
  <si>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</si>
  <si>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</si>
  <si>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</si>
  <si>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</si>
  <si>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</si>
  <si>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</si>
  <si>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</si>
  <si>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</si>
  <si>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</si>
  <si>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</si>
  <si>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</si>
  <si>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</si>
  <si>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</si>
  <si>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</si>
  <si>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</si>
  <si>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</si>
  <si>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</si>
  <si>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</si>
  <si>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</si>
  <si>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</si>
  <si>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</si>
  <si>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</si>
  <si>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</si>
  <si>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</si>
  <si>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</si>
  <si>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</si>
  <si>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</si>
  <si>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</si>
  <si>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</si>
  <si>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</si>
  <si>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</si>
  <si>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</si>
  <si>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</si>
  <si>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</si>
  <si>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</si>
  <si>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</si>
  <si>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</si>
  <si>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</si>
  <si>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</si>
  <si>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</si>
  <si>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</si>
  <si>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</si>
  <si>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</si>
  <si>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</si>
  <si>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</si>
  <si>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</si>
  <si>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</si>
  <si>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</si>
  <si>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</si>
  <si>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</si>
  <si>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</si>
  <si>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</si>
  <si>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</si>
  <si>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</si>
  <si>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</si>
  <si>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</si>
  <si>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</si>
  <si>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</si>
  <si>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</si>
  <si>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</si>
  <si>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</si>
  <si>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</si>
  <si>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</si>
  <si>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</si>
  <si>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</si>
  <si>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</si>
  <si>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</si>
  <si>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</si>
  <si>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</si>
  <si>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</si>
  <si>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</si>
  <si>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</si>
  <si>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</si>
  <si>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</si>
  <si>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</si>
  <si>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</si>
  <si>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</si>
  <si>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</si>
  <si>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</si>
  <si>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</si>
  <si>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</si>
  <si>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</si>
  <si>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</si>
  <si>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</si>
  <si>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</si>
  <si>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</si>
  <si>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</si>
  <si>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</si>
  <si>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</si>
  <si>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</si>
  <si>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</si>
  <si>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</si>
  <si>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</si>
  <si>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</si>
  <si>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</si>
  <si>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</si>
  <si>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</si>
  <si>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</si>
  <si>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</si>
  <si>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</si>
  <si>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</si>
  <si>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</si>
  <si>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</si>
  <si>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</si>
  <si>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</si>
  <si>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</si>
  <si>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</si>
  <si>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</si>
  <si>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</si>
  <si>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</si>
  <si>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</si>
  <si>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</si>
  <si>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</si>
  <si>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</si>
  <si>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</si>
  <si>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</si>
  <si>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</si>
  <si>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</si>
  <si>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</si>
  <si>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</si>
  <si>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</si>
  <si>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</si>
  <si>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</si>
  <si>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</si>
  <si>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</si>
  <si>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</si>
  <si>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</si>
  <si>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</si>
  <si>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</si>
  <si>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</si>
  <si>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</si>
  <si>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</si>
  <si>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</si>
  <si>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</si>
  <si>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</si>
  <si>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</si>
  <si>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</si>
  <si>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</si>
  <si>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</si>
  <si>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</si>
  <si>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</si>
  <si>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</si>
  <si>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</si>
  <si>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</si>
  <si>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</si>
  <si>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</si>
  <si>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</si>
  <si>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</si>
  <si>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</si>
  <si>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</si>
  <si>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</si>
  <si>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</si>
  <si>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</si>
  <si>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</si>
  <si>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</si>
  <si>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</si>
  <si>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</si>
  <si>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</si>
  <si>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</si>
  <si>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</si>
  <si>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</si>
  <si>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</si>
  <si>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</si>
  <si>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</si>
  <si>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</si>
  <si>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</si>
  <si>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</si>
  <si>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</si>
  <si>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</si>
  <si>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</si>
  <si>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</si>
  <si>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</si>
  <si>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</si>
  <si>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</si>
  <si>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</si>
  <si>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</si>
  <si>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</si>
  <si>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</si>
  <si>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</si>
  <si>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</si>
  <si>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</si>
  <si>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</si>
  <si>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</si>
  <si>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</si>
  <si>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</si>
  <si>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</si>
  <si>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</si>
  <si>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</si>
  <si>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</si>
  <si>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</si>
  <si>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</si>
  <si>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</si>
  <si>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</si>
  <si>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</si>
  <si>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</si>
  <si>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</si>
  <si>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</si>
  <si>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</si>
  <si>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</si>
  <si>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</si>
  <si>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</si>
  <si>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</si>
  <si>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</si>
  <si>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</si>
  <si>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</si>
  <si>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</si>
  <si>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</si>
  <si>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</si>
  <si>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</si>
  <si>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</si>
  <si>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</si>
  <si>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</si>
  <si>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</si>
  <si>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</si>
  <si>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</si>
  <si>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</si>
  <si>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</si>
  <si>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</si>
  <si>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</si>
  <si>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</si>
  <si>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</si>
  <si>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</si>
  <si>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</si>
  <si>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</si>
  <si>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</si>
  <si>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</si>
  <si>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</si>
  <si>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</si>
  <si>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</si>
  <si>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</si>
  <si>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</si>
  <si>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</si>
  <si>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</si>
  <si>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</si>
  <si>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</si>
  <si>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</si>
  <si>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</si>
  <si>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</si>
  <si>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</si>
  <si>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</si>
  <si>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</si>
  <si>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</si>
  <si>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</si>
  <si>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</si>
  <si>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</si>
  <si>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</si>
  <si>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</si>
  <si>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</si>
  <si>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</si>
  <si>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</si>
  <si>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</si>
  <si>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</si>
  <si>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</si>
  <si>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</si>
  <si>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</si>
  <si>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</si>
  <si>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</si>
  <si>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</si>
  <si>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</si>
  <si>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</si>
  <si>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</si>
  <si>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</si>
  <si>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</si>
  <si>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</si>
  <si>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</si>
  <si>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</si>
  <si>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</si>
  <si>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</si>
  <si>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</si>
  <si>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</si>
  <si>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</si>
  <si>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</si>
  <si>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</si>
  <si>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</si>
  <si>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</si>
  <si>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</si>
  <si>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</si>
  <si>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</si>
  <si>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</si>
  <si>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</si>
  <si>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</si>
  <si>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</si>
  <si>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</si>
  <si>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</si>
  <si>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</si>
  <si>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</si>
  <si>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</si>
  <si>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</si>
  <si>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</si>
  <si>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</si>
  <si>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</si>
  <si>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</si>
  <si>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</si>
  <si>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</si>
  <si>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</si>
  <si>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</si>
  <si>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</si>
  <si>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</si>
  <si>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</si>
  <si>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</si>
  <si>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</si>
  <si>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</si>
  <si>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</si>
  <si>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</si>
  <si>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</si>
  <si>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</si>
  <si>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</si>
  <si>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</si>
  <si>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</si>
  <si>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</si>
  <si>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</si>
  <si>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</si>
  <si>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</si>
  <si>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</si>
  <si>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</si>
  <si>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</si>
  <si>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</si>
  <si>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</si>
  <si>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</si>
  <si>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</si>
  <si>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</si>
  <si>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</si>
  <si>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</si>
  <si>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</si>
  <si>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</si>
  <si>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</si>
  <si>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</si>
  <si>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</si>
  <si>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</si>
  <si>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</si>
  <si>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</si>
  <si>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</si>
  <si>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</si>
  <si>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</si>
  <si>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</si>
  <si>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</si>
  <si>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</si>
  <si>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</si>
  <si>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</si>
  <si>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</si>
  <si>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</si>
  <si>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</si>
  <si>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</si>
  <si>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</si>
  <si>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</si>
  <si>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</si>
  <si>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</si>
  <si>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</si>
  <si>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</si>
  <si>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</si>
  <si>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</si>
  <si>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</si>
  <si>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</si>
  <si>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</si>
  <si>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</si>
  <si>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</si>
  <si>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</si>
  <si>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</si>
  <si>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</si>
  <si>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</si>
  <si>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</si>
  <si>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</si>
  <si>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</si>
  <si>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</si>
  <si>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</si>
  <si>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</si>
  <si>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</si>
  <si>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</si>
  <si>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</si>
  <si>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</si>
  <si>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</si>
  <si>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</si>
  <si>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</si>
  <si>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</si>
  <si>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</si>
  <si>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</si>
  <si>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</si>
  <si>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</si>
  <si>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</si>
  <si>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</si>
  <si>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</si>
  <si>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</si>
  <si>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</si>
  <si>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</si>
  <si>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</si>
  <si>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</si>
  <si>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</si>
  <si>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</si>
  <si>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</si>
  <si>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</si>
  <si>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</si>
  <si>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</si>
  <si>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</si>
  <si>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</si>
  <si>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</si>
  <si>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</si>
  <si>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</si>
  <si>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</si>
  <si>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</si>
  <si>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</si>
  <si>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</si>
  <si>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</si>
  <si>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</si>
  <si>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</si>
  <si>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</si>
  <si>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</si>
  <si>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</si>
  <si>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</si>
  <si>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</si>
  <si>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</si>
  <si>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</si>
  <si>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</si>
  <si>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</si>
  <si>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</si>
  <si>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</si>
  <si>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</si>
  <si>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</si>
  <si>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</si>
  <si>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</si>
  <si>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気候変動対策業務</t>
    <phoneticPr fontId="5"/>
  </si>
  <si>
    <t>気象庁　地球環境・海洋部</t>
    <phoneticPr fontId="5"/>
  </si>
  <si>
    <t>気候情報課</t>
    <phoneticPr fontId="5"/>
  </si>
  <si>
    <t>課長　前田　修平</t>
    <phoneticPr fontId="5"/>
  </si>
  <si>
    <t>○</t>
  </si>
  <si>
    <t>気象業務法（第３条、第11条、第36条　他)</t>
    <phoneticPr fontId="5"/>
  </si>
  <si>
    <t>気候変動に関する国際連合枠組条約（UNFCCC）（平成6年発効）
地球温暖化対策推進大綱（平成14年決定）
ヒートアイランド対策大綱（平成16年策定、平成25年改訂）</t>
    <phoneticPr fontId="5"/>
  </si>
  <si>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phoneticPr fontId="5"/>
  </si>
  <si>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検討、発表する。
さらに、これらに関する科学的知見の普及・啓発を各地で実施するほか、データ提供による高度な利用を推進する。</t>
    <phoneticPr fontId="5"/>
  </si>
  <si>
    <t>文部科学省「データ統合・解析システム（DIAS）」経由で送付される利用申請及び当庁に直接送付される利用申請</t>
    <phoneticPr fontId="5"/>
  </si>
  <si>
    <t>-</t>
    <phoneticPr fontId="5"/>
  </si>
  <si>
    <t>-</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</si>
  <si>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</si>
  <si>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t>
    <phoneticPr fontId="5"/>
  </si>
  <si>
    <t>観測予報庁費</t>
    <rPh sb="0" eb="2">
      <t>カンソク</t>
    </rPh>
    <rPh sb="2" eb="4">
      <t>ヨホウ</t>
    </rPh>
    <rPh sb="4" eb="5">
      <t>チョウ</t>
    </rPh>
    <rPh sb="5" eb="6">
      <t>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</si>
  <si>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</si>
  <si>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</si>
  <si>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</si>
  <si>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t>
  </si>
  <si>
    <t>-</t>
    <phoneticPr fontId="5"/>
  </si>
  <si>
    <t>-</t>
    <phoneticPr fontId="5"/>
  </si>
  <si>
    <t>-</t>
    <phoneticPr fontId="5"/>
  </si>
  <si>
    <t>-</t>
    <phoneticPr fontId="5"/>
  </si>
  <si>
    <t>回</t>
    <rPh sb="0" eb="1">
      <t>カイ</t>
    </rPh>
    <phoneticPr fontId="5"/>
  </si>
  <si>
    <t>-</t>
    <phoneticPr fontId="5"/>
  </si>
  <si>
    <t>-</t>
    <phoneticPr fontId="5"/>
  </si>
  <si>
    <t>-</t>
    <phoneticPr fontId="5"/>
  </si>
  <si>
    <t>執行額／異常天候早期警戒情報の発表回数　　　　　　　　　　　　</t>
    <phoneticPr fontId="5"/>
  </si>
  <si>
    <t>千円</t>
    <rPh sb="0" eb="2">
      <t>センエン</t>
    </rPh>
    <phoneticPr fontId="5"/>
  </si>
  <si>
    <t>百万円/回</t>
    <rPh sb="0" eb="3">
      <t>ヒャクマンエン</t>
    </rPh>
    <rPh sb="4" eb="5">
      <t>カイ</t>
    </rPh>
    <phoneticPr fontId="5"/>
  </si>
  <si>
    <t>60/343</t>
    <phoneticPr fontId="5"/>
  </si>
  <si>
    <t>-</t>
    <phoneticPr fontId="5"/>
  </si>
  <si>
    <t>４　水害等災害による被害の軽減</t>
    <phoneticPr fontId="5"/>
  </si>
  <si>
    <t>１０　自然災害による被害を軽減するため、気象情報等の提供及び観測・通信体制を充実する</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</si>
  <si>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</si>
  <si>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t>
    <phoneticPr fontId="5"/>
  </si>
  <si>
    <t>-</t>
    <phoneticPr fontId="5"/>
  </si>
  <si>
    <t>UNFCCC及び地球温暖化対策推進大綱に基づき、地球温暖化の緩和策、適応策の検討の推進に必要となる情報を提供するものであり、広く国民のニーズがある。</t>
    <phoneticPr fontId="5"/>
  </si>
  <si>
    <t>地球温暖化の緩和策、適応策の検討の推進に必要となる情報を提供するものであり、国が実施すべき事業である。</t>
    <phoneticPr fontId="5"/>
  </si>
  <si>
    <t>地球温暖化の緩和策、適応策の検討の推進に必要となる情報を提供するものであり、政策として優先度が高い。</t>
    <phoneticPr fontId="5"/>
  </si>
  <si>
    <t>無</t>
  </si>
  <si>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</si>
  <si>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</si>
  <si>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</si>
  <si>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</si>
  <si>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</si>
  <si>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異常気象分析検討会は、実際に招集する前に資料をwebで共有し、メーリングリストで議論するなどコスト削減と効率化を図っている。</t>
    <phoneticPr fontId="5"/>
  </si>
  <si>
    <t>異常天候早期警戒情報の発表回数は、その年の天候経過に左右されるため、見込みは立てられないが、十分な数の発表を行っている。</t>
    <phoneticPr fontId="5"/>
  </si>
  <si>
    <t>異常気象の分析結果の公表や異常天候早期警戒情報の発表は、異常気象対策の検討や推進に十分活用されている。</t>
    <phoneticPr fontId="5"/>
  </si>
  <si>
    <t>本事業は、気候変動枠組条約及び地球温暖化対策推進大綱に基づき、地球温暖化の緩和策・適応策の検討の推進に必要となる情報を提供するものであるため、継続して実施する必要がある。</t>
    <phoneticPr fontId="5"/>
  </si>
  <si>
    <t>506</t>
    <phoneticPr fontId="5"/>
  </si>
  <si>
    <t>483</t>
    <phoneticPr fontId="5"/>
  </si>
  <si>
    <t>514</t>
    <phoneticPr fontId="5"/>
  </si>
  <si>
    <t>102</t>
    <phoneticPr fontId="5"/>
  </si>
  <si>
    <t>100</t>
    <phoneticPr fontId="5"/>
  </si>
  <si>
    <t>99</t>
    <phoneticPr fontId="5"/>
  </si>
  <si>
    <t>107</t>
    <phoneticPr fontId="5"/>
  </si>
  <si>
    <t>-</t>
    <phoneticPr fontId="5"/>
  </si>
  <si>
    <t>-</t>
    <phoneticPr fontId="5"/>
  </si>
  <si>
    <t>-</t>
    <phoneticPr fontId="5"/>
  </si>
  <si>
    <t>-</t>
    <phoneticPr fontId="5"/>
  </si>
  <si>
    <t>-</t>
    <phoneticPr fontId="5"/>
  </si>
  <si>
    <t xml:space="preserve">
（註）</t>
    <rPh sb="2" eb="3">
      <t>チュウ</t>
    </rPh>
    <phoneticPr fontId="5"/>
  </si>
  <si>
    <t>83/350</t>
    <phoneticPr fontId="5"/>
  </si>
  <si>
    <t>64/346</t>
    <phoneticPr fontId="5"/>
  </si>
  <si>
    <t>雑役務費</t>
    <rPh sb="0" eb="1">
      <t>ザツ</t>
    </rPh>
    <rPh sb="1" eb="3">
      <t>エキム</t>
    </rPh>
    <rPh sb="3" eb="4">
      <t>ヒ</t>
    </rPh>
    <phoneticPr fontId="5"/>
  </si>
  <si>
    <t>A.（株）ライフビジネスウェザ－</t>
    <phoneticPr fontId="5"/>
  </si>
  <si>
    <t>B.ＩＢＪＬ東芝リース（株）</t>
    <phoneticPr fontId="5"/>
  </si>
  <si>
    <t>借料及び損料</t>
    <rPh sb="0" eb="2">
      <t>シャクリョウ</t>
    </rPh>
    <rPh sb="2" eb="3">
      <t>オヨ</t>
    </rPh>
    <rPh sb="4" eb="6">
      <t>ソンリョウ</t>
    </rPh>
    <phoneticPr fontId="5"/>
  </si>
  <si>
    <t>気候変動情報処理システムの借用（リース）及び保守</t>
    <phoneticPr fontId="5"/>
  </si>
  <si>
    <t>気候情報を活用した気候リスク管理技術に関する調査</t>
    <phoneticPr fontId="5"/>
  </si>
  <si>
    <t>気候情報を活用した気候リスク管理技術に関する調査</t>
    <phoneticPr fontId="5"/>
  </si>
  <si>
    <t>ＩＢＪＬ東芝リース（株）</t>
    <phoneticPr fontId="5"/>
  </si>
  <si>
    <t>気候変動情報処理システムの借用（リース）及び保守</t>
    <phoneticPr fontId="5"/>
  </si>
  <si>
    <t>日立キャピタル（株）</t>
    <phoneticPr fontId="5"/>
  </si>
  <si>
    <t>異常天候情報作成装置の借用（リース）・保守</t>
    <phoneticPr fontId="5"/>
  </si>
  <si>
    <t>（株）エムア</t>
    <phoneticPr fontId="5"/>
  </si>
  <si>
    <t>ＣＬＩＭＡＴＥ　ＣＨＡＮＧＥ　ＭＯＮＩＴＯＲＩＮＧ　ＲＥＰＯＲＴ２０１６の印刷</t>
    <phoneticPr fontId="5"/>
  </si>
  <si>
    <t>気候変動監視レポート２０１６の作成</t>
    <phoneticPr fontId="5"/>
  </si>
  <si>
    <t>（株）ウェイツ</t>
    <phoneticPr fontId="5"/>
  </si>
  <si>
    <t>気候講演会広報用ポスター等の印刷</t>
    <phoneticPr fontId="5"/>
  </si>
  <si>
    <t>（株）第一文眞堂</t>
    <phoneticPr fontId="5"/>
  </si>
  <si>
    <t>ベルト荷締機ほかの購入</t>
    <phoneticPr fontId="5"/>
  </si>
  <si>
    <t>プリンターの購入</t>
    <phoneticPr fontId="5"/>
  </si>
  <si>
    <t>日本郵便オフィスサポート（株）</t>
    <phoneticPr fontId="5"/>
  </si>
  <si>
    <t>ウイルス対策ソフトウエアライセンスの購入</t>
    <phoneticPr fontId="5"/>
  </si>
  <si>
    <t>（有）アイワ</t>
    <phoneticPr fontId="5"/>
  </si>
  <si>
    <t>ウェブカメラほかの購入</t>
    <phoneticPr fontId="5"/>
  </si>
  <si>
    <t>スキャナーの購入</t>
    <phoneticPr fontId="5"/>
  </si>
  <si>
    <t>プライバシーフィルターほかの購入</t>
    <phoneticPr fontId="5"/>
  </si>
  <si>
    <t>無停電電源装置ほかの購入</t>
    <phoneticPr fontId="5"/>
  </si>
  <si>
    <t>ＧＭＯグローバルサイン（株）</t>
    <phoneticPr fontId="5"/>
  </si>
  <si>
    <t>ＳＳＬサーバ証明書の購入</t>
    <phoneticPr fontId="5"/>
  </si>
  <si>
    <t>福岡管区気象台</t>
    <rPh sb="0" eb="2">
      <t>フクオカ</t>
    </rPh>
    <rPh sb="2" eb="4">
      <t>カンク</t>
    </rPh>
    <rPh sb="4" eb="6">
      <t>キショウ</t>
    </rPh>
    <rPh sb="6" eb="7">
      <t>ダイ</t>
    </rPh>
    <phoneticPr fontId="5"/>
  </si>
  <si>
    <t>仙台管区気象台</t>
    <rPh sb="0" eb="2">
      <t>センダイ</t>
    </rPh>
    <phoneticPr fontId="5"/>
  </si>
  <si>
    <t>大阪管区気象台</t>
    <rPh sb="0" eb="2">
      <t>オオサカ</t>
    </rPh>
    <phoneticPr fontId="5"/>
  </si>
  <si>
    <t>東京管区気象台</t>
    <rPh sb="0" eb="2">
      <t>トウキョウ</t>
    </rPh>
    <phoneticPr fontId="5"/>
  </si>
  <si>
    <t>計画に基づく保守等の実施</t>
    <phoneticPr fontId="5"/>
  </si>
  <si>
    <t>計画に基づく保守等の実施</t>
    <phoneticPr fontId="5"/>
  </si>
  <si>
    <t>（有）ケイ・ネットワーク</t>
    <phoneticPr fontId="5"/>
  </si>
  <si>
    <t>気候講演会に係る業務委託</t>
    <phoneticPr fontId="5"/>
  </si>
  <si>
    <t>（有）千葉看板</t>
    <phoneticPr fontId="5"/>
  </si>
  <si>
    <t>「平成２９年度気候講演会」横断幕ほか作成</t>
    <phoneticPr fontId="5"/>
  </si>
  <si>
    <t>平成２９年度気候変動に関する講演会会場使用</t>
    <phoneticPr fontId="5"/>
  </si>
  <si>
    <t>「平成２９年度気候講演会」ポスターほか印刷</t>
    <phoneticPr fontId="5"/>
  </si>
  <si>
    <t>「平成２９年度気候講演会」司会業務</t>
    <phoneticPr fontId="5"/>
  </si>
  <si>
    <t>個人　Ａ</t>
    <rPh sb="0" eb="2">
      <t>コジン</t>
    </rPh>
    <phoneticPr fontId="5"/>
  </si>
  <si>
    <t>展示ブース出展</t>
    <phoneticPr fontId="5"/>
  </si>
  <si>
    <t>会議室及び附属施設利用</t>
    <phoneticPr fontId="5"/>
  </si>
  <si>
    <t>「平成２９年度気候講演会」の会場借用</t>
    <phoneticPr fontId="5"/>
  </si>
  <si>
    <t>（株）モリイチ</t>
    <phoneticPr fontId="5"/>
  </si>
  <si>
    <t>（株）フォーサイト</t>
    <phoneticPr fontId="5"/>
  </si>
  <si>
    <t>-</t>
    <phoneticPr fontId="5"/>
  </si>
  <si>
    <t>（株）ライフビジネスウェザ－</t>
    <phoneticPr fontId="5"/>
  </si>
  <si>
    <t>（株）メディックス</t>
    <phoneticPr fontId="5"/>
  </si>
  <si>
    <t>ワタナベサービス（株）</t>
    <phoneticPr fontId="5"/>
  </si>
  <si>
    <t>（公財）名古屋市文化振興事業団</t>
    <phoneticPr fontId="5"/>
  </si>
  <si>
    <t>（公社）青森観光コンベンション協会</t>
    <phoneticPr fontId="5"/>
  </si>
  <si>
    <t>有</t>
  </si>
  <si>
    <t>一般競争入札により調達しており、一者応札の事例はない。
また、競争性のない随意契約によるものについては、一般競争入札で国庫債務負担行為に基づき契約し、契約終了後これまでと同様の条件で継続的に使用するために契約したもので問題はない。</t>
    <rPh sb="31" eb="34">
      <t>キョウソウセイ</t>
    </rPh>
    <rPh sb="37" eb="39">
      <t>ズイイ</t>
    </rPh>
    <rPh sb="39" eb="41">
      <t>ケイヤク</t>
    </rPh>
    <phoneticPr fontId="5"/>
  </si>
  <si>
    <t>（註） 随意契約には、少額随意契約と公募手続による随意契約が含まれる。</t>
  </si>
  <si>
    <t>少額随意契約については、複数者から見積書を徴取して競争性を確保している。</t>
  </si>
  <si>
    <t>ドーン運営共同体</t>
    <phoneticPr fontId="5"/>
  </si>
  <si>
    <t>地球温暖化予測情報（地上気温、降水量等の気候モデルによる予測計算結果）の利用ユーザー（利用申請者）数</t>
    <phoneticPr fontId="5"/>
  </si>
  <si>
    <t>異常天候早期警戒情報の発表回数（発表官署における延べ回数）</t>
    <phoneticPr fontId="5"/>
  </si>
  <si>
    <t>異常気象分析検討会の開催回数</t>
    <phoneticPr fontId="5"/>
  </si>
  <si>
    <t>地球温暖化予測情報の利用ユーザー数の累計を平成33年度までに70件以上とする。
目標値設定の根拠
これまでの実績（年間8件程度）から、平成25年度からの累計として、平成33年度までの目標（8件×9年間＝約70件）を設定した。</t>
    <phoneticPr fontId="5"/>
  </si>
  <si>
    <t>件</t>
    <rPh sb="0" eb="1">
      <t>ケン</t>
    </rPh>
    <phoneticPr fontId="5"/>
  </si>
  <si>
    <t>地球温暖化予測情報（地上気温、降水量等の気候モデルによる予測計算結果）の利用ユーザー（利用申請者）数
達成度は最終目標値に対する達成率</t>
    <rPh sb="53" eb="56">
      <t>タッセイド</t>
    </rPh>
    <rPh sb="57" eb="59">
      <t>サイシュウ</t>
    </rPh>
    <rPh sb="59" eb="62">
      <t>モクヒョウチ</t>
    </rPh>
    <rPh sb="63" eb="64">
      <t>タイ</t>
    </rPh>
    <rPh sb="66" eb="69">
      <t>タッセイリツ</t>
    </rPh>
    <phoneticPr fontId="5"/>
  </si>
  <si>
    <t>引き続き、調達の競争性を確保しつつ、調達方法の改善を図り、コストの縮減に努めるべき。</t>
    <phoneticPr fontId="5"/>
  </si>
  <si>
    <t>執行等改善</t>
  </si>
  <si>
    <t>事業の実施に当たっては、引き続き調達の競争性を確保しつつ、複数年度契約の実施等による調達方法の改善を図り、コストの縮減に努める。</t>
    <phoneticPr fontId="5"/>
  </si>
  <si>
    <t>気象ビッグデータの利活用を促進するための提供環境を整備する。
事業の実施にあたり、競争性を確保しつつ、調達方法の改善を図り、コストの縮減に努める。</t>
    <phoneticPr fontId="5"/>
  </si>
  <si>
    <t>2週間気温予報の開始による維持費の増　2　（借損）
生産性向上のための気象ビックデータ提供環境の構築　50
前年度限りの経費　▲65
「新しい日本のための優先課題推進枠」　50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</si>
</sst>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0" xfId="0" applyFont="1" applyFill="1" applyBorder="1" applyAlignment="1" applyProtection="1">
      <alignmen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93366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3" name="大かっこ 2"/>
        <xdr:cNvSpPr/>
      </xdr:nvSpPr>
      <xdr:spPr>
        <a:xfrm>
          <a:off x="2417731" y="504193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67184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69988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89959</xdr:colOff>
      <xdr:row>749</xdr:row>
      <xdr:rowOff>65834</xdr:rowOff>
    </xdr:from>
    <xdr:to>
      <xdr:col>36</xdr:col>
      <xdr:colOff>86845</xdr:colOff>
      <xdr:row>749</xdr:row>
      <xdr:rowOff>321469</xdr:rowOff>
    </xdr:to>
    <xdr:sp macro="" textlink="">
      <xdr:nvSpPr>
        <xdr:cNvPr id="6" name="テキスト ボックス 5"/>
        <xdr:cNvSpPr txBox="1"/>
      </xdr:nvSpPr>
      <xdr:spPr bwMode="auto">
        <a:xfrm>
          <a:off x="5554928" y="49119584"/>
          <a:ext cx="1818542" cy="2556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94650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8" name="大かっこ 7"/>
        <xdr:cNvSpPr/>
      </xdr:nvSpPr>
      <xdr:spPr>
        <a:xfrm>
          <a:off x="5601945" y="503267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気候変動情報処理システムの借用（リース）及び保守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109100</xdr:colOff>
      <xdr:row>756</xdr:row>
      <xdr:rowOff>370962</xdr:rowOff>
    </xdr:from>
    <xdr:to>
      <xdr:col>46</xdr:col>
      <xdr:colOff>169488</xdr:colOff>
      <xdr:row>756</xdr:row>
      <xdr:rowOff>642937</xdr:rowOff>
    </xdr:to>
    <xdr:sp macro="" textlink="">
      <xdr:nvSpPr>
        <xdr:cNvPr id="9" name="テキスト ボックス 8"/>
        <xdr:cNvSpPr txBox="1"/>
      </xdr:nvSpPr>
      <xdr:spPr bwMode="auto">
        <a:xfrm>
          <a:off x="7800538" y="51925025"/>
          <a:ext cx="1679638" cy="2719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33618</xdr:rowOff>
    </xdr:to>
    <xdr:sp macro="" textlink="">
      <xdr:nvSpPr>
        <xdr:cNvPr id="10" name="テキスト ボックス 9"/>
        <xdr:cNvSpPr txBox="1"/>
      </xdr:nvSpPr>
      <xdr:spPr bwMode="auto">
        <a:xfrm>
          <a:off x="4801846" y="52246306"/>
          <a:ext cx="2210235" cy="135591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98214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73498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138453</xdr:rowOff>
    </xdr:from>
    <xdr:to>
      <xdr:col>39</xdr:col>
      <xdr:colOff>151386</xdr:colOff>
      <xdr:row>747</xdr:row>
      <xdr:rowOff>347381</xdr:rowOff>
    </xdr:to>
    <xdr:sp macro="" textlink="">
      <xdr:nvSpPr>
        <xdr:cNvPr id="13" name="大かっこ 12"/>
        <xdr:cNvSpPr/>
      </xdr:nvSpPr>
      <xdr:spPr>
        <a:xfrm>
          <a:off x="5610661" y="47830128"/>
          <a:ext cx="2341700" cy="91377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気候情報を活用した気候リスク管理技術に関する調査</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5478</xdr:colOff>
      <xdr:row>758</xdr:row>
      <xdr:rowOff>20811</xdr:rowOff>
    </xdr:from>
    <xdr:to>
      <xdr:col>23</xdr:col>
      <xdr:colOff>168889</xdr:colOff>
      <xdr:row>758</xdr:row>
      <xdr:rowOff>20811</xdr:rowOff>
    </xdr:to>
    <xdr:cxnSp macro="">
      <xdr:nvCxnSpPr>
        <xdr:cNvPr id="14" name="直線矢印コネクタ 13"/>
        <xdr:cNvCxnSpPr/>
      </xdr:nvCxnSpPr>
      <xdr:spPr>
        <a:xfrm flipV="1">
          <a:off x="4256009" y="52908374"/>
          <a:ext cx="568224"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44824</xdr:rowOff>
    </xdr:to>
    <xdr:sp macro="" textlink="">
      <xdr:nvSpPr>
        <xdr:cNvPr id="15" name="テキスト ボックス 14"/>
        <xdr:cNvSpPr txBox="1"/>
      </xdr:nvSpPr>
      <xdr:spPr bwMode="auto">
        <a:xfrm>
          <a:off x="7808944" y="52257512"/>
          <a:ext cx="2003488" cy="135591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6" name="直線矢印コネクタ 15"/>
        <xdr:cNvCxnSpPr/>
      </xdr:nvCxnSpPr>
      <xdr:spPr>
        <a:xfrm flipV="1">
          <a:off x="7001870" y="5291467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159124</xdr:rowOff>
    </xdr:from>
    <xdr:to>
      <xdr:col>49</xdr:col>
      <xdr:colOff>33617</xdr:colOff>
      <xdr:row>761</xdr:row>
      <xdr:rowOff>302559</xdr:rowOff>
    </xdr:to>
    <xdr:sp macro="" textlink="">
      <xdr:nvSpPr>
        <xdr:cNvPr id="17" name="大かっこ 16"/>
        <xdr:cNvSpPr/>
      </xdr:nvSpPr>
      <xdr:spPr>
        <a:xfrm>
          <a:off x="7804460" y="53727724"/>
          <a:ext cx="2030382" cy="7435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気候講演会に係る業務委託　等</a:t>
          </a:r>
          <a:endParaRPr lang="ja-JP" altLang="ja-JP">
            <a:effectLst/>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8" name="テキスト ボックス 17"/>
        <xdr:cNvSpPr txBox="1"/>
      </xdr:nvSpPr>
      <xdr:spPr bwMode="auto">
        <a:xfrm>
          <a:off x="7823387" y="55008556"/>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Ｅ．公益法人</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145677</xdr:colOff>
      <xdr:row>762</xdr:row>
      <xdr:rowOff>11906</xdr:rowOff>
    </xdr:from>
    <xdr:to>
      <xdr:col>47</xdr:col>
      <xdr:colOff>156883</xdr:colOff>
      <xdr:row>762</xdr:row>
      <xdr:rowOff>304662</xdr:rowOff>
    </xdr:to>
    <xdr:sp macro="" textlink="">
      <xdr:nvSpPr>
        <xdr:cNvPr id="19" name="テキスト ボックス 18"/>
        <xdr:cNvSpPr txBox="1"/>
      </xdr:nvSpPr>
      <xdr:spPr bwMode="auto">
        <a:xfrm>
          <a:off x="7837115" y="54613969"/>
          <a:ext cx="1832862" cy="29275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0" name="直線矢印コネクタ 19"/>
        <xdr:cNvCxnSpPr/>
      </xdr:nvCxnSpPr>
      <xdr:spPr>
        <a:xfrm flipV="1">
          <a:off x="7408643" y="55313294"/>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1" name="直線コネクタ 20"/>
        <xdr:cNvCxnSpPr/>
      </xdr:nvCxnSpPr>
      <xdr:spPr bwMode="auto">
        <a:xfrm>
          <a:off x="7400926" y="52924262"/>
          <a:ext cx="0" cy="23892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2" name="大かっこ 21"/>
        <xdr:cNvSpPr/>
      </xdr:nvSpPr>
      <xdr:spPr>
        <a:xfrm>
          <a:off x="7822389" y="55724613"/>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会議室及び附属施設利用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78442</xdr:colOff>
      <xdr:row>759</xdr:row>
      <xdr:rowOff>168087</xdr:rowOff>
    </xdr:from>
    <xdr:to>
      <xdr:col>34</xdr:col>
      <xdr:colOff>108574</xdr:colOff>
      <xdr:row>761</xdr:row>
      <xdr:rowOff>336175</xdr:rowOff>
    </xdr:to>
    <xdr:sp macro="" textlink="">
      <xdr:nvSpPr>
        <xdr:cNvPr id="23" name="大かっこ 22"/>
        <xdr:cNvSpPr/>
      </xdr:nvSpPr>
      <xdr:spPr>
        <a:xfrm>
          <a:off x="4879042" y="53736687"/>
          <a:ext cx="2030382" cy="76816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気候講演会に係る業務委託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744</xdr:row>
      <xdr:rowOff>12700</xdr:rowOff>
    </xdr:from>
    <xdr:to>
      <xdr:col>21</xdr:col>
      <xdr:colOff>0</xdr:colOff>
      <xdr:row>758</xdr:row>
      <xdr:rowOff>12700</xdr:rowOff>
    </xdr:to>
    <xdr:cxnSp macro="">
      <xdr:nvCxnSpPr>
        <xdr:cNvPr id="24" name="直線コネクタ 23"/>
        <xdr:cNvCxnSpPr/>
      </xdr:nvCxnSpPr>
      <xdr:spPr bwMode="auto">
        <a:xfrm>
          <a:off x="4178300" y="47351950"/>
          <a:ext cx="22225" cy="55626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763</xdr:row>
      <xdr:rowOff>203200</xdr:rowOff>
    </xdr:to>
    <xdr:sp macro="" textlink="">
      <xdr:nvSpPr>
        <xdr:cNvPr id="25" name="大かっこ 24"/>
        <xdr:cNvSpPr/>
      </xdr:nvSpPr>
      <xdr:spPr>
        <a:xfrm>
          <a:off x="2400300" y="51568350"/>
          <a:ext cx="1298604" cy="36322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5</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a:t>
          </a:r>
          <a:endParaRPr lang="en-US" altLang="ja-JP" sz="1100" baseline="0">
            <a:effectLst/>
            <a:latin typeface="+mn-lt"/>
            <a:ea typeface="+mn-ea"/>
            <a:cs typeface="+mn-cs"/>
          </a:endParaRPr>
        </a:p>
        <a:p>
          <a:r>
            <a:rPr lang="en-US" altLang="ja-JP" sz="1100" baseline="0">
              <a:effectLst/>
              <a:latin typeface="+mn-lt"/>
              <a:ea typeface="+mn-ea"/>
              <a:cs typeface="+mn-cs"/>
            </a:rPr>
            <a:t>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101</v>
      </c>
      <c r="AT2" s="221"/>
      <c r="AU2" s="221"/>
      <c r="AV2" s="52" t="str">
        <f>IF(AW2="", "", "-")</f>
        <v/>
      </c>
      <c r="AW2" s="398"/>
      <c r="AX2" s="398"/>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156</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552</v>
      </c>
      <c r="AF5" s="720"/>
      <c r="AG5" s="720"/>
      <c r="AH5" s="720"/>
      <c r="AI5" s="720"/>
      <c r="AJ5" s="720"/>
      <c r="AK5" s="720"/>
      <c r="AL5" s="720"/>
      <c r="AM5" s="720"/>
      <c r="AN5" s="720"/>
      <c r="AO5" s="720"/>
      <c r="AP5" s="721"/>
      <c r="AQ5" s="722" t="s">
        <v>553</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4.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6" t="s">
        <v>547</v>
      </c>
      <c r="Z7" s="297"/>
      <c r="AA7" s="297"/>
      <c r="AB7" s="297"/>
      <c r="AC7" s="297"/>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4" t="str">
        <f>入力規則等!A26</f>
        <v>国土強靱化施策、地球温暖化対策、ＩＴ戦略</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4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5" t="s">
        <v>23</v>
      </c>
      <c r="B9" s="146"/>
      <c r="C9" s="146"/>
      <c r="D9" s="146"/>
      <c r="E9" s="146"/>
      <c r="F9" s="146"/>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0">
        <v>62</v>
      </c>
      <c r="Q13" s="101"/>
      <c r="R13" s="101"/>
      <c r="S13" s="101"/>
      <c r="T13" s="101"/>
      <c r="U13" s="101"/>
      <c r="V13" s="102"/>
      <c r="W13" s="100">
        <v>84</v>
      </c>
      <c r="X13" s="101"/>
      <c r="Y13" s="101"/>
      <c r="Z13" s="101"/>
      <c r="AA13" s="101"/>
      <c r="AB13" s="101"/>
      <c r="AC13" s="102"/>
      <c r="AD13" s="100">
        <v>65</v>
      </c>
      <c r="AE13" s="101"/>
      <c r="AF13" s="101"/>
      <c r="AG13" s="101"/>
      <c r="AH13" s="101"/>
      <c r="AI13" s="101"/>
      <c r="AJ13" s="102"/>
      <c r="AK13" s="100">
        <v>129</v>
      </c>
      <c r="AL13" s="101"/>
      <c r="AM13" s="101"/>
      <c r="AN13" s="101"/>
      <c r="AO13" s="101"/>
      <c r="AP13" s="101"/>
      <c r="AQ13" s="102"/>
      <c r="AR13" s="97">
        <v>115</v>
      </c>
      <c r="AS13" s="98"/>
      <c r="AT13" s="98"/>
      <c r="AU13" s="98"/>
      <c r="AV13" s="98"/>
      <c r="AW13" s="98"/>
      <c r="AX13" s="395"/>
    </row>
    <row r="14" spans="1:50" ht="21" customHeight="1" x14ac:dyDescent="0.15">
      <c r="A14" s="142"/>
      <c r="B14" s="143"/>
      <c r="C14" s="143"/>
      <c r="D14" s="143"/>
      <c r="E14" s="143"/>
      <c r="F14" s="144"/>
      <c r="G14" s="747"/>
      <c r="H14" s="748"/>
      <c r="I14" s="578" t="s">
        <v>8</v>
      </c>
      <c r="J14" s="632"/>
      <c r="K14" s="632"/>
      <c r="L14" s="632"/>
      <c r="M14" s="632"/>
      <c r="N14" s="632"/>
      <c r="O14" s="633"/>
      <c r="P14" s="100" t="s">
        <v>607</v>
      </c>
      <c r="Q14" s="101"/>
      <c r="R14" s="101"/>
      <c r="S14" s="101"/>
      <c r="T14" s="101"/>
      <c r="U14" s="101"/>
      <c r="V14" s="102"/>
      <c r="W14" s="100" t="s">
        <v>611</v>
      </c>
      <c r="X14" s="101"/>
      <c r="Y14" s="101"/>
      <c r="Z14" s="101"/>
      <c r="AA14" s="101"/>
      <c r="AB14" s="101"/>
      <c r="AC14" s="102"/>
      <c r="AD14" s="100" t="s">
        <v>608</v>
      </c>
      <c r="AE14" s="101"/>
      <c r="AF14" s="101"/>
      <c r="AG14" s="101"/>
      <c r="AH14" s="101"/>
      <c r="AI14" s="101"/>
      <c r="AJ14" s="102"/>
      <c r="AK14" s="100"/>
      <c r="AL14" s="101"/>
      <c r="AM14" s="101"/>
      <c r="AN14" s="101"/>
      <c r="AO14" s="101"/>
      <c r="AP14" s="101"/>
      <c r="AQ14" s="102"/>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0" t="s">
        <v>608</v>
      </c>
      <c r="Q15" s="101"/>
      <c r="R15" s="101"/>
      <c r="S15" s="101"/>
      <c r="T15" s="101"/>
      <c r="U15" s="101"/>
      <c r="V15" s="102"/>
      <c r="W15" s="100" t="s">
        <v>611</v>
      </c>
      <c r="X15" s="101"/>
      <c r="Y15" s="101"/>
      <c r="Z15" s="101"/>
      <c r="AA15" s="101"/>
      <c r="AB15" s="101"/>
      <c r="AC15" s="102"/>
      <c r="AD15" s="100" t="s">
        <v>608</v>
      </c>
      <c r="AE15" s="101"/>
      <c r="AF15" s="101"/>
      <c r="AG15" s="101"/>
      <c r="AH15" s="101"/>
      <c r="AI15" s="101"/>
      <c r="AJ15" s="102"/>
      <c r="AK15" s="100" t="s">
        <v>608</v>
      </c>
      <c r="AL15" s="101"/>
      <c r="AM15" s="101"/>
      <c r="AN15" s="101"/>
      <c r="AO15" s="101"/>
      <c r="AP15" s="101"/>
      <c r="AQ15" s="102"/>
      <c r="AR15" s="100"/>
      <c r="AS15" s="101"/>
      <c r="AT15" s="101"/>
      <c r="AU15" s="101"/>
      <c r="AV15" s="101"/>
      <c r="AW15" s="101"/>
      <c r="AX15" s="631"/>
    </row>
    <row r="16" spans="1:50" ht="21" customHeight="1" x14ac:dyDescent="0.15">
      <c r="A16" s="142"/>
      <c r="B16" s="143"/>
      <c r="C16" s="143"/>
      <c r="D16" s="143"/>
      <c r="E16" s="143"/>
      <c r="F16" s="144"/>
      <c r="G16" s="747"/>
      <c r="H16" s="748"/>
      <c r="I16" s="578" t="s">
        <v>52</v>
      </c>
      <c r="J16" s="579"/>
      <c r="K16" s="579"/>
      <c r="L16" s="579"/>
      <c r="M16" s="579"/>
      <c r="N16" s="579"/>
      <c r="O16" s="580"/>
      <c r="P16" s="100" t="s">
        <v>609</v>
      </c>
      <c r="Q16" s="101"/>
      <c r="R16" s="101"/>
      <c r="S16" s="101"/>
      <c r="T16" s="101"/>
      <c r="U16" s="101"/>
      <c r="V16" s="102"/>
      <c r="W16" s="100" t="s">
        <v>608</v>
      </c>
      <c r="X16" s="101"/>
      <c r="Y16" s="101"/>
      <c r="Z16" s="101"/>
      <c r="AA16" s="101"/>
      <c r="AB16" s="101"/>
      <c r="AC16" s="102"/>
      <c r="AD16" s="100" t="s">
        <v>608</v>
      </c>
      <c r="AE16" s="101"/>
      <c r="AF16" s="101"/>
      <c r="AG16" s="101"/>
      <c r="AH16" s="101"/>
      <c r="AI16" s="101"/>
      <c r="AJ16" s="102"/>
      <c r="AK16" s="100"/>
      <c r="AL16" s="101"/>
      <c r="AM16" s="101"/>
      <c r="AN16" s="101"/>
      <c r="AO16" s="101"/>
      <c r="AP16" s="101"/>
      <c r="AQ16" s="102"/>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0" t="s">
        <v>610</v>
      </c>
      <c r="Q17" s="101"/>
      <c r="R17" s="101"/>
      <c r="S17" s="101"/>
      <c r="T17" s="101"/>
      <c r="U17" s="101"/>
      <c r="V17" s="102"/>
      <c r="W17" s="100" t="s">
        <v>608</v>
      </c>
      <c r="X17" s="101"/>
      <c r="Y17" s="101"/>
      <c r="Z17" s="101"/>
      <c r="AA17" s="101"/>
      <c r="AB17" s="101"/>
      <c r="AC17" s="102"/>
      <c r="AD17" s="100" t="s">
        <v>608</v>
      </c>
      <c r="AE17" s="101"/>
      <c r="AF17" s="101"/>
      <c r="AG17" s="101"/>
      <c r="AH17" s="101"/>
      <c r="AI17" s="101"/>
      <c r="AJ17" s="102"/>
      <c r="AK17" s="100"/>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49"/>
      <c r="H18" s="750"/>
      <c r="I18" s="737" t="s">
        <v>20</v>
      </c>
      <c r="J18" s="738"/>
      <c r="K18" s="738"/>
      <c r="L18" s="738"/>
      <c r="M18" s="738"/>
      <c r="N18" s="738"/>
      <c r="O18" s="739"/>
      <c r="P18" s="106">
        <f>SUM(P13:V17)</f>
        <v>62</v>
      </c>
      <c r="Q18" s="107"/>
      <c r="R18" s="107"/>
      <c r="S18" s="107"/>
      <c r="T18" s="107"/>
      <c r="U18" s="107"/>
      <c r="V18" s="108"/>
      <c r="W18" s="106">
        <f>SUM(W13:AC17)</f>
        <v>84</v>
      </c>
      <c r="X18" s="107"/>
      <c r="Y18" s="107"/>
      <c r="Z18" s="107"/>
      <c r="AA18" s="107"/>
      <c r="AB18" s="107"/>
      <c r="AC18" s="108"/>
      <c r="AD18" s="106">
        <f>SUM(AD13:AJ17)</f>
        <v>65</v>
      </c>
      <c r="AE18" s="107"/>
      <c r="AF18" s="107"/>
      <c r="AG18" s="107"/>
      <c r="AH18" s="107"/>
      <c r="AI18" s="107"/>
      <c r="AJ18" s="108"/>
      <c r="AK18" s="106">
        <f>SUM(AK13:AQ17)</f>
        <v>129</v>
      </c>
      <c r="AL18" s="107"/>
      <c r="AM18" s="107"/>
      <c r="AN18" s="107"/>
      <c r="AO18" s="107"/>
      <c r="AP18" s="107"/>
      <c r="AQ18" s="108"/>
      <c r="AR18" s="106">
        <f>SUM(AR13:AX17)</f>
        <v>115</v>
      </c>
      <c r="AS18" s="107"/>
      <c r="AT18" s="107"/>
      <c r="AU18" s="107"/>
      <c r="AV18" s="107"/>
      <c r="AW18" s="107"/>
      <c r="AX18" s="540"/>
    </row>
    <row r="19" spans="1:50" ht="24.75" customHeight="1" x14ac:dyDescent="0.15">
      <c r="A19" s="142"/>
      <c r="B19" s="143"/>
      <c r="C19" s="143"/>
      <c r="D19" s="143"/>
      <c r="E19" s="143"/>
      <c r="F19" s="144"/>
      <c r="G19" s="538" t="s">
        <v>9</v>
      </c>
      <c r="H19" s="539"/>
      <c r="I19" s="539"/>
      <c r="J19" s="539"/>
      <c r="K19" s="539"/>
      <c r="L19" s="539"/>
      <c r="M19" s="539"/>
      <c r="N19" s="539"/>
      <c r="O19" s="539"/>
      <c r="P19" s="100">
        <v>60</v>
      </c>
      <c r="Q19" s="101"/>
      <c r="R19" s="101"/>
      <c r="S19" s="101"/>
      <c r="T19" s="101"/>
      <c r="U19" s="101"/>
      <c r="V19" s="102"/>
      <c r="W19" s="100">
        <v>83</v>
      </c>
      <c r="X19" s="101"/>
      <c r="Y19" s="101"/>
      <c r="Z19" s="101"/>
      <c r="AA19" s="101"/>
      <c r="AB19" s="101"/>
      <c r="AC19" s="102"/>
      <c r="AD19" s="100">
        <v>64</v>
      </c>
      <c r="AE19" s="101"/>
      <c r="AF19" s="101"/>
      <c r="AG19" s="101"/>
      <c r="AH19" s="101"/>
      <c r="AI19" s="101"/>
      <c r="AJ19" s="102"/>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0.967741935483871</v>
      </c>
      <c r="Q20" s="542"/>
      <c r="R20" s="542"/>
      <c r="S20" s="542"/>
      <c r="T20" s="542"/>
      <c r="U20" s="542"/>
      <c r="V20" s="542"/>
      <c r="W20" s="542">
        <f t="shared" ref="W20" si="0">IF(W18=0, "-", SUM(W19)/W18)</f>
        <v>0.98809523809523814</v>
      </c>
      <c r="X20" s="542"/>
      <c r="Y20" s="542"/>
      <c r="Z20" s="542"/>
      <c r="AA20" s="542"/>
      <c r="AB20" s="542"/>
      <c r="AC20" s="542"/>
      <c r="AD20" s="542">
        <f t="shared" ref="AD20" si="1">IF(AD18=0, "-", SUM(AD19)/AD18)</f>
        <v>0.98461538461538467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2" t="s">
        <v>497</v>
      </c>
      <c r="H21" s="933"/>
      <c r="I21" s="933"/>
      <c r="J21" s="933"/>
      <c r="K21" s="933"/>
      <c r="L21" s="933"/>
      <c r="M21" s="933"/>
      <c r="N21" s="933"/>
      <c r="O21" s="933"/>
      <c r="P21" s="542">
        <f>IF(P19=0, "-", SUM(P19)/SUM(P13,P14))</f>
        <v>0.967741935483871</v>
      </c>
      <c r="Q21" s="542"/>
      <c r="R21" s="542"/>
      <c r="S21" s="542"/>
      <c r="T21" s="542"/>
      <c r="U21" s="542"/>
      <c r="V21" s="542"/>
      <c r="W21" s="542">
        <f t="shared" ref="W21" si="2">IF(W19=0, "-", SUM(W19)/SUM(W13,W14))</f>
        <v>0.98809523809523814</v>
      </c>
      <c r="X21" s="542"/>
      <c r="Y21" s="542"/>
      <c r="Z21" s="542"/>
      <c r="AA21" s="542"/>
      <c r="AB21" s="542"/>
      <c r="AC21" s="542"/>
      <c r="AD21" s="542">
        <f t="shared" ref="AD21" si="3">IF(AD19=0, "-", SUM(AD19)/SUM(AD13,AD14))</f>
        <v>0.98461538461538467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539</v>
      </c>
      <c r="B22" s="199"/>
      <c r="C22" s="199"/>
      <c r="D22" s="199"/>
      <c r="E22" s="199"/>
      <c r="F22" s="200"/>
      <c r="G22" s="183" t="s">
        <v>474</v>
      </c>
      <c r="H22" s="184"/>
      <c r="I22" s="184"/>
      <c r="J22" s="184"/>
      <c r="K22" s="184"/>
      <c r="L22" s="184"/>
      <c r="M22" s="184"/>
      <c r="N22" s="184"/>
      <c r="O22" s="185"/>
      <c r="P22" s="207" t="s">
        <v>537</v>
      </c>
      <c r="Q22" s="184"/>
      <c r="R22" s="184"/>
      <c r="S22" s="184"/>
      <c r="T22" s="184"/>
      <c r="U22" s="184"/>
      <c r="V22" s="185"/>
      <c r="W22" s="207" t="s">
        <v>538</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564</v>
      </c>
      <c r="H23" s="187"/>
      <c r="I23" s="187"/>
      <c r="J23" s="187"/>
      <c r="K23" s="187"/>
      <c r="L23" s="187"/>
      <c r="M23" s="187"/>
      <c r="N23" s="187"/>
      <c r="O23" s="188"/>
      <c r="P23" s="97">
        <v>123</v>
      </c>
      <c r="Q23" s="98"/>
      <c r="R23" s="98"/>
      <c r="S23" s="98"/>
      <c r="T23" s="98"/>
      <c r="U23" s="98"/>
      <c r="V23" s="99"/>
      <c r="W23" s="97">
        <v>110</v>
      </c>
      <c r="X23" s="98"/>
      <c r="Y23" s="98"/>
      <c r="Z23" s="98"/>
      <c r="AA23" s="98"/>
      <c r="AB23" s="98"/>
      <c r="AC23" s="99"/>
      <c r="AD23" s="209" t="s">
        <v>683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565</v>
      </c>
      <c r="H24" s="190"/>
      <c r="I24" s="190"/>
      <c r="J24" s="190"/>
      <c r="K24" s="190"/>
      <c r="L24" s="190"/>
      <c r="M24" s="190"/>
      <c r="N24" s="190"/>
      <c r="O24" s="191"/>
      <c r="P24" s="100">
        <v>3</v>
      </c>
      <c r="Q24" s="101"/>
      <c r="R24" s="101"/>
      <c r="S24" s="101"/>
      <c r="T24" s="101"/>
      <c r="U24" s="101"/>
      <c r="V24" s="102"/>
      <c r="W24" s="100">
        <v>3</v>
      </c>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566</v>
      </c>
      <c r="H25" s="190"/>
      <c r="I25" s="190"/>
      <c r="J25" s="190"/>
      <c r="K25" s="190"/>
      <c r="L25" s="190"/>
      <c r="M25" s="190"/>
      <c r="N25" s="190"/>
      <c r="O25" s="191"/>
      <c r="P25" s="100">
        <v>2</v>
      </c>
      <c r="Q25" s="101"/>
      <c r="R25" s="101"/>
      <c r="S25" s="101"/>
      <c r="T25" s="101"/>
      <c r="U25" s="101"/>
      <c r="V25" s="102"/>
      <c r="W25" s="100">
        <v>2</v>
      </c>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567</v>
      </c>
      <c r="H26" s="190"/>
      <c r="I26" s="190"/>
      <c r="J26" s="190"/>
      <c r="K26" s="190"/>
      <c r="L26" s="190"/>
      <c r="M26" s="190"/>
      <c r="N26" s="190"/>
      <c r="O26" s="191"/>
      <c r="P26" s="100">
        <v>1</v>
      </c>
      <c r="Q26" s="101"/>
      <c r="R26" s="101"/>
      <c r="S26" s="101"/>
      <c r="T26" s="101"/>
      <c r="U26" s="101"/>
      <c r="V26" s="102"/>
      <c r="W26" s="100">
        <v>1</v>
      </c>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-1</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129</v>
      </c>
      <c r="Q29" s="229"/>
      <c r="R29" s="229"/>
      <c r="S29" s="229"/>
      <c r="T29" s="229"/>
      <c r="U29" s="229"/>
      <c r="V29" s="230"/>
      <c r="W29" s="228">
        <f>AR13</f>
        <v>115</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491</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1" t="s">
        <v>355</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8" t="s">
        <v>569</v>
      </c>
      <c r="AR31" s="136"/>
      <c r="AS31" s="137" t="s">
        <v>356</v>
      </c>
      <c r="AT31" s="172"/>
      <c r="AU31" s="272">
        <v>33</v>
      </c>
      <c r="AV31" s="272"/>
      <c r="AW31" s="380" t="s">
        <v>300</v>
      </c>
      <c r="AX31" s="381"/>
    </row>
    <row r="32" spans="1:50" ht="23.25" customHeight="1" x14ac:dyDescent="0.15">
      <c r="A32" s="518"/>
      <c r="B32" s="516"/>
      <c r="C32" s="516"/>
      <c r="D32" s="516"/>
      <c r="E32" s="516"/>
      <c r="F32" s="517"/>
      <c r="G32" s="543" t="s">
        <v>676</v>
      </c>
      <c r="H32" s="544"/>
      <c r="I32" s="544"/>
      <c r="J32" s="544"/>
      <c r="K32" s="544"/>
      <c r="L32" s="544"/>
      <c r="M32" s="544"/>
      <c r="N32" s="544"/>
      <c r="O32" s="545"/>
      <c r="P32" s="161" t="s">
        <v>678</v>
      </c>
      <c r="Q32" s="161"/>
      <c r="R32" s="161"/>
      <c r="S32" s="161"/>
      <c r="T32" s="161"/>
      <c r="U32" s="161"/>
      <c r="V32" s="161"/>
      <c r="W32" s="161"/>
      <c r="X32" s="232"/>
      <c r="Y32" s="339" t="s">
        <v>12</v>
      </c>
      <c r="Z32" s="552"/>
      <c r="AA32" s="553"/>
      <c r="AB32" s="554" t="s">
        <v>677</v>
      </c>
      <c r="AC32" s="554"/>
      <c r="AD32" s="554"/>
      <c r="AE32" s="365">
        <v>35</v>
      </c>
      <c r="AF32" s="366"/>
      <c r="AG32" s="366"/>
      <c r="AH32" s="366"/>
      <c r="AI32" s="365">
        <v>43</v>
      </c>
      <c r="AJ32" s="366"/>
      <c r="AK32" s="366"/>
      <c r="AL32" s="366"/>
      <c r="AM32" s="365">
        <v>53</v>
      </c>
      <c r="AN32" s="366"/>
      <c r="AO32" s="366"/>
      <c r="AP32" s="366"/>
      <c r="AQ32" s="103" t="s">
        <v>560</v>
      </c>
      <c r="AR32" s="104"/>
      <c r="AS32" s="104"/>
      <c r="AT32" s="105"/>
      <c r="AU32" s="366" t="s">
        <v>561</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677</v>
      </c>
      <c r="AC33" s="525"/>
      <c r="AD33" s="525"/>
      <c r="AE33" s="365">
        <v>24</v>
      </c>
      <c r="AF33" s="366"/>
      <c r="AG33" s="366"/>
      <c r="AH33" s="366"/>
      <c r="AI33" s="365">
        <v>32</v>
      </c>
      <c r="AJ33" s="366"/>
      <c r="AK33" s="366"/>
      <c r="AL33" s="366"/>
      <c r="AM33" s="365">
        <v>40</v>
      </c>
      <c r="AN33" s="366"/>
      <c r="AO33" s="366"/>
      <c r="AP33" s="366"/>
      <c r="AQ33" s="103" t="s">
        <v>561</v>
      </c>
      <c r="AR33" s="104"/>
      <c r="AS33" s="104"/>
      <c r="AT33" s="105"/>
      <c r="AU33" s="366">
        <v>70</v>
      </c>
      <c r="AV33" s="366"/>
      <c r="AW33" s="366"/>
      <c r="AX33" s="368"/>
    </row>
    <row r="34" spans="1:50" ht="129"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7"/>
      <c r="Y34" s="304" t="s">
        <v>13</v>
      </c>
      <c r="Z34" s="299"/>
      <c r="AA34" s="300"/>
      <c r="AB34" s="500" t="s">
        <v>301</v>
      </c>
      <c r="AC34" s="500"/>
      <c r="AD34" s="500"/>
      <c r="AE34" s="365">
        <v>50</v>
      </c>
      <c r="AF34" s="366"/>
      <c r="AG34" s="366"/>
      <c r="AH34" s="366"/>
      <c r="AI34" s="365">
        <v>61</v>
      </c>
      <c r="AJ34" s="366"/>
      <c r="AK34" s="366"/>
      <c r="AL34" s="366"/>
      <c r="AM34" s="365">
        <v>76</v>
      </c>
      <c r="AN34" s="366"/>
      <c r="AO34" s="366"/>
      <c r="AP34" s="366"/>
      <c r="AQ34" s="103" t="s">
        <v>561</v>
      </c>
      <c r="AR34" s="104"/>
      <c r="AS34" s="104"/>
      <c r="AT34" s="105"/>
      <c r="AU34" s="366" t="s">
        <v>561</v>
      </c>
      <c r="AV34" s="366"/>
      <c r="AW34" s="366"/>
      <c r="AX34" s="368"/>
    </row>
    <row r="35" spans="1:50" ht="23.25" customHeight="1" x14ac:dyDescent="0.15">
      <c r="A35" s="903" t="s">
        <v>527</v>
      </c>
      <c r="B35" s="904"/>
      <c r="C35" s="904"/>
      <c r="D35" s="904"/>
      <c r="E35" s="904"/>
      <c r="F35" s="905"/>
      <c r="G35" s="909" t="s">
        <v>559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1.7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8"/>
      <c r="AR38" s="136"/>
      <c r="AS38" s="137" t="s">
        <v>356</v>
      </c>
      <c r="AT38" s="172"/>
      <c r="AU38" s="272"/>
      <c r="AV38" s="272"/>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2"/>
      <c r="Y39" s="339" t="s">
        <v>12</v>
      </c>
      <c r="Z39" s="552"/>
      <c r="AA39" s="553"/>
      <c r="AB39" s="554"/>
      <c r="AC39" s="554"/>
      <c r="AD39" s="554"/>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7"/>
      <c r="Y41" s="304" t="s">
        <v>13</v>
      </c>
      <c r="Z41" s="299"/>
      <c r="AA41" s="300"/>
      <c r="AB41" s="500" t="s">
        <v>301</v>
      </c>
      <c r="AC41" s="500"/>
      <c r="AD41" s="500"/>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2"/>
      <c r="Y46" s="339" t="s">
        <v>12</v>
      </c>
      <c r="Z46" s="552"/>
      <c r="AA46" s="553"/>
      <c r="AB46" s="554"/>
      <c r="AC46" s="554"/>
      <c r="AD46" s="554"/>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16.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7"/>
      <c r="Y48" s="304" t="s">
        <v>13</v>
      </c>
      <c r="Z48" s="299"/>
      <c r="AA48" s="300"/>
      <c r="AB48" s="500" t="s">
        <v>301</v>
      </c>
      <c r="AC48" s="500"/>
      <c r="AD48" s="500"/>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2"/>
      <c r="Y53" s="339" t="s">
        <v>12</v>
      </c>
      <c r="Z53" s="552"/>
      <c r="AA53" s="553"/>
      <c r="AB53" s="554"/>
      <c r="AC53" s="554"/>
      <c r="AD53" s="554"/>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7"/>
      <c r="Y55" s="304" t="s">
        <v>13</v>
      </c>
      <c r="Z55" s="299"/>
      <c r="AA55" s="300"/>
      <c r="AB55" s="464" t="s">
        <v>14</v>
      </c>
      <c r="AC55" s="464"/>
      <c r="AD55" s="46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2"/>
      <c r="Y60" s="339" t="s">
        <v>12</v>
      </c>
      <c r="Z60" s="552"/>
      <c r="AA60" s="553"/>
      <c r="AB60" s="554"/>
      <c r="AC60" s="554"/>
      <c r="AD60" s="554"/>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7"/>
      <c r="Y62" s="304" t="s">
        <v>13</v>
      </c>
      <c r="Z62" s="299"/>
      <c r="AA62" s="300"/>
      <c r="AB62" s="500" t="s">
        <v>14</v>
      </c>
      <c r="AC62" s="500"/>
      <c r="AD62" s="500"/>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9" t="s">
        <v>357</v>
      </c>
      <c r="AF65" s="370"/>
      <c r="AG65" s="370"/>
      <c r="AH65" s="371"/>
      <c r="AI65" s="369" t="s">
        <v>363</v>
      </c>
      <c r="AJ65" s="370"/>
      <c r="AK65" s="370"/>
      <c r="AL65" s="371"/>
      <c r="AM65" s="376" t="s">
        <v>472</v>
      </c>
      <c r="AN65" s="376"/>
      <c r="AO65" s="376"/>
      <c r="AP65" s="369"/>
      <c r="AQ65" s="873" t="s">
        <v>355</v>
      </c>
      <c r="AR65" s="869"/>
      <c r="AS65" s="869"/>
      <c r="AT65" s="870"/>
      <c r="AU65" s="982" t="s">
        <v>253</v>
      </c>
      <c r="AV65" s="982"/>
      <c r="AW65" s="982"/>
      <c r="AX65" s="983"/>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t="s">
        <v>571</v>
      </c>
      <c r="AR66" s="272"/>
      <c r="AS66" s="871" t="s">
        <v>356</v>
      </c>
      <c r="AT66" s="872"/>
      <c r="AU66" s="272" t="s">
        <v>570</v>
      </c>
      <c r="AV66" s="272"/>
      <c r="AW66" s="871" t="s">
        <v>490</v>
      </c>
      <c r="AX66" s="984"/>
    </row>
    <row r="67" spans="1:50" ht="23.25" customHeight="1" x14ac:dyDescent="0.15">
      <c r="A67" s="857"/>
      <c r="B67" s="858"/>
      <c r="C67" s="858"/>
      <c r="D67" s="858"/>
      <c r="E67" s="858"/>
      <c r="F67" s="859"/>
      <c r="G67" s="985" t="s">
        <v>364</v>
      </c>
      <c r="H67" s="968" t="s">
        <v>562</v>
      </c>
      <c r="I67" s="969"/>
      <c r="J67" s="969"/>
      <c r="K67" s="969"/>
      <c r="L67" s="969"/>
      <c r="M67" s="969"/>
      <c r="N67" s="969"/>
      <c r="O67" s="970"/>
      <c r="P67" s="968" t="s">
        <v>560</v>
      </c>
      <c r="Q67" s="969"/>
      <c r="R67" s="969"/>
      <c r="S67" s="969"/>
      <c r="T67" s="969"/>
      <c r="U67" s="969"/>
      <c r="V67" s="970"/>
      <c r="W67" s="974"/>
      <c r="X67" s="975"/>
      <c r="Y67" s="955" t="s">
        <v>12</v>
      </c>
      <c r="Z67" s="955"/>
      <c r="AA67" s="956"/>
      <c r="AB67" s="957" t="s">
        <v>517</v>
      </c>
      <c r="AC67" s="957"/>
      <c r="AD67" s="957"/>
      <c r="AE67" s="365" t="s">
        <v>563</v>
      </c>
      <c r="AF67" s="366"/>
      <c r="AG67" s="366"/>
      <c r="AH67" s="366"/>
      <c r="AI67" s="365" t="s">
        <v>570</v>
      </c>
      <c r="AJ67" s="366"/>
      <c r="AK67" s="366"/>
      <c r="AL67" s="366"/>
      <c r="AM67" s="365" t="s">
        <v>570</v>
      </c>
      <c r="AN67" s="366"/>
      <c r="AO67" s="366"/>
      <c r="AP67" s="366"/>
      <c r="AQ67" s="365" t="s">
        <v>569</v>
      </c>
      <c r="AR67" s="366"/>
      <c r="AS67" s="366"/>
      <c r="AT67" s="367"/>
      <c r="AU67" s="366" t="s">
        <v>570</v>
      </c>
      <c r="AV67" s="366"/>
      <c r="AW67" s="366"/>
      <c r="AX67" s="368"/>
    </row>
    <row r="68" spans="1:50" ht="23.25"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517</v>
      </c>
      <c r="AC68" s="980"/>
      <c r="AD68" s="980"/>
      <c r="AE68" s="365" t="s">
        <v>570</v>
      </c>
      <c r="AF68" s="366"/>
      <c r="AG68" s="366"/>
      <c r="AH68" s="366"/>
      <c r="AI68" s="365" t="s">
        <v>570</v>
      </c>
      <c r="AJ68" s="366"/>
      <c r="AK68" s="366"/>
      <c r="AL68" s="366"/>
      <c r="AM68" s="365" t="s">
        <v>570</v>
      </c>
      <c r="AN68" s="366"/>
      <c r="AO68" s="366"/>
      <c r="AP68" s="366"/>
      <c r="AQ68" s="365" t="s">
        <v>570</v>
      </c>
      <c r="AR68" s="366"/>
      <c r="AS68" s="366"/>
      <c r="AT68" s="367"/>
      <c r="AU68" s="366" t="s">
        <v>570</v>
      </c>
      <c r="AV68" s="366"/>
      <c r="AW68" s="366"/>
      <c r="AX68" s="368"/>
    </row>
    <row r="69" spans="1:50" ht="125.25"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518</v>
      </c>
      <c r="AC69" s="981"/>
      <c r="AD69" s="981"/>
      <c r="AE69" s="820" t="s">
        <v>570</v>
      </c>
      <c r="AF69" s="821"/>
      <c r="AG69" s="821"/>
      <c r="AH69" s="821"/>
      <c r="AI69" s="820" t="s">
        <v>570</v>
      </c>
      <c r="AJ69" s="821"/>
      <c r="AK69" s="821"/>
      <c r="AL69" s="821"/>
      <c r="AM69" s="820" t="s">
        <v>570</v>
      </c>
      <c r="AN69" s="821"/>
      <c r="AO69" s="821"/>
      <c r="AP69" s="821"/>
      <c r="AQ69" s="365" t="s">
        <v>570</v>
      </c>
      <c r="AR69" s="366"/>
      <c r="AS69" s="366"/>
      <c r="AT69" s="367"/>
      <c r="AU69" s="366" t="s">
        <v>570</v>
      </c>
      <c r="AV69" s="366"/>
      <c r="AW69" s="366"/>
      <c r="AX69" s="368"/>
    </row>
    <row r="70" spans="1:50" ht="23.25" customHeight="1" x14ac:dyDescent="0.15">
      <c r="A70" s="857" t="s">
        <v>498</v>
      </c>
      <c r="B70" s="858"/>
      <c r="C70" s="858"/>
      <c r="D70" s="858"/>
      <c r="E70" s="858"/>
      <c r="F70" s="859"/>
      <c r="G70" s="945" t="s">
        <v>365</v>
      </c>
      <c r="H70" s="946" t="s">
        <v>572</v>
      </c>
      <c r="I70" s="946"/>
      <c r="J70" s="946"/>
      <c r="K70" s="946"/>
      <c r="L70" s="946"/>
      <c r="M70" s="946"/>
      <c r="N70" s="946"/>
      <c r="O70" s="946"/>
      <c r="P70" s="946" t="s">
        <v>572</v>
      </c>
      <c r="Q70" s="946"/>
      <c r="R70" s="946"/>
      <c r="S70" s="946"/>
      <c r="T70" s="946"/>
      <c r="U70" s="946"/>
      <c r="V70" s="946"/>
      <c r="W70" s="949" t="s">
        <v>516</v>
      </c>
      <c r="X70" s="950"/>
      <c r="Y70" s="955" t="s">
        <v>12</v>
      </c>
      <c r="Z70" s="955"/>
      <c r="AA70" s="956"/>
      <c r="AB70" s="957" t="s">
        <v>517</v>
      </c>
      <c r="AC70" s="957"/>
      <c r="AD70" s="957"/>
      <c r="AE70" s="365" t="s">
        <v>570</v>
      </c>
      <c r="AF70" s="366"/>
      <c r="AG70" s="366"/>
      <c r="AH70" s="366"/>
      <c r="AI70" s="365" t="s">
        <v>570</v>
      </c>
      <c r="AJ70" s="366"/>
      <c r="AK70" s="366"/>
      <c r="AL70" s="366"/>
      <c r="AM70" s="365" t="s">
        <v>570</v>
      </c>
      <c r="AN70" s="366"/>
      <c r="AO70" s="366"/>
      <c r="AP70" s="366"/>
      <c r="AQ70" s="365" t="s">
        <v>570</v>
      </c>
      <c r="AR70" s="366"/>
      <c r="AS70" s="366"/>
      <c r="AT70" s="367"/>
      <c r="AU70" s="366" t="s">
        <v>572</v>
      </c>
      <c r="AV70" s="366"/>
      <c r="AW70" s="366"/>
      <c r="AX70" s="368"/>
    </row>
    <row r="71" spans="1:50" ht="23.25"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517</v>
      </c>
      <c r="AC71" s="980"/>
      <c r="AD71" s="980"/>
      <c r="AE71" s="365" t="s">
        <v>570</v>
      </c>
      <c r="AF71" s="366"/>
      <c r="AG71" s="366"/>
      <c r="AH71" s="366"/>
      <c r="AI71" s="365" t="s">
        <v>570</v>
      </c>
      <c r="AJ71" s="366"/>
      <c r="AK71" s="366"/>
      <c r="AL71" s="366"/>
      <c r="AM71" s="365" t="s">
        <v>570</v>
      </c>
      <c r="AN71" s="366"/>
      <c r="AO71" s="366"/>
      <c r="AP71" s="366"/>
      <c r="AQ71" s="365" t="s">
        <v>570</v>
      </c>
      <c r="AR71" s="366"/>
      <c r="AS71" s="366"/>
      <c r="AT71" s="367"/>
      <c r="AU71" s="366" t="s">
        <v>572</v>
      </c>
      <c r="AV71" s="366"/>
      <c r="AW71" s="366"/>
      <c r="AX71" s="368"/>
    </row>
    <row r="72" spans="1:50" ht="21.75"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518</v>
      </c>
      <c r="AC72" s="981"/>
      <c r="AD72" s="981"/>
      <c r="AE72" s="365" t="s">
        <v>570</v>
      </c>
      <c r="AF72" s="366"/>
      <c r="AG72" s="366"/>
      <c r="AH72" s="366"/>
      <c r="AI72" s="365" t="s">
        <v>570</v>
      </c>
      <c r="AJ72" s="366"/>
      <c r="AK72" s="366"/>
      <c r="AL72" s="366"/>
      <c r="AM72" s="365" t="s">
        <v>570</v>
      </c>
      <c r="AN72" s="366"/>
      <c r="AO72" s="366"/>
      <c r="AP72" s="367"/>
      <c r="AQ72" s="365" t="s">
        <v>570</v>
      </c>
      <c r="AR72" s="366"/>
      <c r="AS72" s="366"/>
      <c r="AT72" s="367"/>
      <c r="AU72" s="366" t="s">
        <v>572</v>
      </c>
      <c r="AV72" s="366"/>
      <c r="AW72" s="366"/>
      <c r="AX72" s="368"/>
    </row>
    <row r="73" spans="1:50" ht="18.75" hidden="1" customHeight="1" x14ac:dyDescent="0.15">
      <c r="A73" s="843" t="s">
        <v>492</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46"/>
      <c r="B75" s="847"/>
      <c r="C75" s="847"/>
      <c r="D75" s="847"/>
      <c r="E75" s="847"/>
      <c r="F75" s="848"/>
      <c r="G75" s="784"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46"/>
      <c r="B76" s="847"/>
      <c r="C76" s="847"/>
      <c r="D76" s="847"/>
      <c r="E76" s="847"/>
      <c r="F76" s="848"/>
      <c r="G76" s="785"/>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46"/>
      <c r="B77" s="847"/>
      <c r="C77" s="847"/>
      <c r="D77" s="847"/>
      <c r="E77" s="847"/>
      <c r="F77" s="848"/>
      <c r="G77" s="786"/>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17" t="s">
        <v>530</v>
      </c>
      <c r="B78" s="918"/>
      <c r="C78" s="918"/>
      <c r="D78" s="918"/>
      <c r="E78" s="915" t="s">
        <v>465</v>
      </c>
      <c r="F78" s="916"/>
      <c r="G78" s="57" t="s">
        <v>365</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486</v>
      </c>
      <c r="AP79" s="149"/>
      <c r="AQ79" s="149"/>
      <c r="AR79" s="81" t="s">
        <v>484</v>
      </c>
      <c r="AS79" s="148"/>
      <c r="AT79" s="149"/>
      <c r="AU79" s="149"/>
      <c r="AV79" s="149"/>
      <c r="AW79" s="149"/>
      <c r="AX79" s="150"/>
    </row>
    <row r="80" spans="1:50" ht="1.5" customHeight="1" thickBot="1" x14ac:dyDescent="0.2">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3.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3"/>
      <c r="Z86" s="174"/>
      <c r="AA86" s="175"/>
      <c r="AB86" s="333"/>
      <c r="AC86" s="334"/>
      <c r="AD86" s="335"/>
      <c r="AE86" s="333"/>
      <c r="AF86" s="334"/>
      <c r="AG86" s="334"/>
      <c r="AH86" s="335"/>
      <c r="AI86" s="333"/>
      <c r="AJ86" s="334"/>
      <c r="AK86" s="334"/>
      <c r="AL86" s="335"/>
      <c r="AM86" s="377"/>
      <c r="AN86" s="377"/>
      <c r="AO86" s="377"/>
      <c r="AP86" s="333"/>
      <c r="AQ86" s="271"/>
      <c r="AR86" s="272"/>
      <c r="AS86" s="137" t="s">
        <v>356</v>
      </c>
      <c r="AT86" s="172"/>
      <c r="AU86" s="272"/>
      <c r="AV86" s="272"/>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61"/>
      <c r="I87" s="161"/>
      <c r="J87" s="161"/>
      <c r="K87" s="161"/>
      <c r="L87" s="161"/>
      <c r="M87" s="161"/>
      <c r="N87" s="161"/>
      <c r="O87" s="232"/>
      <c r="P87" s="161"/>
      <c r="Q87" s="805"/>
      <c r="R87" s="805"/>
      <c r="S87" s="805"/>
      <c r="T87" s="805"/>
      <c r="U87" s="805"/>
      <c r="V87" s="805"/>
      <c r="W87" s="805"/>
      <c r="X87" s="806"/>
      <c r="Y87" s="758" t="s">
        <v>62</v>
      </c>
      <c r="Z87" s="759"/>
      <c r="AA87" s="760"/>
      <c r="AB87" s="554"/>
      <c r="AC87" s="554"/>
      <c r="AD87" s="554"/>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32" t="s">
        <v>54</v>
      </c>
      <c r="Z88" s="733"/>
      <c r="AA88" s="734"/>
      <c r="AB88" s="525"/>
      <c r="AC88" s="525"/>
      <c r="AD88" s="525"/>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23"/>
      <c r="B89" s="557"/>
      <c r="C89" s="557"/>
      <c r="D89" s="557"/>
      <c r="E89" s="557"/>
      <c r="F89" s="558"/>
      <c r="G89" s="236"/>
      <c r="H89" s="164"/>
      <c r="I89" s="164"/>
      <c r="J89" s="164"/>
      <c r="K89" s="164"/>
      <c r="L89" s="164"/>
      <c r="M89" s="164"/>
      <c r="N89" s="164"/>
      <c r="O89" s="237"/>
      <c r="P89" s="305"/>
      <c r="Q89" s="305"/>
      <c r="R89" s="305"/>
      <c r="S89" s="305"/>
      <c r="T89" s="305"/>
      <c r="U89" s="305"/>
      <c r="V89" s="305"/>
      <c r="W89" s="305"/>
      <c r="X89" s="809"/>
      <c r="Y89" s="732" t="s">
        <v>13</v>
      </c>
      <c r="Z89" s="733"/>
      <c r="AA89" s="734"/>
      <c r="AB89" s="464" t="s">
        <v>14</v>
      </c>
      <c r="AC89" s="464"/>
      <c r="AD89" s="464"/>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3"/>
      <c r="B92" s="555"/>
      <c r="C92" s="555"/>
      <c r="D92" s="555"/>
      <c r="E92" s="555"/>
      <c r="F92" s="556"/>
      <c r="G92" s="231"/>
      <c r="H92" s="161"/>
      <c r="I92" s="161"/>
      <c r="J92" s="161"/>
      <c r="K92" s="161"/>
      <c r="L92" s="161"/>
      <c r="M92" s="161"/>
      <c r="N92" s="161"/>
      <c r="O92" s="232"/>
      <c r="P92" s="161"/>
      <c r="Q92" s="805"/>
      <c r="R92" s="805"/>
      <c r="S92" s="805"/>
      <c r="T92" s="805"/>
      <c r="U92" s="805"/>
      <c r="V92" s="805"/>
      <c r="W92" s="805"/>
      <c r="X92" s="806"/>
      <c r="Y92" s="758" t="s">
        <v>62</v>
      </c>
      <c r="Z92" s="759"/>
      <c r="AA92" s="760"/>
      <c r="AB92" s="554"/>
      <c r="AC92" s="554"/>
      <c r="AD92" s="554"/>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32" t="s">
        <v>54</v>
      </c>
      <c r="Z93" s="733"/>
      <c r="AA93" s="734"/>
      <c r="AB93" s="525"/>
      <c r="AC93" s="525"/>
      <c r="AD93" s="525"/>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3"/>
      <c r="B94" s="557"/>
      <c r="C94" s="557"/>
      <c r="D94" s="557"/>
      <c r="E94" s="557"/>
      <c r="F94" s="558"/>
      <c r="G94" s="236"/>
      <c r="H94" s="164"/>
      <c r="I94" s="164"/>
      <c r="J94" s="164"/>
      <c r="K94" s="164"/>
      <c r="L94" s="164"/>
      <c r="M94" s="164"/>
      <c r="N94" s="164"/>
      <c r="O94" s="237"/>
      <c r="P94" s="305"/>
      <c r="Q94" s="305"/>
      <c r="R94" s="305"/>
      <c r="S94" s="305"/>
      <c r="T94" s="305"/>
      <c r="U94" s="305"/>
      <c r="V94" s="305"/>
      <c r="W94" s="305"/>
      <c r="X94" s="809"/>
      <c r="Y94" s="732" t="s">
        <v>13</v>
      </c>
      <c r="Z94" s="733"/>
      <c r="AA94" s="734"/>
      <c r="AB94" s="464" t="s">
        <v>14</v>
      </c>
      <c r="AC94" s="464"/>
      <c r="AD94" s="464"/>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3"/>
      <c r="B97" s="555"/>
      <c r="C97" s="555"/>
      <c r="D97" s="555"/>
      <c r="E97" s="555"/>
      <c r="F97" s="556"/>
      <c r="G97" s="231"/>
      <c r="H97" s="161"/>
      <c r="I97" s="161"/>
      <c r="J97" s="161"/>
      <c r="K97" s="161"/>
      <c r="L97" s="161"/>
      <c r="M97" s="161"/>
      <c r="N97" s="161"/>
      <c r="O97" s="232"/>
      <c r="P97" s="161"/>
      <c r="Q97" s="805"/>
      <c r="R97" s="805"/>
      <c r="S97" s="805"/>
      <c r="T97" s="805"/>
      <c r="U97" s="805"/>
      <c r="V97" s="805"/>
      <c r="W97" s="805"/>
      <c r="X97" s="806"/>
      <c r="Y97" s="758" t="s">
        <v>62</v>
      </c>
      <c r="Z97" s="759"/>
      <c r="AA97" s="760"/>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32" t="s">
        <v>54</v>
      </c>
      <c r="Z98" s="733"/>
      <c r="AA98" s="734"/>
      <c r="AB98" s="802"/>
      <c r="AC98" s="803"/>
      <c r="AD98" s="804"/>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4"/>
      <c r="B101" s="495"/>
      <c r="C101" s="495"/>
      <c r="D101" s="495"/>
      <c r="E101" s="495"/>
      <c r="F101" s="496"/>
      <c r="G101" s="161" t="s">
        <v>674</v>
      </c>
      <c r="H101" s="161"/>
      <c r="I101" s="161"/>
      <c r="J101" s="161"/>
      <c r="K101" s="161"/>
      <c r="L101" s="161"/>
      <c r="M101" s="161"/>
      <c r="N101" s="161"/>
      <c r="O101" s="161"/>
      <c r="P101" s="161"/>
      <c r="Q101" s="161"/>
      <c r="R101" s="161"/>
      <c r="S101" s="161"/>
      <c r="T101" s="161"/>
      <c r="U101" s="161"/>
      <c r="V101" s="161"/>
      <c r="W101" s="161"/>
      <c r="X101" s="232"/>
      <c r="Y101" s="819" t="s">
        <v>55</v>
      </c>
      <c r="Z101" s="718"/>
      <c r="AA101" s="719"/>
      <c r="AB101" s="554" t="s">
        <v>573</v>
      </c>
      <c r="AC101" s="554"/>
      <c r="AD101" s="554"/>
      <c r="AE101" s="365">
        <v>343</v>
      </c>
      <c r="AF101" s="366"/>
      <c r="AG101" s="366"/>
      <c r="AH101" s="367"/>
      <c r="AI101" s="365">
        <v>350</v>
      </c>
      <c r="AJ101" s="366"/>
      <c r="AK101" s="366"/>
      <c r="AL101" s="367"/>
      <c r="AM101" s="365">
        <v>346</v>
      </c>
      <c r="AN101" s="366"/>
      <c r="AO101" s="366"/>
      <c r="AP101" s="367"/>
      <c r="AQ101" s="365" t="s">
        <v>574</v>
      </c>
      <c r="AR101" s="366"/>
      <c r="AS101" s="366"/>
      <c r="AT101" s="367"/>
      <c r="AU101" s="365" t="s">
        <v>575</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56</v>
      </c>
      <c r="Z102" s="340"/>
      <c r="AA102" s="341"/>
      <c r="AB102" s="554" t="s">
        <v>573</v>
      </c>
      <c r="AC102" s="554"/>
      <c r="AD102" s="554"/>
      <c r="AE102" s="359" t="s">
        <v>575</v>
      </c>
      <c r="AF102" s="359"/>
      <c r="AG102" s="359"/>
      <c r="AH102" s="359"/>
      <c r="AI102" s="359" t="s">
        <v>575</v>
      </c>
      <c r="AJ102" s="359"/>
      <c r="AK102" s="359"/>
      <c r="AL102" s="359"/>
      <c r="AM102" s="359" t="s">
        <v>575</v>
      </c>
      <c r="AN102" s="359"/>
      <c r="AO102" s="359"/>
      <c r="AP102" s="359"/>
      <c r="AQ102" s="820" t="s">
        <v>575</v>
      </c>
      <c r="AR102" s="821"/>
      <c r="AS102" s="821"/>
      <c r="AT102" s="822"/>
      <c r="AU102" s="820" t="s">
        <v>575</v>
      </c>
      <c r="AV102" s="821"/>
      <c r="AW102" s="821"/>
      <c r="AX102" s="822"/>
    </row>
    <row r="103" spans="1:60" ht="31.5"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540</v>
      </c>
      <c r="AV103" s="362"/>
      <c r="AW103" s="362"/>
      <c r="AX103" s="364"/>
    </row>
    <row r="104" spans="1:60" ht="23.25" customHeight="1" x14ac:dyDescent="0.15">
      <c r="A104" s="494"/>
      <c r="B104" s="495"/>
      <c r="C104" s="495"/>
      <c r="D104" s="495"/>
      <c r="E104" s="495"/>
      <c r="F104" s="496"/>
      <c r="G104" s="161" t="s">
        <v>675</v>
      </c>
      <c r="H104" s="161"/>
      <c r="I104" s="161"/>
      <c r="J104" s="161"/>
      <c r="K104" s="161"/>
      <c r="L104" s="161"/>
      <c r="M104" s="161"/>
      <c r="N104" s="161"/>
      <c r="O104" s="161"/>
      <c r="P104" s="161"/>
      <c r="Q104" s="161"/>
      <c r="R104" s="161"/>
      <c r="S104" s="161"/>
      <c r="T104" s="161"/>
      <c r="U104" s="161"/>
      <c r="V104" s="161"/>
      <c r="W104" s="161"/>
      <c r="X104" s="232"/>
      <c r="Y104" s="480" t="s">
        <v>55</v>
      </c>
      <c r="Z104" s="481"/>
      <c r="AA104" s="482"/>
      <c r="AB104" s="474" t="s">
        <v>573</v>
      </c>
      <c r="AC104" s="475"/>
      <c r="AD104" s="476"/>
      <c r="AE104" s="365">
        <v>1</v>
      </c>
      <c r="AF104" s="366"/>
      <c r="AG104" s="366"/>
      <c r="AH104" s="367"/>
      <c r="AI104" s="365">
        <v>1</v>
      </c>
      <c r="AJ104" s="366"/>
      <c r="AK104" s="366"/>
      <c r="AL104" s="367"/>
      <c r="AM104" s="365">
        <v>1</v>
      </c>
      <c r="AN104" s="366"/>
      <c r="AO104" s="366"/>
      <c r="AP104" s="367"/>
      <c r="AQ104" s="365" t="s">
        <v>576</v>
      </c>
      <c r="AR104" s="366"/>
      <c r="AS104" s="366"/>
      <c r="AT104" s="367"/>
      <c r="AU104" s="365" t="s">
        <v>576</v>
      </c>
      <c r="AV104" s="366"/>
      <c r="AW104" s="366"/>
      <c r="AX104" s="367"/>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56</v>
      </c>
      <c r="Z105" s="478"/>
      <c r="AA105" s="479"/>
      <c r="AB105" s="407" t="s">
        <v>573</v>
      </c>
      <c r="AC105" s="408"/>
      <c r="AD105" s="409"/>
      <c r="AE105" s="359">
        <v>2</v>
      </c>
      <c r="AF105" s="359"/>
      <c r="AG105" s="359"/>
      <c r="AH105" s="359"/>
      <c r="AI105" s="359">
        <v>2</v>
      </c>
      <c r="AJ105" s="359"/>
      <c r="AK105" s="359"/>
      <c r="AL105" s="359"/>
      <c r="AM105" s="359">
        <v>2</v>
      </c>
      <c r="AN105" s="359"/>
      <c r="AO105" s="359"/>
      <c r="AP105" s="359"/>
      <c r="AQ105" s="365">
        <v>2</v>
      </c>
      <c r="AR105" s="366"/>
      <c r="AS105" s="366"/>
      <c r="AT105" s="367"/>
      <c r="AU105" s="820">
        <v>2</v>
      </c>
      <c r="AV105" s="821"/>
      <c r="AW105" s="821"/>
      <c r="AX105" s="822"/>
    </row>
    <row r="106" spans="1:60" ht="0.75"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540</v>
      </c>
      <c r="AV106" s="362"/>
      <c r="AW106" s="362"/>
      <c r="AX106" s="364"/>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2"/>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7"/>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540</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540</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6" t="s">
        <v>541</v>
      </c>
      <c r="AR115" s="337"/>
      <c r="AS115" s="337"/>
      <c r="AT115" s="337"/>
      <c r="AU115" s="337"/>
      <c r="AV115" s="337"/>
      <c r="AW115" s="337"/>
      <c r="AX115" s="338"/>
    </row>
    <row r="116" spans="1:50" ht="23.25" customHeight="1" x14ac:dyDescent="0.15">
      <c r="A116" s="293"/>
      <c r="B116" s="294"/>
      <c r="C116" s="294"/>
      <c r="D116" s="294"/>
      <c r="E116" s="294"/>
      <c r="F116" s="295"/>
      <c r="G116" s="352" t="s">
        <v>577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578</v>
      </c>
      <c r="AC116" s="302"/>
      <c r="AD116" s="303"/>
      <c r="AE116" s="359">
        <v>175</v>
      </c>
      <c r="AF116" s="359"/>
      <c r="AG116" s="359"/>
      <c r="AH116" s="359"/>
      <c r="AI116" s="359">
        <v>237</v>
      </c>
      <c r="AJ116" s="359"/>
      <c r="AK116" s="359"/>
      <c r="AL116" s="359"/>
      <c r="AM116" s="359">
        <v>185</v>
      </c>
      <c r="AN116" s="359"/>
      <c r="AO116" s="359"/>
      <c r="AP116" s="359"/>
      <c r="AQ116" s="365" t="s">
        <v>576</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579</v>
      </c>
      <c r="AC117" s="343"/>
      <c r="AD117" s="344"/>
      <c r="AE117" s="307" t="s">
        <v>580</v>
      </c>
      <c r="AF117" s="307"/>
      <c r="AG117" s="307"/>
      <c r="AH117" s="307"/>
      <c r="AI117" s="307" t="s">
        <v>613</v>
      </c>
      <c r="AJ117" s="307"/>
      <c r="AK117" s="307"/>
      <c r="AL117" s="307"/>
      <c r="AM117" s="307" t="s">
        <v>614</v>
      </c>
      <c r="AN117" s="307"/>
      <c r="AO117" s="307"/>
      <c r="AP117" s="307"/>
      <c r="AQ117" s="307" t="s">
        <v>581</v>
      </c>
      <c r="AR117" s="307"/>
      <c r="AS117" s="307"/>
      <c r="AT117" s="307"/>
      <c r="AU117" s="307"/>
      <c r="AV117" s="307"/>
      <c r="AW117" s="307"/>
      <c r="AX117" s="308"/>
    </row>
    <row r="118" spans="1:50" ht="1.5" customHeight="1" thickBo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6" t="s">
        <v>541</v>
      </c>
      <c r="AR118" s="337"/>
      <c r="AS118" s="337"/>
      <c r="AT118" s="337"/>
      <c r="AU118" s="337"/>
      <c r="AV118" s="337"/>
      <c r="AW118" s="337"/>
      <c r="AX118" s="338"/>
    </row>
    <row r="119" spans="1:50" ht="23.25" hidden="1" customHeight="1" thickBot="1" x14ac:dyDescent="0.2">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thickBo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6" t="s">
        <v>541</v>
      </c>
      <c r="AR121" s="337"/>
      <c r="AS121" s="337"/>
      <c r="AT121" s="337"/>
      <c r="AU121" s="337"/>
      <c r="AV121" s="337"/>
      <c r="AW121" s="337"/>
      <c r="AX121" s="338"/>
    </row>
    <row r="122" spans="1:50" ht="23.25" hidden="1" customHeight="1" thickBot="1" x14ac:dyDescent="0.2">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thickBo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6" t="s">
        <v>541</v>
      </c>
      <c r="AR124" s="337"/>
      <c r="AS124" s="337"/>
      <c r="AT124" s="337"/>
      <c r="AU124" s="337"/>
      <c r="AV124" s="337"/>
      <c r="AW124" s="337"/>
      <c r="AX124" s="338"/>
    </row>
    <row r="125" spans="1:50" ht="23.25" hidden="1" customHeight="1" thickBot="1" x14ac:dyDescent="0.2">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thickBot="1" x14ac:dyDescent="0.2">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541</v>
      </c>
      <c r="AR127" s="337"/>
      <c r="AS127" s="337"/>
      <c r="AT127" s="337"/>
      <c r="AU127" s="337"/>
      <c r="AV127" s="337"/>
      <c r="AW127" s="337"/>
      <c r="AX127" s="338"/>
    </row>
    <row r="128" spans="1:50" ht="23.25" hidden="1" customHeight="1" thickBot="1" x14ac:dyDescent="0.2">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369</v>
      </c>
      <c r="B130" s="997"/>
      <c r="C130" s="996" t="s">
        <v>366</v>
      </c>
      <c r="D130" s="997"/>
      <c r="E130" s="309" t="s">
        <v>399</v>
      </c>
      <c r="F130" s="310"/>
      <c r="G130" s="311" t="s">
        <v>582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398</v>
      </c>
      <c r="F131" s="240"/>
      <c r="G131" s="236" t="s">
        <v>583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0"/>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581</v>
      </c>
      <c r="AR133" s="272"/>
      <c r="AS133" s="137" t="s">
        <v>356</v>
      </c>
      <c r="AT133" s="172"/>
      <c r="AU133" s="136">
        <v>33</v>
      </c>
      <c r="AV133" s="136"/>
      <c r="AW133" s="137" t="s">
        <v>300</v>
      </c>
      <c r="AX133" s="138"/>
    </row>
    <row r="134" spans="1:50" ht="39.75" customHeight="1" x14ac:dyDescent="0.15">
      <c r="A134" s="1000"/>
      <c r="B134" s="253"/>
      <c r="C134" s="252"/>
      <c r="D134" s="253"/>
      <c r="E134" s="252"/>
      <c r="F134" s="315"/>
      <c r="G134" s="231" t="s">
        <v>673</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677</v>
      </c>
      <c r="AC134" s="222"/>
      <c r="AD134" s="222"/>
      <c r="AE134" s="267">
        <v>35</v>
      </c>
      <c r="AF134" s="104"/>
      <c r="AG134" s="104"/>
      <c r="AH134" s="104"/>
      <c r="AI134" s="267">
        <v>43</v>
      </c>
      <c r="AJ134" s="104"/>
      <c r="AK134" s="104"/>
      <c r="AL134" s="104"/>
      <c r="AM134" s="267">
        <v>53</v>
      </c>
      <c r="AN134" s="104"/>
      <c r="AO134" s="104"/>
      <c r="AP134" s="104"/>
      <c r="AQ134" s="267" t="s">
        <v>581</v>
      </c>
      <c r="AR134" s="104"/>
      <c r="AS134" s="104"/>
      <c r="AT134" s="104"/>
      <c r="AU134" s="267" t="s">
        <v>575</v>
      </c>
      <c r="AV134" s="104"/>
      <c r="AW134" s="104"/>
      <c r="AX134" s="223"/>
    </row>
    <row r="135" spans="1:50" ht="36.75" customHeight="1" x14ac:dyDescent="0.15">
      <c r="A135" s="1000"/>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677</v>
      </c>
      <c r="AC135" s="133"/>
      <c r="AD135" s="133"/>
      <c r="AE135" s="267">
        <v>24</v>
      </c>
      <c r="AF135" s="104"/>
      <c r="AG135" s="104"/>
      <c r="AH135" s="104"/>
      <c r="AI135" s="267">
        <v>32</v>
      </c>
      <c r="AJ135" s="104"/>
      <c r="AK135" s="104"/>
      <c r="AL135" s="104"/>
      <c r="AM135" s="267">
        <v>40</v>
      </c>
      <c r="AN135" s="104"/>
      <c r="AO135" s="104"/>
      <c r="AP135" s="104"/>
      <c r="AQ135" s="267" t="s">
        <v>575</v>
      </c>
      <c r="AR135" s="104"/>
      <c r="AS135" s="104"/>
      <c r="AT135" s="104"/>
      <c r="AU135" s="267">
        <v>70</v>
      </c>
      <c r="AV135" s="104"/>
      <c r="AW135" s="104"/>
      <c r="AX135" s="223"/>
    </row>
    <row r="136" spans="1:50" ht="18.75" hidden="1" customHeight="1" x14ac:dyDescent="0.15">
      <c r="A136" s="1000"/>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0"/>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00"/>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00"/>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00"/>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0"/>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00"/>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00"/>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00"/>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0"/>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00"/>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00"/>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00"/>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0"/>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00"/>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3" hidden="1" customHeight="1" x14ac:dyDescent="0.15">
      <c r="A151" s="1000"/>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00"/>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0"/>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0"/>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1"/>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0"/>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1"/>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0"/>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1"/>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0"/>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1"/>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0"/>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1"/>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3"/>
      <c r="C188" s="252"/>
      <c r="D188" s="253"/>
      <c r="E188" s="160" t="s">
        <v>584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27" hidden="1" customHeight="1" x14ac:dyDescent="0.15">
      <c r="A190" s="1000"/>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0"/>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00"/>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00"/>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00"/>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0"/>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00"/>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00"/>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00"/>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0"/>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00"/>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0"/>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0"/>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0"/>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00"/>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0"/>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0"/>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0"/>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00"/>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0"/>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0"/>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0"/>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12" hidden="1" customHeight="1" x14ac:dyDescent="0.15">
      <c r="A214" s="1000"/>
      <c r="B214" s="253"/>
      <c r="C214" s="252"/>
      <c r="D214" s="253"/>
      <c r="E214" s="252"/>
      <c r="F214" s="315"/>
      <c r="G214" s="231"/>
      <c r="H214" s="161"/>
      <c r="I214" s="161"/>
      <c r="J214" s="161"/>
      <c r="K214" s="161"/>
      <c r="L214" s="161"/>
      <c r="M214" s="161"/>
      <c r="N214" s="161"/>
      <c r="O214" s="161"/>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3"/>
      <c r="C218" s="252"/>
      <c r="D218" s="253"/>
      <c r="E218" s="252"/>
      <c r="F218" s="315"/>
      <c r="G218" s="236"/>
      <c r="H218" s="164"/>
      <c r="I218" s="164"/>
      <c r="J218" s="164"/>
      <c r="K218" s="164"/>
      <c r="L218" s="164"/>
      <c r="M218" s="164"/>
      <c r="N218" s="164"/>
      <c r="O218" s="164"/>
      <c r="P218" s="237"/>
      <c r="Q218" s="993"/>
      <c r="R218" s="994"/>
      <c r="S218" s="994"/>
      <c r="T218" s="994"/>
      <c r="U218" s="994"/>
      <c r="V218" s="994"/>
      <c r="W218" s="994"/>
      <c r="X218" s="994"/>
      <c r="Y218" s="994"/>
      <c r="Z218" s="994"/>
      <c r="AA218" s="995"/>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1"/>
      <c r="I221" s="161"/>
      <c r="J221" s="161"/>
      <c r="K221" s="161"/>
      <c r="L221" s="161"/>
      <c r="M221" s="161"/>
      <c r="N221" s="161"/>
      <c r="O221" s="161"/>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3"/>
      <c r="C225" s="252"/>
      <c r="D225" s="253"/>
      <c r="E225" s="252"/>
      <c r="F225" s="315"/>
      <c r="G225" s="236"/>
      <c r="H225" s="164"/>
      <c r="I225" s="164"/>
      <c r="J225" s="164"/>
      <c r="K225" s="164"/>
      <c r="L225" s="164"/>
      <c r="M225" s="164"/>
      <c r="N225" s="164"/>
      <c r="O225" s="164"/>
      <c r="P225" s="237"/>
      <c r="Q225" s="993"/>
      <c r="R225" s="994"/>
      <c r="S225" s="994"/>
      <c r="T225" s="994"/>
      <c r="U225" s="994"/>
      <c r="V225" s="994"/>
      <c r="W225" s="994"/>
      <c r="X225" s="994"/>
      <c r="Y225" s="994"/>
      <c r="Z225" s="994"/>
      <c r="AA225" s="995"/>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1"/>
      <c r="I228" s="161"/>
      <c r="J228" s="161"/>
      <c r="K228" s="161"/>
      <c r="L228" s="161"/>
      <c r="M228" s="161"/>
      <c r="N228" s="161"/>
      <c r="O228" s="161"/>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3"/>
      <c r="C232" s="252"/>
      <c r="D232" s="253"/>
      <c r="E232" s="252"/>
      <c r="F232" s="315"/>
      <c r="G232" s="236"/>
      <c r="H232" s="164"/>
      <c r="I232" s="164"/>
      <c r="J232" s="164"/>
      <c r="K232" s="164"/>
      <c r="L232" s="164"/>
      <c r="M232" s="164"/>
      <c r="N232" s="164"/>
      <c r="O232" s="164"/>
      <c r="P232" s="237"/>
      <c r="Q232" s="993"/>
      <c r="R232" s="994"/>
      <c r="S232" s="994"/>
      <c r="T232" s="994"/>
      <c r="U232" s="994"/>
      <c r="V232" s="994"/>
      <c r="W232" s="994"/>
      <c r="X232" s="994"/>
      <c r="Y232" s="994"/>
      <c r="Z232" s="994"/>
      <c r="AA232" s="995"/>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1"/>
      <c r="I235" s="161"/>
      <c r="J235" s="161"/>
      <c r="K235" s="161"/>
      <c r="L235" s="161"/>
      <c r="M235" s="161"/>
      <c r="N235" s="161"/>
      <c r="O235" s="161"/>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3"/>
      <c r="C239" s="252"/>
      <c r="D239" s="253"/>
      <c r="E239" s="252"/>
      <c r="F239" s="315"/>
      <c r="G239" s="236"/>
      <c r="H239" s="164"/>
      <c r="I239" s="164"/>
      <c r="J239" s="164"/>
      <c r="K239" s="164"/>
      <c r="L239" s="164"/>
      <c r="M239" s="164"/>
      <c r="N239" s="164"/>
      <c r="O239" s="164"/>
      <c r="P239" s="237"/>
      <c r="Q239" s="993"/>
      <c r="R239" s="994"/>
      <c r="S239" s="994"/>
      <c r="T239" s="994"/>
      <c r="U239" s="994"/>
      <c r="V239" s="994"/>
      <c r="W239" s="994"/>
      <c r="X239" s="994"/>
      <c r="Y239" s="994"/>
      <c r="Z239" s="994"/>
      <c r="AA239" s="995"/>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1"/>
      <c r="I242" s="161"/>
      <c r="J242" s="161"/>
      <c r="K242" s="161"/>
      <c r="L242" s="161"/>
      <c r="M242" s="161"/>
      <c r="N242" s="161"/>
      <c r="O242" s="161"/>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3"/>
      <c r="C246" s="252"/>
      <c r="D246" s="253"/>
      <c r="E246" s="316"/>
      <c r="F246" s="317"/>
      <c r="G246" s="236"/>
      <c r="H246" s="164"/>
      <c r="I246" s="164"/>
      <c r="J246" s="164"/>
      <c r="K246" s="164"/>
      <c r="L246" s="164"/>
      <c r="M246" s="164"/>
      <c r="N246" s="164"/>
      <c r="O246" s="164"/>
      <c r="P246" s="237"/>
      <c r="Q246" s="993"/>
      <c r="R246" s="994"/>
      <c r="S246" s="994"/>
      <c r="T246" s="994"/>
      <c r="U246" s="994"/>
      <c r="V246" s="994"/>
      <c r="W246" s="994"/>
      <c r="X246" s="994"/>
      <c r="Y246" s="994"/>
      <c r="Z246" s="994"/>
      <c r="AA246" s="995"/>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12.75" hidden="1" customHeight="1" x14ac:dyDescent="0.15">
      <c r="A247" s="1000"/>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0"/>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0"/>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0"/>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00"/>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0"/>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0"/>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0"/>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00"/>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0"/>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0"/>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0"/>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00"/>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0"/>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0"/>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1000"/>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00"/>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0"/>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0"/>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0"/>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00"/>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4.5" hidden="1" customHeight="1" x14ac:dyDescent="0.15">
      <c r="A271" s="1000"/>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0"/>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0"/>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3"/>
      <c r="C274" s="252"/>
      <c r="D274" s="253"/>
      <c r="E274" s="252"/>
      <c r="F274" s="315"/>
      <c r="G274" s="231"/>
      <c r="H274" s="161"/>
      <c r="I274" s="161"/>
      <c r="J274" s="161"/>
      <c r="K274" s="161"/>
      <c r="L274" s="161"/>
      <c r="M274" s="161"/>
      <c r="N274" s="161"/>
      <c r="O274" s="161"/>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3"/>
      <c r="C278" s="252"/>
      <c r="D278" s="253"/>
      <c r="E278" s="252"/>
      <c r="F278" s="315"/>
      <c r="G278" s="236"/>
      <c r="H278" s="164"/>
      <c r="I278" s="164"/>
      <c r="J278" s="164"/>
      <c r="K278" s="164"/>
      <c r="L278" s="164"/>
      <c r="M278" s="164"/>
      <c r="N278" s="164"/>
      <c r="O278" s="164"/>
      <c r="P278" s="237"/>
      <c r="Q278" s="993"/>
      <c r="R278" s="994"/>
      <c r="S278" s="994"/>
      <c r="T278" s="994"/>
      <c r="U278" s="994"/>
      <c r="V278" s="994"/>
      <c r="W278" s="994"/>
      <c r="X278" s="994"/>
      <c r="Y278" s="994"/>
      <c r="Z278" s="994"/>
      <c r="AA278" s="995"/>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1"/>
      <c r="I281" s="161"/>
      <c r="J281" s="161"/>
      <c r="K281" s="161"/>
      <c r="L281" s="161"/>
      <c r="M281" s="161"/>
      <c r="N281" s="161"/>
      <c r="O281" s="161"/>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3"/>
      <c r="C285" s="252"/>
      <c r="D285" s="253"/>
      <c r="E285" s="252"/>
      <c r="F285" s="315"/>
      <c r="G285" s="236"/>
      <c r="H285" s="164"/>
      <c r="I285" s="164"/>
      <c r="J285" s="164"/>
      <c r="K285" s="164"/>
      <c r="L285" s="164"/>
      <c r="M285" s="164"/>
      <c r="N285" s="164"/>
      <c r="O285" s="164"/>
      <c r="P285" s="237"/>
      <c r="Q285" s="993"/>
      <c r="R285" s="994"/>
      <c r="S285" s="994"/>
      <c r="T285" s="994"/>
      <c r="U285" s="994"/>
      <c r="V285" s="994"/>
      <c r="W285" s="994"/>
      <c r="X285" s="994"/>
      <c r="Y285" s="994"/>
      <c r="Z285" s="994"/>
      <c r="AA285" s="995"/>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1"/>
      <c r="I288" s="161"/>
      <c r="J288" s="161"/>
      <c r="K288" s="161"/>
      <c r="L288" s="161"/>
      <c r="M288" s="161"/>
      <c r="N288" s="161"/>
      <c r="O288" s="161"/>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3"/>
      <c r="C292" s="252"/>
      <c r="D292" s="253"/>
      <c r="E292" s="252"/>
      <c r="F292" s="315"/>
      <c r="G292" s="236"/>
      <c r="H292" s="164"/>
      <c r="I292" s="164"/>
      <c r="J292" s="164"/>
      <c r="K292" s="164"/>
      <c r="L292" s="164"/>
      <c r="M292" s="164"/>
      <c r="N292" s="164"/>
      <c r="O292" s="164"/>
      <c r="P292" s="237"/>
      <c r="Q292" s="993"/>
      <c r="R292" s="994"/>
      <c r="S292" s="994"/>
      <c r="T292" s="994"/>
      <c r="U292" s="994"/>
      <c r="V292" s="994"/>
      <c r="W292" s="994"/>
      <c r="X292" s="994"/>
      <c r="Y292" s="994"/>
      <c r="Z292" s="994"/>
      <c r="AA292" s="995"/>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1"/>
      <c r="I295" s="161"/>
      <c r="J295" s="161"/>
      <c r="K295" s="161"/>
      <c r="L295" s="161"/>
      <c r="M295" s="161"/>
      <c r="N295" s="161"/>
      <c r="O295" s="161"/>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3"/>
      <c r="C299" s="252"/>
      <c r="D299" s="253"/>
      <c r="E299" s="252"/>
      <c r="F299" s="315"/>
      <c r="G299" s="236"/>
      <c r="H299" s="164"/>
      <c r="I299" s="164"/>
      <c r="J299" s="164"/>
      <c r="K299" s="164"/>
      <c r="L299" s="164"/>
      <c r="M299" s="164"/>
      <c r="N299" s="164"/>
      <c r="O299" s="164"/>
      <c r="P299" s="237"/>
      <c r="Q299" s="993"/>
      <c r="R299" s="994"/>
      <c r="S299" s="994"/>
      <c r="T299" s="994"/>
      <c r="U299" s="994"/>
      <c r="V299" s="994"/>
      <c r="W299" s="994"/>
      <c r="X299" s="994"/>
      <c r="Y299" s="994"/>
      <c r="Z299" s="994"/>
      <c r="AA299" s="995"/>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1"/>
      <c r="I302" s="161"/>
      <c r="J302" s="161"/>
      <c r="K302" s="161"/>
      <c r="L302" s="161"/>
      <c r="M302" s="161"/>
      <c r="N302" s="161"/>
      <c r="O302" s="161"/>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18"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3"/>
      <c r="C306" s="252"/>
      <c r="D306" s="253"/>
      <c r="E306" s="316"/>
      <c r="F306" s="317"/>
      <c r="G306" s="236"/>
      <c r="H306" s="164"/>
      <c r="I306" s="164"/>
      <c r="J306" s="164"/>
      <c r="K306" s="164"/>
      <c r="L306" s="164"/>
      <c r="M306" s="164"/>
      <c r="N306" s="164"/>
      <c r="O306" s="164"/>
      <c r="P306" s="237"/>
      <c r="Q306" s="993"/>
      <c r="R306" s="994"/>
      <c r="S306" s="994"/>
      <c r="T306" s="994"/>
      <c r="U306" s="994"/>
      <c r="V306" s="994"/>
      <c r="W306" s="994"/>
      <c r="X306" s="994"/>
      <c r="Y306" s="994"/>
      <c r="Z306" s="994"/>
      <c r="AA306" s="995"/>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0"/>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00"/>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0"/>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0"/>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0"/>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00"/>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0"/>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0"/>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0"/>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00"/>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0"/>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0"/>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2" hidden="1" customHeight="1" x14ac:dyDescent="0.15">
      <c r="A325" s="1000"/>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00"/>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0"/>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0"/>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0"/>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00"/>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0"/>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0"/>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0"/>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3"/>
      <c r="C334" s="252"/>
      <c r="D334" s="253"/>
      <c r="E334" s="252"/>
      <c r="F334" s="315"/>
      <c r="G334" s="231"/>
      <c r="H334" s="161"/>
      <c r="I334" s="161"/>
      <c r="J334" s="161"/>
      <c r="K334" s="161"/>
      <c r="L334" s="161"/>
      <c r="M334" s="161"/>
      <c r="N334" s="161"/>
      <c r="O334" s="161"/>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3"/>
      <c r="C338" s="252"/>
      <c r="D338" s="253"/>
      <c r="E338" s="252"/>
      <c r="F338" s="315"/>
      <c r="G338" s="236"/>
      <c r="H338" s="164"/>
      <c r="I338" s="164"/>
      <c r="J338" s="164"/>
      <c r="K338" s="164"/>
      <c r="L338" s="164"/>
      <c r="M338" s="164"/>
      <c r="N338" s="164"/>
      <c r="O338" s="164"/>
      <c r="P338" s="237"/>
      <c r="Q338" s="993"/>
      <c r="R338" s="994"/>
      <c r="S338" s="994"/>
      <c r="T338" s="994"/>
      <c r="U338" s="994"/>
      <c r="V338" s="994"/>
      <c r="W338" s="994"/>
      <c r="X338" s="994"/>
      <c r="Y338" s="994"/>
      <c r="Z338" s="994"/>
      <c r="AA338" s="995"/>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1"/>
      <c r="I341" s="161"/>
      <c r="J341" s="161"/>
      <c r="K341" s="161"/>
      <c r="L341" s="161"/>
      <c r="M341" s="161"/>
      <c r="N341" s="161"/>
      <c r="O341" s="161"/>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3"/>
      <c r="C345" s="252"/>
      <c r="D345" s="253"/>
      <c r="E345" s="252"/>
      <c r="F345" s="315"/>
      <c r="G345" s="236"/>
      <c r="H345" s="164"/>
      <c r="I345" s="164"/>
      <c r="J345" s="164"/>
      <c r="K345" s="164"/>
      <c r="L345" s="164"/>
      <c r="M345" s="164"/>
      <c r="N345" s="164"/>
      <c r="O345" s="164"/>
      <c r="P345" s="237"/>
      <c r="Q345" s="993"/>
      <c r="R345" s="994"/>
      <c r="S345" s="994"/>
      <c r="T345" s="994"/>
      <c r="U345" s="994"/>
      <c r="V345" s="994"/>
      <c r="W345" s="994"/>
      <c r="X345" s="994"/>
      <c r="Y345" s="994"/>
      <c r="Z345" s="994"/>
      <c r="AA345" s="995"/>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6" hidden="1" customHeight="1" x14ac:dyDescent="0.15">
      <c r="A346" s="1000"/>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1"/>
      <c r="I348" s="161"/>
      <c r="J348" s="161"/>
      <c r="K348" s="161"/>
      <c r="L348" s="161"/>
      <c r="M348" s="161"/>
      <c r="N348" s="161"/>
      <c r="O348" s="161"/>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3"/>
      <c r="C352" s="252"/>
      <c r="D352" s="253"/>
      <c r="E352" s="252"/>
      <c r="F352" s="315"/>
      <c r="G352" s="236"/>
      <c r="H352" s="164"/>
      <c r="I352" s="164"/>
      <c r="J352" s="164"/>
      <c r="K352" s="164"/>
      <c r="L352" s="164"/>
      <c r="M352" s="164"/>
      <c r="N352" s="164"/>
      <c r="O352" s="164"/>
      <c r="P352" s="237"/>
      <c r="Q352" s="993"/>
      <c r="R352" s="994"/>
      <c r="S352" s="994"/>
      <c r="T352" s="994"/>
      <c r="U352" s="994"/>
      <c r="V352" s="994"/>
      <c r="W352" s="994"/>
      <c r="X352" s="994"/>
      <c r="Y352" s="994"/>
      <c r="Z352" s="994"/>
      <c r="AA352" s="995"/>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1"/>
      <c r="I355" s="161"/>
      <c r="J355" s="161"/>
      <c r="K355" s="161"/>
      <c r="L355" s="161"/>
      <c r="M355" s="161"/>
      <c r="N355" s="161"/>
      <c r="O355" s="161"/>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3"/>
      <c r="C359" s="252"/>
      <c r="D359" s="253"/>
      <c r="E359" s="252"/>
      <c r="F359" s="315"/>
      <c r="G359" s="236"/>
      <c r="H359" s="164"/>
      <c r="I359" s="164"/>
      <c r="J359" s="164"/>
      <c r="K359" s="164"/>
      <c r="L359" s="164"/>
      <c r="M359" s="164"/>
      <c r="N359" s="164"/>
      <c r="O359" s="164"/>
      <c r="P359" s="237"/>
      <c r="Q359" s="993"/>
      <c r="R359" s="994"/>
      <c r="S359" s="994"/>
      <c r="T359" s="994"/>
      <c r="U359" s="994"/>
      <c r="V359" s="994"/>
      <c r="W359" s="994"/>
      <c r="X359" s="994"/>
      <c r="Y359" s="994"/>
      <c r="Z359" s="994"/>
      <c r="AA359" s="995"/>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1"/>
      <c r="I362" s="161"/>
      <c r="J362" s="161"/>
      <c r="K362" s="161"/>
      <c r="L362" s="161"/>
      <c r="M362" s="161"/>
      <c r="N362" s="161"/>
      <c r="O362" s="161"/>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3"/>
      <c r="C366" s="252"/>
      <c r="D366" s="253"/>
      <c r="E366" s="316"/>
      <c r="F366" s="317"/>
      <c r="G366" s="236"/>
      <c r="H366" s="164"/>
      <c r="I366" s="164"/>
      <c r="J366" s="164"/>
      <c r="K366" s="164"/>
      <c r="L366" s="164"/>
      <c r="M366" s="164"/>
      <c r="N366" s="164"/>
      <c r="O366" s="164"/>
      <c r="P366" s="237"/>
      <c r="Q366" s="993"/>
      <c r="R366" s="994"/>
      <c r="S366" s="994"/>
      <c r="T366" s="994"/>
      <c r="U366" s="994"/>
      <c r="V366" s="994"/>
      <c r="W366" s="994"/>
      <c r="X366" s="994"/>
      <c r="Y366" s="994"/>
      <c r="Z366" s="994"/>
      <c r="AA366" s="995"/>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12" hidden="1" customHeight="1" x14ac:dyDescent="0.15">
      <c r="A369" s="1000"/>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0"/>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0"/>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00"/>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0"/>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0"/>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0"/>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00"/>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0"/>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0"/>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0"/>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00"/>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0"/>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0"/>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0"/>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00"/>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0"/>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0"/>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0"/>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00"/>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0"/>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0"/>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0"/>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3"/>
      <c r="C394" s="252"/>
      <c r="D394" s="253"/>
      <c r="E394" s="252"/>
      <c r="F394" s="315"/>
      <c r="G394" s="231"/>
      <c r="H394" s="161"/>
      <c r="I394" s="161"/>
      <c r="J394" s="161"/>
      <c r="K394" s="161"/>
      <c r="L394" s="161"/>
      <c r="M394" s="161"/>
      <c r="N394" s="161"/>
      <c r="O394" s="161"/>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1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3"/>
      <c r="C398" s="252"/>
      <c r="D398" s="253"/>
      <c r="E398" s="252"/>
      <c r="F398" s="315"/>
      <c r="G398" s="236"/>
      <c r="H398" s="164"/>
      <c r="I398" s="164"/>
      <c r="J398" s="164"/>
      <c r="K398" s="164"/>
      <c r="L398" s="164"/>
      <c r="M398" s="164"/>
      <c r="N398" s="164"/>
      <c r="O398" s="164"/>
      <c r="P398" s="237"/>
      <c r="Q398" s="993"/>
      <c r="R398" s="994"/>
      <c r="S398" s="994"/>
      <c r="T398" s="994"/>
      <c r="U398" s="994"/>
      <c r="V398" s="994"/>
      <c r="W398" s="994"/>
      <c r="X398" s="994"/>
      <c r="Y398" s="994"/>
      <c r="Z398" s="994"/>
      <c r="AA398" s="995"/>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1"/>
      <c r="I401" s="161"/>
      <c r="J401" s="161"/>
      <c r="K401" s="161"/>
      <c r="L401" s="161"/>
      <c r="M401" s="161"/>
      <c r="N401" s="161"/>
      <c r="O401" s="161"/>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3"/>
      <c r="C405" s="252"/>
      <c r="D405" s="253"/>
      <c r="E405" s="252"/>
      <c r="F405" s="315"/>
      <c r="G405" s="236"/>
      <c r="H405" s="164"/>
      <c r="I405" s="164"/>
      <c r="J405" s="164"/>
      <c r="K405" s="164"/>
      <c r="L405" s="164"/>
      <c r="M405" s="164"/>
      <c r="N405" s="164"/>
      <c r="O405" s="164"/>
      <c r="P405" s="237"/>
      <c r="Q405" s="993"/>
      <c r="R405" s="994"/>
      <c r="S405" s="994"/>
      <c r="T405" s="994"/>
      <c r="U405" s="994"/>
      <c r="V405" s="994"/>
      <c r="W405" s="994"/>
      <c r="X405" s="994"/>
      <c r="Y405" s="994"/>
      <c r="Z405" s="994"/>
      <c r="AA405" s="995"/>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1"/>
      <c r="I408" s="161"/>
      <c r="J408" s="161"/>
      <c r="K408" s="161"/>
      <c r="L408" s="161"/>
      <c r="M408" s="161"/>
      <c r="N408" s="161"/>
      <c r="O408" s="161"/>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3"/>
      <c r="C412" s="252"/>
      <c r="D412" s="253"/>
      <c r="E412" s="252"/>
      <c r="F412" s="315"/>
      <c r="G412" s="236"/>
      <c r="H412" s="164"/>
      <c r="I412" s="164"/>
      <c r="J412" s="164"/>
      <c r="K412" s="164"/>
      <c r="L412" s="164"/>
      <c r="M412" s="164"/>
      <c r="N412" s="164"/>
      <c r="O412" s="164"/>
      <c r="P412" s="237"/>
      <c r="Q412" s="993"/>
      <c r="R412" s="994"/>
      <c r="S412" s="994"/>
      <c r="T412" s="994"/>
      <c r="U412" s="994"/>
      <c r="V412" s="994"/>
      <c r="W412" s="994"/>
      <c r="X412" s="994"/>
      <c r="Y412" s="994"/>
      <c r="Z412" s="994"/>
      <c r="AA412" s="995"/>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1"/>
      <c r="I415" s="161"/>
      <c r="J415" s="161"/>
      <c r="K415" s="161"/>
      <c r="L415" s="161"/>
      <c r="M415" s="161"/>
      <c r="N415" s="161"/>
      <c r="O415" s="161"/>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3"/>
      <c r="C419" s="252"/>
      <c r="D419" s="253"/>
      <c r="E419" s="252"/>
      <c r="F419" s="315"/>
      <c r="G419" s="236"/>
      <c r="H419" s="164"/>
      <c r="I419" s="164"/>
      <c r="J419" s="164"/>
      <c r="K419" s="164"/>
      <c r="L419" s="164"/>
      <c r="M419" s="164"/>
      <c r="N419" s="164"/>
      <c r="O419" s="164"/>
      <c r="P419" s="237"/>
      <c r="Q419" s="993"/>
      <c r="R419" s="994"/>
      <c r="S419" s="994"/>
      <c r="T419" s="994"/>
      <c r="U419" s="994"/>
      <c r="V419" s="994"/>
      <c r="W419" s="994"/>
      <c r="X419" s="994"/>
      <c r="Y419" s="994"/>
      <c r="Z419" s="994"/>
      <c r="AA419" s="995"/>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1"/>
      <c r="I422" s="161"/>
      <c r="J422" s="161"/>
      <c r="K422" s="161"/>
      <c r="L422" s="161"/>
      <c r="M422" s="161"/>
      <c r="N422" s="161"/>
      <c r="O422" s="161"/>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3"/>
      <c r="C426" s="252"/>
      <c r="D426" s="253"/>
      <c r="E426" s="316"/>
      <c r="F426" s="317"/>
      <c r="G426" s="236"/>
      <c r="H426" s="164"/>
      <c r="I426" s="164"/>
      <c r="J426" s="164"/>
      <c r="K426" s="164"/>
      <c r="L426" s="164"/>
      <c r="M426" s="164"/>
      <c r="N426" s="164"/>
      <c r="O426" s="164"/>
      <c r="P426" s="237"/>
      <c r="Q426" s="993"/>
      <c r="R426" s="994"/>
      <c r="S426" s="994"/>
      <c r="T426" s="994"/>
      <c r="U426" s="994"/>
      <c r="V426" s="994"/>
      <c r="W426" s="994"/>
      <c r="X426" s="994"/>
      <c r="Y426" s="994"/>
      <c r="Z426" s="994"/>
      <c r="AA426" s="995"/>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3"/>
      <c r="C429" s="316"/>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3"/>
      <c r="C430" s="250" t="s">
        <v>368</v>
      </c>
      <c r="D430" s="251"/>
      <c r="E430" s="239" t="s">
        <v>388</v>
      </c>
      <c r="F430" s="240"/>
      <c r="G430" s="241" t="s">
        <v>384</v>
      </c>
      <c r="H430" s="158"/>
      <c r="I430" s="158"/>
      <c r="J430" s="242" t="s">
        <v>568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customHeight="1" x14ac:dyDescent="0.15">
      <c r="A432" s="100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356</v>
      </c>
      <c r="AH432" s="172"/>
      <c r="AI432" s="182"/>
      <c r="AJ432" s="182"/>
      <c r="AK432" s="182"/>
      <c r="AL432" s="177"/>
      <c r="AM432" s="182"/>
      <c r="AN432" s="182"/>
      <c r="AO432" s="182"/>
      <c r="AP432" s="177"/>
      <c r="AQ432" s="218"/>
      <c r="AR432" s="136"/>
      <c r="AS432" s="137" t="s">
        <v>356</v>
      </c>
      <c r="AT432" s="172"/>
      <c r="AU432" s="136"/>
      <c r="AV432" s="136"/>
      <c r="AW432" s="137" t="s">
        <v>300</v>
      </c>
      <c r="AX432" s="138"/>
    </row>
    <row r="433" spans="1:50" ht="23.25" customHeight="1" x14ac:dyDescent="0.15">
      <c r="A433" s="1000"/>
      <c r="B433" s="253"/>
      <c r="C433" s="252"/>
      <c r="D433" s="253"/>
      <c r="E433" s="166"/>
      <c r="F433" s="167"/>
      <c r="G433" s="231" t="s">
        <v>585</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03"/>
      <c r="AF433" s="104"/>
      <c r="AG433" s="104"/>
      <c r="AH433" s="104"/>
      <c r="AI433" s="103"/>
      <c r="AJ433" s="104"/>
      <c r="AK433" s="104"/>
      <c r="AL433" s="104"/>
      <c r="AM433" s="103"/>
      <c r="AN433" s="104"/>
      <c r="AO433" s="104"/>
      <c r="AP433" s="105"/>
      <c r="AQ433" s="103"/>
      <c r="AR433" s="104"/>
      <c r="AS433" s="104"/>
      <c r="AT433" s="105"/>
      <c r="AU433" s="104"/>
      <c r="AV433" s="104"/>
      <c r="AW433" s="104"/>
      <c r="AX433" s="223"/>
    </row>
    <row r="434" spans="1:50" ht="23.25" customHeight="1" x14ac:dyDescent="0.15">
      <c r="A434" s="1000"/>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c r="AC434" s="222"/>
      <c r="AD434" s="222"/>
      <c r="AE434" s="103"/>
      <c r="AF434" s="104"/>
      <c r="AG434" s="104"/>
      <c r="AH434" s="105"/>
      <c r="AI434" s="103"/>
      <c r="AJ434" s="104"/>
      <c r="AK434" s="104"/>
      <c r="AL434" s="104"/>
      <c r="AM434" s="103"/>
      <c r="AN434" s="104"/>
      <c r="AO434" s="104"/>
      <c r="AP434" s="105"/>
      <c r="AQ434" s="103"/>
      <c r="AR434" s="104"/>
      <c r="AS434" s="104"/>
      <c r="AT434" s="105"/>
      <c r="AU434" s="104"/>
      <c r="AV434" s="104"/>
      <c r="AW434" s="104"/>
      <c r="AX434" s="223"/>
    </row>
    <row r="435" spans="1:50" ht="17.25" customHeight="1" x14ac:dyDescent="0.15">
      <c r="A435" s="1000"/>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c r="AF435" s="104"/>
      <c r="AG435" s="104"/>
      <c r="AH435" s="105"/>
      <c r="AI435" s="103"/>
      <c r="AJ435" s="104"/>
      <c r="AK435" s="104"/>
      <c r="AL435" s="104"/>
      <c r="AM435" s="103"/>
      <c r="AN435" s="104"/>
      <c r="AO435" s="104"/>
      <c r="AP435" s="105"/>
      <c r="AQ435" s="103"/>
      <c r="AR435" s="104"/>
      <c r="AS435" s="104"/>
      <c r="AT435" s="105"/>
      <c r="AU435" s="104"/>
      <c r="AV435" s="104"/>
      <c r="AW435" s="104"/>
      <c r="AX435" s="223"/>
    </row>
    <row r="436" spans="1:50" ht="18.75" hidden="1" customHeight="1" x14ac:dyDescent="0.15">
      <c r="A436" s="1000"/>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100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00"/>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0"/>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0"/>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0"/>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100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00"/>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0"/>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0"/>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0"/>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100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00"/>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0"/>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0"/>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0"/>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100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00"/>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0"/>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0"/>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00"/>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customHeight="1" x14ac:dyDescent="0.15">
      <c r="A457" s="100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8"/>
      <c r="AR457" s="136"/>
      <c r="AS457" s="137" t="s">
        <v>356</v>
      </c>
      <c r="AT457" s="172"/>
      <c r="AU457" s="136"/>
      <c r="AV457" s="136"/>
      <c r="AW457" s="137" t="s">
        <v>300</v>
      </c>
      <c r="AX457" s="138"/>
    </row>
    <row r="458" spans="1:50" ht="23.25" customHeight="1" x14ac:dyDescent="0.15">
      <c r="A458" s="1000"/>
      <c r="B458" s="253"/>
      <c r="C458" s="252"/>
      <c r="D458" s="253"/>
      <c r="E458" s="166"/>
      <c r="F458" s="167"/>
      <c r="G458" s="231" t="s">
        <v>585</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customHeight="1" x14ac:dyDescent="0.15">
      <c r="A459" s="1000"/>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0.25" customHeight="1" x14ac:dyDescent="0.15">
      <c r="A460" s="1000"/>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x14ac:dyDescent="0.15">
      <c r="A461" s="1000"/>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100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00"/>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0"/>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0"/>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0"/>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100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00"/>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0"/>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0"/>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0"/>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100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00"/>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0"/>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0"/>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0"/>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100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00"/>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0"/>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0"/>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4.75" customHeight="1" x14ac:dyDescent="0.15">
      <c r="A481" s="1000"/>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3"/>
      <c r="C482" s="252"/>
      <c r="D482" s="253"/>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7" customHeight="1" thickBot="1" x14ac:dyDescent="0.2">
      <c r="A483" s="100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0.75" hidden="1" customHeight="1" thickBot="1" x14ac:dyDescent="0.2">
      <c r="A484" s="1000"/>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thickBot="1" x14ac:dyDescent="0.2">
      <c r="A485" s="1000"/>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thickBot="1" x14ac:dyDescent="0.2">
      <c r="A486" s="100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thickBot="1" x14ac:dyDescent="0.2">
      <c r="A487" s="1000"/>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thickBot="1" x14ac:dyDescent="0.2">
      <c r="A488" s="1000"/>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thickBot="1" x14ac:dyDescent="0.2">
      <c r="A489" s="1000"/>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thickBot="1" x14ac:dyDescent="0.2">
      <c r="A490" s="1000"/>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thickBot="1" x14ac:dyDescent="0.2">
      <c r="A491" s="100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thickBot="1" x14ac:dyDescent="0.2">
      <c r="A492" s="1000"/>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thickBot="1" x14ac:dyDescent="0.2">
      <c r="A493" s="1000"/>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thickBot="1" x14ac:dyDescent="0.2">
      <c r="A494" s="1000"/>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thickBot="1" x14ac:dyDescent="0.2">
      <c r="A495" s="1000"/>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thickBot="1" x14ac:dyDescent="0.2">
      <c r="A496" s="100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thickBot="1" x14ac:dyDescent="0.2">
      <c r="A497" s="1000"/>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thickBot="1" x14ac:dyDescent="0.2">
      <c r="A498" s="1000"/>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thickBot="1" x14ac:dyDescent="0.2">
      <c r="A499" s="1000"/>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thickBot="1" x14ac:dyDescent="0.2">
      <c r="A500" s="1000"/>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thickBot="1" x14ac:dyDescent="0.2">
      <c r="A501" s="100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thickBot="1" x14ac:dyDescent="0.2">
      <c r="A502" s="1000"/>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thickBot="1" x14ac:dyDescent="0.2">
      <c r="A503" s="1000"/>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thickBot="1" x14ac:dyDescent="0.2">
      <c r="A504" s="1000"/>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thickBot="1" x14ac:dyDescent="0.2">
      <c r="A505" s="1000"/>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thickBot="1" x14ac:dyDescent="0.2">
      <c r="A506" s="100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thickBot="1" x14ac:dyDescent="0.2">
      <c r="A507" s="1000"/>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thickBot="1" x14ac:dyDescent="0.2">
      <c r="A508" s="1000"/>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thickBot="1" x14ac:dyDescent="0.2">
      <c r="A509" s="1000"/>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thickBot="1" x14ac:dyDescent="0.2">
      <c r="A510" s="1000"/>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thickBot="1" x14ac:dyDescent="0.2">
      <c r="A511" s="100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thickBot="1" x14ac:dyDescent="0.2">
      <c r="A512" s="1000"/>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thickBot="1" x14ac:dyDescent="0.2">
      <c r="A513" s="1000"/>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thickBot="1" x14ac:dyDescent="0.2">
      <c r="A514" s="1000"/>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thickBot="1" x14ac:dyDescent="0.2">
      <c r="A515" s="1000"/>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thickBot="1" x14ac:dyDescent="0.2">
      <c r="A516" s="100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2.5" hidden="1" customHeight="1" thickBot="1" x14ac:dyDescent="0.2">
      <c r="A517" s="1000"/>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thickBot="1" x14ac:dyDescent="0.2">
      <c r="A518" s="1000"/>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thickBot="1" x14ac:dyDescent="0.2">
      <c r="A519" s="1000"/>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thickBot="1" x14ac:dyDescent="0.2">
      <c r="A520" s="1000"/>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thickBot="1" x14ac:dyDescent="0.2">
      <c r="A521" s="100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thickBot="1" x14ac:dyDescent="0.2">
      <c r="A522" s="1000"/>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thickBot="1" x14ac:dyDescent="0.2">
      <c r="A523" s="1000"/>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thickBot="1" x14ac:dyDescent="0.2">
      <c r="A524" s="1000"/>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thickBot="1" x14ac:dyDescent="0.2">
      <c r="A525" s="1000"/>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thickBot="1" x14ac:dyDescent="0.2">
      <c r="A526" s="100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thickBot="1" x14ac:dyDescent="0.2">
      <c r="A527" s="1000"/>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thickBot="1" x14ac:dyDescent="0.2">
      <c r="A528" s="1000"/>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thickBot="1" x14ac:dyDescent="0.2">
      <c r="A529" s="1000"/>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thickBot="1" x14ac:dyDescent="0.2">
      <c r="A530" s="1000"/>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thickBot="1" x14ac:dyDescent="0.2">
      <c r="A531" s="100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thickBot="1" x14ac:dyDescent="0.2">
      <c r="A532" s="1000"/>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thickBot="1" x14ac:dyDescent="0.2">
      <c r="A533" s="1000"/>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thickBot="1" x14ac:dyDescent="0.2">
      <c r="A534" s="1000"/>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25" hidden="1" customHeight="1" thickBot="1" x14ac:dyDescent="0.2">
      <c r="A535" s="1000"/>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thickBot="1" x14ac:dyDescent="0.2">
      <c r="A536" s="100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thickBot="1" x14ac:dyDescent="0.2">
      <c r="A538" s="1000"/>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thickBot="1" x14ac:dyDescent="0.2">
      <c r="A539" s="1000"/>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thickBot="1" x14ac:dyDescent="0.2">
      <c r="A540" s="100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9" hidden="1" customHeight="1" thickBot="1" x14ac:dyDescent="0.2">
      <c r="A541" s="1000"/>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thickBot="1" x14ac:dyDescent="0.2">
      <c r="A542" s="1000"/>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thickBot="1" x14ac:dyDescent="0.2">
      <c r="A543" s="1000"/>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thickBot="1" x14ac:dyDescent="0.2">
      <c r="A544" s="1000"/>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thickBot="1" x14ac:dyDescent="0.2">
      <c r="A545" s="100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thickBot="1" x14ac:dyDescent="0.2">
      <c r="A546" s="1000"/>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thickBot="1" x14ac:dyDescent="0.2">
      <c r="A547" s="1000"/>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thickBot="1" x14ac:dyDescent="0.2">
      <c r="A548" s="1000"/>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thickBot="1" x14ac:dyDescent="0.2">
      <c r="A549" s="1000"/>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thickBot="1" x14ac:dyDescent="0.2">
      <c r="A550" s="100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thickBot="1" x14ac:dyDescent="0.2">
      <c r="A551" s="1000"/>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thickBot="1" x14ac:dyDescent="0.2">
      <c r="A552" s="1000"/>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thickBot="1" x14ac:dyDescent="0.2">
      <c r="A553" s="1000"/>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thickBot="1" x14ac:dyDescent="0.2">
      <c r="A554" s="1000"/>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thickBot="1" x14ac:dyDescent="0.2">
      <c r="A555" s="100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thickBot="1" x14ac:dyDescent="0.2">
      <c r="A556" s="1000"/>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thickBot="1" x14ac:dyDescent="0.2">
      <c r="A557" s="1000"/>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thickBot="1" x14ac:dyDescent="0.2">
      <c r="A558" s="1000"/>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thickBot="1" x14ac:dyDescent="0.2">
      <c r="A559" s="1000"/>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thickBot="1" x14ac:dyDescent="0.2">
      <c r="A560" s="100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thickBot="1" x14ac:dyDescent="0.2">
      <c r="A561" s="1000"/>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thickBot="1" x14ac:dyDescent="0.2">
      <c r="A562" s="1000"/>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thickBot="1" x14ac:dyDescent="0.2">
      <c r="A563" s="1000"/>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thickBot="1" x14ac:dyDescent="0.2">
      <c r="A564" s="1000"/>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thickBot="1" x14ac:dyDescent="0.2">
      <c r="A565" s="100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thickBot="1" x14ac:dyDescent="0.2">
      <c r="A566" s="1000"/>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thickBot="1" x14ac:dyDescent="0.2">
      <c r="A567" s="1000"/>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thickBot="1" x14ac:dyDescent="0.2">
      <c r="A568" s="1000"/>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thickBot="1" x14ac:dyDescent="0.2">
      <c r="A569" s="1000"/>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thickBot="1" x14ac:dyDescent="0.2">
      <c r="A570" s="100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11.25" hidden="1" customHeight="1" thickBot="1" x14ac:dyDescent="0.2">
      <c r="A571" s="1000"/>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thickBot="1" x14ac:dyDescent="0.2">
      <c r="A572" s="1000"/>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thickBot="1" x14ac:dyDescent="0.2">
      <c r="A573" s="1000"/>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thickBot="1" x14ac:dyDescent="0.2">
      <c r="A574" s="1000"/>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thickBot="1" x14ac:dyDescent="0.2">
      <c r="A575" s="100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thickBot="1" x14ac:dyDescent="0.2">
      <c r="A576" s="1000"/>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thickBot="1" x14ac:dyDescent="0.2">
      <c r="A577" s="1000"/>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thickBot="1" x14ac:dyDescent="0.2">
      <c r="A578" s="1000"/>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thickBot="1" x14ac:dyDescent="0.2">
      <c r="A579" s="1000"/>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thickBot="1" x14ac:dyDescent="0.2">
      <c r="A580" s="100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thickBot="1" x14ac:dyDescent="0.2">
      <c r="A581" s="1000"/>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thickBot="1" x14ac:dyDescent="0.2">
      <c r="A582" s="1000"/>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thickBot="1" x14ac:dyDescent="0.2">
      <c r="A583" s="1000"/>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thickBot="1" x14ac:dyDescent="0.2">
      <c r="A584" s="1000"/>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thickBot="1" x14ac:dyDescent="0.2">
      <c r="A585" s="100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thickBot="1" x14ac:dyDescent="0.2">
      <c r="A586" s="1000"/>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thickBot="1" x14ac:dyDescent="0.2">
      <c r="A587" s="1000"/>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thickBot="1" x14ac:dyDescent="0.2">
      <c r="A588" s="1000"/>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25" hidden="1" customHeight="1" thickBot="1" x14ac:dyDescent="0.2">
      <c r="A589" s="1000"/>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thickBot="1" x14ac:dyDescent="0.2">
      <c r="A590" s="100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9.5" hidden="1" customHeight="1" thickBot="1" x14ac:dyDescent="0.2">
      <c r="A591" s="100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thickBot="1" x14ac:dyDescent="0.2">
      <c r="A592" s="1000"/>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thickBot="1" x14ac:dyDescent="0.2">
      <c r="A593" s="1000"/>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thickBot="1" x14ac:dyDescent="0.2">
      <c r="A594" s="100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thickBot="1" x14ac:dyDescent="0.2">
      <c r="A595" s="1000"/>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thickBot="1" x14ac:dyDescent="0.2">
      <c r="A596" s="1000"/>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thickBot="1" x14ac:dyDescent="0.2">
      <c r="A597" s="1000"/>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thickBot="1" x14ac:dyDescent="0.2">
      <c r="A598" s="1000"/>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thickBot="1" x14ac:dyDescent="0.2">
      <c r="A599" s="100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thickBot="1" x14ac:dyDescent="0.2">
      <c r="A600" s="1000"/>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thickBot="1" x14ac:dyDescent="0.2">
      <c r="A601" s="1000"/>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thickBot="1" x14ac:dyDescent="0.2">
      <c r="A602" s="1000"/>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thickBot="1" x14ac:dyDescent="0.2">
      <c r="A603" s="1000"/>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thickBot="1" x14ac:dyDescent="0.2">
      <c r="A604" s="100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thickBot="1" x14ac:dyDescent="0.2">
      <c r="A605" s="1000"/>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thickBot="1" x14ac:dyDescent="0.2">
      <c r="A606" s="1000"/>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thickBot="1" x14ac:dyDescent="0.2">
      <c r="A607" s="1000"/>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thickBot="1" x14ac:dyDescent="0.2">
      <c r="A608" s="1000"/>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thickBot="1" x14ac:dyDescent="0.2">
      <c r="A609" s="100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thickBot="1" x14ac:dyDescent="0.2">
      <c r="A610" s="1000"/>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thickBot="1" x14ac:dyDescent="0.2">
      <c r="A611" s="1000"/>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thickBot="1" x14ac:dyDescent="0.2">
      <c r="A612" s="1000"/>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thickBot="1" x14ac:dyDescent="0.2">
      <c r="A613" s="1000"/>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thickBot="1" x14ac:dyDescent="0.2">
      <c r="A614" s="100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thickBot="1" x14ac:dyDescent="0.2">
      <c r="A615" s="1000"/>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thickBot="1" x14ac:dyDescent="0.2">
      <c r="A616" s="1000"/>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thickBot="1" x14ac:dyDescent="0.2">
      <c r="A617" s="1000"/>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thickBot="1" x14ac:dyDescent="0.2">
      <c r="A618" s="1000"/>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thickBot="1" x14ac:dyDescent="0.2">
      <c r="A619" s="100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8.25" hidden="1" customHeight="1" thickBot="1" x14ac:dyDescent="0.2">
      <c r="A620" s="1000"/>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thickBot="1" x14ac:dyDescent="0.2">
      <c r="A621" s="1000"/>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thickBot="1" x14ac:dyDescent="0.2">
      <c r="A622" s="1000"/>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thickBot="1" x14ac:dyDescent="0.2">
      <c r="A623" s="1000"/>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thickBot="1" x14ac:dyDescent="0.2">
      <c r="A624" s="100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thickBot="1" x14ac:dyDescent="0.2">
      <c r="A625" s="1000"/>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thickBot="1" x14ac:dyDescent="0.2">
      <c r="A626" s="1000"/>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thickBot="1" x14ac:dyDescent="0.2">
      <c r="A627" s="1000"/>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thickBot="1" x14ac:dyDescent="0.2">
      <c r="A628" s="1000"/>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thickBot="1" x14ac:dyDescent="0.2">
      <c r="A629" s="100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thickBot="1" x14ac:dyDescent="0.2">
      <c r="A630" s="1000"/>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thickBot="1" x14ac:dyDescent="0.2">
      <c r="A631" s="1000"/>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thickBot="1" x14ac:dyDescent="0.2">
      <c r="A632" s="1000"/>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thickBot="1" x14ac:dyDescent="0.2">
      <c r="A633" s="1000"/>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thickBot="1" x14ac:dyDescent="0.2">
      <c r="A634" s="100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thickBot="1" x14ac:dyDescent="0.2">
      <c r="A635" s="1000"/>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thickBot="1" x14ac:dyDescent="0.2">
      <c r="A636" s="1000"/>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thickBot="1" x14ac:dyDescent="0.2">
      <c r="A637" s="1000"/>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thickBot="1" x14ac:dyDescent="0.2">
      <c r="A638" s="1000"/>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5" hidden="1" customHeight="1" thickBot="1" x14ac:dyDescent="0.2">
      <c r="A639" s="100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thickBot="1" x14ac:dyDescent="0.2">
      <c r="A640" s="1000"/>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thickBot="1" x14ac:dyDescent="0.2">
      <c r="A641" s="1000"/>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thickBot="1" x14ac:dyDescent="0.2">
      <c r="A642" s="1000"/>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25" hidden="1" customHeight="1" thickBot="1" x14ac:dyDescent="0.2">
      <c r="A643" s="1000"/>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thickBot="1" x14ac:dyDescent="0.2">
      <c r="A644" s="1000"/>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thickBot="1" x14ac:dyDescent="0.2">
      <c r="A645" s="100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thickBot="1" x14ac:dyDescent="0.2">
      <c r="A646" s="1000"/>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thickBot="1" x14ac:dyDescent="0.2">
      <c r="A647" s="1000"/>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thickBot="1" x14ac:dyDescent="0.2">
      <c r="A648" s="100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thickBot="1" x14ac:dyDescent="0.2">
      <c r="A649" s="1000"/>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thickBot="1" x14ac:dyDescent="0.2">
      <c r="A650" s="1000"/>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thickBot="1" x14ac:dyDescent="0.2">
      <c r="A651" s="1000"/>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thickBot="1" x14ac:dyDescent="0.2">
      <c r="A652" s="1000"/>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thickBot="1" x14ac:dyDescent="0.2">
      <c r="A653" s="100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thickBot="1" x14ac:dyDescent="0.2">
      <c r="A654" s="1000"/>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thickBot="1" x14ac:dyDescent="0.2">
      <c r="A655" s="1000"/>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thickBot="1" x14ac:dyDescent="0.2">
      <c r="A656" s="1000"/>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 hidden="1" customHeight="1" thickBot="1" x14ac:dyDescent="0.2">
      <c r="A657" s="1000"/>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thickBot="1" x14ac:dyDescent="0.2">
      <c r="A658" s="100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thickBot="1" x14ac:dyDescent="0.2">
      <c r="A659" s="1000"/>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thickBot="1" x14ac:dyDescent="0.2">
      <c r="A660" s="1000"/>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thickBot="1" x14ac:dyDescent="0.2">
      <c r="A661" s="1000"/>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thickBot="1" x14ac:dyDescent="0.2">
      <c r="A662" s="1000"/>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thickBot="1" x14ac:dyDescent="0.2">
      <c r="A663" s="100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thickBot="1" x14ac:dyDescent="0.2">
      <c r="A664" s="1000"/>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thickBot="1" x14ac:dyDescent="0.2">
      <c r="A665" s="1000"/>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thickBot="1" x14ac:dyDescent="0.2">
      <c r="A666" s="1000"/>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thickBot="1" x14ac:dyDescent="0.2">
      <c r="A667" s="1000"/>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thickBot="1" x14ac:dyDescent="0.2">
      <c r="A668" s="100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thickBot="1" x14ac:dyDescent="0.2">
      <c r="A669" s="1000"/>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thickBot="1" x14ac:dyDescent="0.2">
      <c r="A670" s="1000"/>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thickBot="1" x14ac:dyDescent="0.2">
      <c r="A671" s="1000"/>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thickBot="1" x14ac:dyDescent="0.2">
      <c r="A672" s="1000"/>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thickBot="1" x14ac:dyDescent="0.2">
      <c r="A673" s="100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thickBot="1" x14ac:dyDescent="0.2">
      <c r="A674" s="1000"/>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thickBot="1" x14ac:dyDescent="0.2">
      <c r="A675" s="1000"/>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thickBot="1" x14ac:dyDescent="0.2">
      <c r="A676" s="1000"/>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thickBot="1" x14ac:dyDescent="0.2">
      <c r="A677" s="1000"/>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thickBot="1" x14ac:dyDescent="0.2">
      <c r="A678" s="100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thickBot="1" x14ac:dyDescent="0.2">
      <c r="A679" s="1000"/>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15.75" hidden="1" customHeight="1" thickBot="1" x14ac:dyDescent="0.2">
      <c r="A680" s="1000"/>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thickBot="1" x14ac:dyDescent="0.2">
      <c r="A681" s="1000"/>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thickBot="1" x14ac:dyDescent="0.2">
      <c r="A682" s="1000"/>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thickBot="1" x14ac:dyDescent="0.2">
      <c r="A683" s="100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thickBot="1" x14ac:dyDescent="0.2">
      <c r="A684" s="1000"/>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thickBot="1" x14ac:dyDescent="0.2">
      <c r="A685" s="1000"/>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thickBot="1" x14ac:dyDescent="0.2">
      <c r="A686" s="1000"/>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thickBot="1" x14ac:dyDescent="0.2">
      <c r="A687" s="1000"/>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thickBot="1" x14ac:dyDescent="0.2">
      <c r="A688" s="100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thickBot="1" x14ac:dyDescent="0.2">
      <c r="A689" s="1000"/>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thickBot="1" x14ac:dyDescent="0.2">
      <c r="A690" s="1000"/>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thickBot="1" x14ac:dyDescent="0.2">
      <c r="A691" s="1000"/>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thickBot="1" x14ac:dyDescent="0.2">
      <c r="A692" s="1000"/>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thickBot="1" x14ac:dyDescent="0.2">
      <c r="A693" s="100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thickBot="1" x14ac:dyDescent="0.2">
      <c r="A694" s="1000"/>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thickBot="1" x14ac:dyDescent="0.2">
      <c r="A695" s="1000"/>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thickBot="1" x14ac:dyDescent="0.2">
      <c r="A696" s="1000"/>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25" hidden="1" customHeight="1" thickBot="1" x14ac:dyDescent="0.2">
      <c r="A697" s="1000"/>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thickBot="1" x14ac:dyDescent="0.2">
      <c r="A698" s="100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4.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554</v>
      </c>
      <c r="AE702" s="902"/>
      <c r="AF702" s="902"/>
      <c r="AG702" s="891" t="s">
        <v>587</v>
      </c>
      <c r="AH702" s="892"/>
      <c r="AI702" s="892"/>
      <c r="AJ702" s="892"/>
      <c r="AK702" s="892"/>
      <c r="AL702" s="892"/>
      <c r="AM702" s="892"/>
      <c r="AN702" s="892"/>
      <c r="AO702" s="892"/>
      <c r="AP702" s="892"/>
      <c r="AQ702" s="892"/>
      <c r="AR702" s="892"/>
      <c r="AS702" s="892"/>
      <c r="AT702" s="892"/>
      <c r="AU702" s="892"/>
      <c r="AV702" s="892"/>
      <c r="AW702" s="892"/>
      <c r="AX702" s="893"/>
    </row>
    <row r="703" spans="1:50" ht="39"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554</v>
      </c>
      <c r="AE703" s="155"/>
      <c r="AF703" s="155"/>
      <c r="AG703" s="667" t="s">
        <v>588</v>
      </c>
      <c r="AH703" s="668"/>
      <c r="AI703" s="668"/>
      <c r="AJ703" s="668"/>
      <c r="AK703" s="668"/>
      <c r="AL703" s="668"/>
      <c r="AM703" s="668"/>
      <c r="AN703" s="668"/>
      <c r="AO703" s="668"/>
      <c r="AP703" s="668"/>
      <c r="AQ703" s="668"/>
      <c r="AR703" s="668"/>
      <c r="AS703" s="668"/>
      <c r="AT703" s="668"/>
      <c r="AU703" s="668"/>
      <c r="AV703" s="668"/>
      <c r="AW703" s="668"/>
      <c r="AX703" s="669"/>
    </row>
    <row r="704" spans="1:50" ht="39.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554</v>
      </c>
      <c r="AE704" s="589"/>
      <c r="AF704" s="589"/>
      <c r="AG704" s="432" t="s">
        <v>589</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554</v>
      </c>
      <c r="AE705" s="736"/>
      <c r="AF705" s="736"/>
      <c r="AG705" s="160" t="s">
        <v>669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590</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668</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591</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34.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554</v>
      </c>
      <c r="AE709" s="155"/>
      <c r="AF709" s="155"/>
      <c r="AG709" s="667" t="s">
        <v>592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591</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554</v>
      </c>
      <c r="AE711" s="155"/>
      <c r="AF711" s="155"/>
      <c r="AG711" s="667" t="s">
        <v>593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591</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36.7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554</v>
      </c>
      <c r="AE714" s="595"/>
      <c r="AF714" s="596"/>
      <c r="AG714" s="692" t="s">
        <v>594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554</v>
      </c>
      <c r="AE715" s="671"/>
      <c r="AF715" s="780"/>
      <c r="AG715" s="529" t="s">
        <v>595</v>
      </c>
      <c r="AH715" s="530"/>
      <c r="AI715" s="530"/>
      <c r="AJ715" s="530"/>
      <c r="AK715" s="530"/>
      <c r="AL715" s="530"/>
      <c r="AM715" s="530"/>
      <c r="AN715" s="530"/>
      <c r="AO715" s="530"/>
      <c r="AP715" s="530"/>
      <c r="AQ715" s="530"/>
      <c r="AR715" s="530"/>
      <c r="AS715" s="530"/>
      <c r="AT715" s="530"/>
      <c r="AU715" s="530"/>
      <c r="AV715" s="530"/>
      <c r="AW715" s="530"/>
      <c r="AX715" s="531"/>
    </row>
    <row r="716" spans="1:50" ht="50.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554</v>
      </c>
      <c r="AE716" s="762"/>
      <c r="AF716" s="762"/>
      <c r="AG716" s="667" t="s">
        <v>596</v>
      </c>
      <c r="AH716" s="668"/>
      <c r="AI716" s="668"/>
      <c r="AJ716" s="668"/>
      <c r="AK716" s="668"/>
      <c r="AL716" s="668"/>
      <c r="AM716" s="668"/>
      <c r="AN716" s="668"/>
      <c r="AO716" s="668"/>
      <c r="AP716" s="668"/>
      <c r="AQ716" s="668"/>
      <c r="AR716" s="668"/>
      <c r="AS716" s="668"/>
      <c r="AT716" s="668"/>
      <c r="AU716" s="668"/>
      <c r="AV716" s="668"/>
      <c r="AW716" s="668"/>
      <c r="AX716" s="669"/>
    </row>
    <row r="717" spans="1:50" ht="50.2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554</v>
      </c>
      <c r="AE717" s="155"/>
      <c r="AF717" s="155"/>
      <c r="AG717" s="667" t="s">
        <v>597</v>
      </c>
      <c r="AH717" s="668"/>
      <c r="AI717" s="668"/>
      <c r="AJ717" s="668"/>
      <c r="AK717" s="668"/>
      <c r="AL717" s="668"/>
      <c r="AM717" s="668"/>
      <c r="AN717" s="668"/>
      <c r="AO717" s="668"/>
      <c r="AP717" s="668"/>
      <c r="AQ717" s="668"/>
      <c r="AR717" s="668"/>
      <c r="AS717" s="668"/>
      <c r="AT717" s="668"/>
      <c r="AU717" s="668"/>
      <c r="AV717" s="668"/>
      <c r="AW717" s="668"/>
      <c r="AX717" s="669"/>
    </row>
    <row r="718" spans="1:50" ht="39.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554</v>
      </c>
      <c r="AE718" s="155"/>
      <c r="AF718" s="155"/>
      <c r="AG718" s="163" t="s">
        <v>598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7" t="s">
        <v>53</v>
      </c>
      <c r="D726" s="584"/>
      <c r="E726" s="584"/>
      <c r="F726" s="585"/>
      <c r="G726" s="800" t="s">
        <v>599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681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679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680</v>
      </c>
      <c r="B733" s="753"/>
      <c r="C733" s="753"/>
      <c r="D733" s="753"/>
      <c r="E733" s="754"/>
      <c r="F733" s="769" t="s">
        <v>682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9" t="s">
        <v>431</v>
      </c>
      <c r="B737" s="120"/>
      <c r="C737" s="120"/>
      <c r="D737" s="121"/>
      <c r="E737" s="114" t="s">
        <v>600</v>
      </c>
      <c r="F737" s="114"/>
      <c r="G737" s="114"/>
      <c r="H737" s="114"/>
      <c r="I737" s="114"/>
      <c r="J737" s="114"/>
      <c r="K737" s="114"/>
      <c r="L737" s="114"/>
      <c r="M737" s="114"/>
      <c r="N737" s="115" t="s">
        <v>358</v>
      </c>
      <c r="O737" s="115"/>
      <c r="P737" s="115"/>
      <c r="Q737" s="115"/>
      <c r="R737" s="114" t="s">
        <v>601</v>
      </c>
      <c r="S737" s="114"/>
      <c r="T737" s="114"/>
      <c r="U737" s="114"/>
      <c r="V737" s="114"/>
      <c r="W737" s="114"/>
      <c r="X737" s="114"/>
      <c r="Y737" s="114"/>
      <c r="Z737" s="114"/>
      <c r="AA737" s="115" t="s">
        <v>359</v>
      </c>
      <c r="AB737" s="115"/>
      <c r="AC737" s="115"/>
      <c r="AD737" s="115"/>
      <c r="AE737" s="114" t="s">
        <v>602</v>
      </c>
      <c r="AF737" s="114"/>
      <c r="AG737" s="114"/>
      <c r="AH737" s="114"/>
      <c r="AI737" s="114"/>
      <c r="AJ737" s="114"/>
      <c r="AK737" s="114"/>
      <c r="AL737" s="114"/>
      <c r="AM737" s="114"/>
      <c r="AN737" s="115" t="s">
        <v>360</v>
      </c>
      <c r="AO737" s="115"/>
      <c r="AP737" s="115"/>
      <c r="AQ737" s="115"/>
      <c r="AR737" s="116" t="s">
        <v>603</v>
      </c>
      <c r="AS737" s="117"/>
      <c r="AT737" s="117"/>
      <c r="AU737" s="117"/>
      <c r="AV737" s="117"/>
      <c r="AW737" s="117"/>
      <c r="AX737" s="118"/>
      <c r="AY737" s="89"/>
      <c r="AZ737" s="89"/>
    </row>
    <row r="738" spans="1:52" ht="24.75" customHeight="1" x14ac:dyDescent="0.15">
      <c r="A738" s="119" t="s">
        <v>361</v>
      </c>
      <c r="B738" s="120"/>
      <c r="C738" s="120"/>
      <c r="D738" s="121"/>
      <c r="E738" s="114" t="s">
        <v>604</v>
      </c>
      <c r="F738" s="114"/>
      <c r="G738" s="114"/>
      <c r="H738" s="114"/>
      <c r="I738" s="114"/>
      <c r="J738" s="114"/>
      <c r="K738" s="114"/>
      <c r="L738" s="114"/>
      <c r="M738" s="114"/>
      <c r="N738" s="115" t="s">
        <v>362</v>
      </c>
      <c r="O738" s="115"/>
      <c r="P738" s="115"/>
      <c r="Q738" s="115"/>
      <c r="R738" s="114" t="s">
        <v>605</v>
      </c>
      <c r="S738" s="114"/>
      <c r="T738" s="114"/>
      <c r="U738" s="114"/>
      <c r="V738" s="114"/>
      <c r="W738" s="114"/>
      <c r="X738" s="114"/>
      <c r="Y738" s="114"/>
      <c r="Z738" s="114"/>
      <c r="AA738" s="115" t="s">
        <v>482</v>
      </c>
      <c r="AB738" s="115"/>
      <c r="AC738" s="115"/>
      <c r="AD738" s="115"/>
      <c r="AE738" s="114" t="s">
        <v>606</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549</v>
      </c>
      <c r="F739" s="129"/>
      <c r="G739" s="129"/>
      <c r="H739" s="91" t="str">
        <f>IF(E739="", "", "(")</f>
        <v>(</v>
      </c>
      <c r="I739" s="109"/>
      <c r="J739" s="109"/>
      <c r="K739" s="91" t="str">
        <f>IF(OR(I739="　", I739=""), "", "-")</f>
        <v/>
      </c>
      <c r="L739" s="110">
        <v>99</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t="s">
        <v>612</v>
      </c>
      <c r="AP750" s="95"/>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4" t="s">
        <v>612</v>
      </c>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1002"/>
      <c r="AD760" s="1002"/>
      <c r="AE760" s="1002"/>
      <c r="AF760" s="1002"/>
      <c r="AG760" s="1002"/>
      <c r="AH760" s="1002"/>
      <c r="AI760" s="1002"/>
      <c r="AJ760" s="1002"/>
      <c r="AK760" s="1002"/>
      <c r="AL760" s="1002"/>
      <c r="AM760" s="1002"/>
      <c r="AN760" s="1002"/>
      <c r="AO760" s="96"/>
      <c r="AP760" s="96"/>
      <c r="AQ760" s="96"/>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t="s">
        <v>670</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t="s">
        <v>671</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3" t="s">
        <v>616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617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615</v>
      </c>
      <c r="H781" s="453"/>
      <c r="I781" s="453"/>
      <c r="J781" s="453"/>
      <c r="K781" s="454"/>
      <c r="L781" s="455" t="s">
        <v>620</v>
      </c>
      <c r="M781" s="456"/>
      <c r="N781" s="456"/>
      <c r="O781" s="456"/>
      <c r="P781" s="456"/>
      <c r="Q781" s="456"/>
      <c r="R781" s="456"/>
      <c r="S781" s="456"/>
      <c r="T781" s="456"/>
      <c r="U781" s="456"/>
      <c r="V781" s="456"/>
      <c r="W781" s="456"/>
      <c r="X781" s="457"/>
      <c r="Y781" s="458">
        <v>5</v>
      </c>
      <c r="Z781" s="459"/>
      <c r="AA781" s="459"/>
      <c r="AB781" s="560"/>
      <c r="AC781" s="452" t="s">
        <v>618</v>
      </c>
      <c r="AD781" s="453"/>
      <c r="AE781" s="453"/>
      <c r="AF781" s="453"/>
      <c r="AG781" s="454"/>
      <c r="AH781" s="455" t="s">
        <v>619</v>
      </c>
      <c r="AI781" s="456"/>
      <c r="AJ781" s="456"/>
      <c r="AK781" s="456"/>
      <c r="AL781" s="456"/>
      <c r="AM781" s="456"/>
      <c r="AN781" s="456"/>
      <c r="AO781" s="456"/>
      <c r="AP781" s="456"/>
      <c r="AQ781" s="456"/>
      <c r="AR781" s="456"/>
      <c r="AS781" s="456"/>
      <c r="AT781" s="457"/>
      <c r="AU781" s="458">
        <v>34</v>
      </c>
      <c r="AV781" s="459"/>
      <c r="AW781" s="459"/>
      <c r="AX781" s="460"/>
    </row>
    <row r="782" spans="1:50" ht="24.75" customHeight="1" x14ac:dyDescent="0.15">
      <c r="A782" s="559"/>
      <c r="B782" s="766"/>
      <c r="C782" s="766"/>
      <c r="D782" s="766"/>
      <c r="E782" s="766"/>
      <c r="F782" s="76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34</v>
      </c>
      <c r="AV791" s="416"/>
      <c r="AW791" s="416"/>
      <c r="AX791" s="418"/>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663</v>
      </c>
      <c r="D837" s="419"/>
      <c r="E837" s="419"/>
      <c r="F837" s="419"/>
      <c r="G837" s="419"/>
      <c r="H837" s="419"/>
      <c r="I837" s="419"/>
      <c r="J837" s="420">
        <v>2010001106421</v>
      </c>
      <c r="K837" s="421"/>
      <c r="L837" s="421"/>
      <c r="M837" s="421"/>
      <c r="N837" s="421"/>
      <c r="O837" s="421"/>
      <c r="P837" s="429" t="s">
        <v>621</v>
      </c>
      <c r="Q837" s="318"/>
      <c r="R837" s="318"/>
      <c r="S837" s="318"/>
      <c r="T837" s="318"/>
      <c r="U837" s="318"/>
      <c r="V837" s="318"/>
      <c r="W837" s="318"/>
      <c r="X837" s="318"/>
      <c r="Y837" s="319">
        <v>5</v>
      </c>
      <c r="Z837" s="320"/>
      <c r="AA837" s="320"/>
      <c r="AB837" s="321"/>
      <c r="AC837" s="329" t="s">
        <v>519</v>
      </c>
      <c r="AD837" s="427"/>
      <c r="AE837" s="427"/>
      <c r="AF837" s="427"/>
      <c r="AG837" s="427"/>
      <c r="AH837" s="422">
        <v>2</v>
      </c>
      <c r="AI837" s="423"/>
      <c r="AJ837" s="423"/>
      <c r="AK837" s="423"/>
      <c r="AL837" s="326">
        <v>58</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45" customHeight="1" x14ac:dyDescent="0.15">
      <c r="A870" s="405">
        <v>1</v>
      </c>
      <c r="B870" s="405">
        <v>1</v>
      </c>
      <c r="C870" s="428" t="s">
        <v>622</v>
      </c>
      <c r="D870" s="419"/>
      <c r="E870" s="419"/>
      <c r="F870" s="419"/>
      <c r="G870" s="419"/>
      <c r="H870" s="419"/>
      <c r="I870" s="419"/>
      <c r="J870" s="420">
        <v>4010701026198</v>
      </c>
      <c r="K870" s="421"/>
      <c r="L870" s="421"/>
      <c r="M870" s="421"/>
      <c r="N870" s="421"/>
      <c r="O870" s="421"/>
      <c r="P870" s="429" t="s">
        <v>623</v>
      </c>
      <c r="Q870" s="318"/>
      <c r="R870" s="318"/>
      <c r="S870" s="318"/>
      <c r="T870" s="318"/>
      <c r="U870" s="318"/>
      <c r="V870" s="318"/>
      <c r="W870" s="318"/>
      <c r="X870" s="318"/>
      <c r="Y870" s="319">
        <v>34</v>
      </c>
      <c r="Z870" s="320"/>
      <c r="AA870" s="320"/>
      <c r="AB870" s="321"/>
      <c r="AC870" s="329" t="s">
        <v>526</v>
      </c>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28" t="s">
        <v>624</v>
      </c>
      <c r="D871" s="419"/>
      <c r="E871" s="419"/>
      <c r="F871" s="419"/>
      <c r="G871" s="419"/>
      <c r="H871" s="419"/>
      <c r="I871" s="419"/>
      <c r="J871" s="420">
        <v>6010401024970</v>
      </c>
      <c r="K871" s="421"/>
      <c r="L871" s="421"/>
      <c r="M871" s="421"/>
      <c r="N871" s="421"/>
      <c r="O871" s="421"/>
      <c r="P871" s="429" t="s">
        <v>625</v>
      </c>
      <c r="Q871" s="318"/>
      <c r="R871" s="318"/>
      <c r="S871" s="318"/>
      <c r="T871" s="318"/>
      <c r="U871" s="318"/>
      <c r="V871" s="318"/>
      <c r="W871" s="318"/>
      <c r="X871" s="318"/>
      <c r="Y871" s="319">
        <v>17</v>
      </c>
      <c r="Z871" s="320"/>
      <c r="AA871" s="320"/>
      <c r="AB871" s="321"/>
      <c r="AC871" s="329" t="s">
        <v>526</v>
      </c>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customHeight="1" x14ac:dyDescent="0.15">
      <c r="A872" s="405">
        <v>3</v>
      </c>
      <c r="B872" s="405">
        <v>1</v>
      </c>
      <c r="C872" s="428" t="s">
        <v>626</v>
      </c>
      <c r="D872" s="419"/>
      <c r="E872" s="419"/>
      <c r="F872" s="419"/>
      <c r="G872" s="419"/>
      <c r="H872" s="419"/>
      <c r="I872" s="419"/>
      <c r="J872" s="420">
        <v>9050001026329</v>
      </c>
      <c r="K872" s="421"/>
      <c r="L872" s="421"/>
      <c r="M872" s="421"/>
      <c r="N872" s="421"/>
      <c r="O872" s="421"/>
      <c r="P872" s="429" t="s">
        <v>628</v>
      </c>
      <c r="Q872" s="318"/>
      <c r="R872" s="318"/>
      <c r="S872" s="318"/>
      <c r="T872" s="318"/>
      <c r="U872" s="318"/>
      <c r="V872" s="318"/>
      <c r="W872" s="318"/>
      <c r="X872" s="318"/>
      <c r="Y872" s="319">
        <v>0.5</v>
      </c>
      <c r="Z872" s="320"/>
      <c r="AA872" s="320"/>
      <c r="AB872" s="321"/>
      <c r="AC872" s="329" t="s">
        <v>525</v>
      </c>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45" customHeight="1" x14ac:dyDescent="0.15">
      <c r="A873" s="405">
        <v>4</v>
      </c>
      <c r="B873" s="405">
        <v>1</v>
      </c>
      <c r="C873" s="428" t="s">
        <v>626</v>
      </c>
      <c r="D873" s="419"/>
      <c r="E873" s="419"/>
      <c r="F873" s="419"/>
      <c r="G873" s="419"/>
      <c r="H873" s="419"/>
      <c r="I873" s="419"/>
      <c r="J873" s="420">
        <v>9050001026329</v>
      </c>
      <c r="K873" s="421"/>
      <c r="L873" s="421"/>
      <c r="M873" s="421"/>
      <c r="N873" s="421"/>
      <c r="O873" s="421"/>
      <c r="P873" s="429" t="s">
        <v>627</v>
      </c>
      <c r="Q873" s="318"/>
      <c r="R873" s="318"/>
      <c r="S873" s="318"/>
      <c r="T873" s="318"/>
      <c r="U873" s="318"/>
      <c r="V873" s="318"/>
      <c r="W873" s="318"/>
      <c r="X873" s="318"/>
      <c r="Y873" s="319">
        <v>0.5</v>
      </c>
      <c r="Z873" s="320"/>
      <c r="AA873" s="320"/>
      <c r="AB873" s="321"/>
      <c r="AC873" s="329" t="s">
        <v>525</v>
      </c>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28" t="s">
        <v>629</v>
      </c>
      <c r="D874" s="419"/>
      <c r="E874" s="419"/>
      <c r="F874" s="419"/>
      <c r="G874" s="419"/>
      <c r="H874" s="419"/>
      <c r="I874" s="419"/>
      <c r="J874" s="420">
        <v>6011101002275</v>
      </c>
      <c r="K874" s="421"/>
      <c r="L874" s="421"/>
      <c r="M874" s="421"/>
      <c r="N874" s="421"/>
      <c r="O874" s="421"/>
      <c r="P874" s="429" t="s">
        <v>630</v>
      </c>
      <c r="Q874" s="318"/>
      <c r="R874" s="318"/>
      <c r="S874" s="318"/>
      <c r="T874" s="318"/>
      <c r="U874" s="318"/>
      <c r="V874" s="318"/>
      <c r="W874" s="318"/>
      <c r="X874" s="318"/>
      <c r="Y874" s="319">
        <v>0.9</v>
      </c>
      <c r="Z874" s="320"/>
      <c r="AA874" s="320"/>
      <c r="AB874" s="321"/>
      <c r="AC874" s="323" t="s">
        <v>525</v>
      </c>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5">
        <v>6</v>
      </c>
      <c r="B875" s="405">
        <v>1</v>
      </c>
      <c r="C875" s="428" t="s">
        <v>631</v>
      </c>
      <c r="D875" s="419"/>
      <c r="E875" s="419"/>
      <c r="F875" s="419"/>
      <c r="G875" s="419"/>
      <c r="H875" s="419"/>
      <c r="I875" s="419"/>
      <c r="J875" s="420">
        <v>5010401017488</v>
      </c>
      <c r="K875" s="421"/>
      <c r="L875" s="421"/>
      <c r="M875" s="421"/>
      <c r="N875" s="421"/>
      <c r="O875" s="421"/>
      <c r="P875" s="429" t="s">
        <v>632</v>
      </c>
      <c r="Q875" s="318"/>
      <c r="R875" s="318"/>
      <c r="S875" s="318"/>
      <c r="T875" s="318"/>
      <c r="U875" s="318"/>
      <c r="V875" s="318"/>
      <c r="W875" s="318"/>
      <c r="X875" s="318"/>
      <c r="Y875" s="319">
        <v>0.2</v>
      </c>
      <c r="Z875" s="320"/>
      <c r="AA875" s="320"/>
      <c r="AB875" s="321"/>
      <c r="AC875" s="323" t="s">
        <v>525</v>
      </c>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28" t="s">
        <v>631</v>
      </c>
      <c r="D876" s="419"/>
      <c r="E876" s="419"/>
      <c r="F876" s="419"/>
      <c r="G876" s="419"/>
      <c r="H876" s="419"/>
      <c r="I876" s="419"/>
      <c r="J876" s="420">
        <v>5010401017488</v>
      </c>
      <c r="K876" s="421"/>
      <c r="L876" s="421"/>
      <c r="M876" s="421"/>
      <c r="N876" s="421"/>
      <c r="O876" s="421"/>
      <c r="P876" s="429" t="s">
        <v>633</v>
      </c>
      <c r="Q876" s="318"/>
      <c r="R876" s="318"/>
      <c r="S876" s="318"/>
      <c r="T876" s="318"/>
      <c r="U876" s="318"/>
      <c r="V876" s="318"/>
      <c r="W876" s="318"/>
      <c r="X876" s="318"/>
      <c r="Y876" s="319">
        <v>0</v>
      </c>
      <c r="Z876" s="320"/>
      <c r="AA876" s="320"/>
      <c r="AB876" s="321"/>
      <c r="AC876" s="323" t="s">
        <v>525</v>
      </c>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28" t="s">
        <v>634</v>
      </c>
      <c r="D877" s="419"/>
      <c r="E877" s="419"/>
      <c r="F877" s="419"/>
      <c r="G877" s="419"/>
      <c r="H877" s="419"/>
      <c r="I877" s="419"/>
      <c r="J877" s="420">
        <v>9010401091760</v>
      </c>
      <c r="K877" s="421"/>
      <c r="L877" s="421"/>
      <c r="M877" s="421"/>
      <c r="N877" s="421"/>
      <c r="O877" s="421"/>
      <c r="P877" s="429" t="s">
        <v>635</v>
      </c>
      <c r="Q877" s="318"/>
      <c r="R877" s="318"/>
      <c r="S877" s="318"/>
      <c r="T877" s="318"/>
      <c r="U877" s="318"/>
      <c r="V877" s="318"/>
      <c r="W877" s="318"/>
      <c r="X877" s="318"/>
      <c r="Y877" s="319">
        <v>0.1</v>
      </c>
      <c r="Z877" s="320"/>
      <c r="AA877" s="320"/>
      <c r="AB877" s="321"/>
      <c r="AC877" s="323" t="s">
        <v>525</v>
      </c>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28" t="s">
        <v>636</v>
      </c>
      <c r="D878" s="419"/>
      <c r="E878" s="419"/>
      <c r="F878" s="419"/>
      <c r="G878" s="419"/>
      <c r="H878" s="419"/>
      <c r="I878" s="419"/>
      <c r="J878" s="420">
        <v>5012702007556</v>
      </c>
      <c r="K878" s="421"/>
      <c r="L878" s="421"/>
      <c r="M878" s="421"/>
      <c r="N878" s="421"/>
      <c r="O878" s="421"/>
      <c r="P878" s="429" t="s">
        <v>637</v>
      </c>
      <c r="Q878" s="318"/>
      <c r="R878" s="318"/>
      <c r="S878" s="318"/>
      <c r="T878" s="318"/>
      <c r="U878" s="318"/>
      <c r="V878" s="318"/>
      <c r="W878" s="318"/>
      <c r="X878" s="318"/>
      <c r="Y878" s="319">
        <v>0.1</v>
      </c>
      <c r="Z878" s="320"/>
      <c r="AA878" s="320"/>
      <c r="AB878" s="321"/>
      <c r="AC878" s="323" t="s">
        <v>525</v>
      </c>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28" t="s">
        <v>636</v>
      </c>
      <c r="D879" s="419"/>
      <c r="E879" s="419"/>
      <c r="F879" s="419"/>
      <c r="G879" s="419"/>
      <c r="H879" s="419"/>
      <c r="I879" s="419"/>
      <c r="J879" s="420">
        <v>5012702007556</v>
      </c>
      <c r="K879" s="421"/>
      <c r="L879" s="421"/>
      <c r="M879" s="421"/>
      <c r="N879" s="421"/>
      <c r="O879" s="421"/>
      <c r="P879" s="429" t="s">
        <v>638</v>
      </c>
      <c r="Q879" s="318"/>
      <c r="R879" s="318"/>
      <c r="S879" s="318"/>
      <c r="T879" s="318"/>
      <c r="U879" s="318"/>
      <c r="V879" s="318"/>
      <c r="W879" s="318"/>
      <c r="X879" s="318"/>
      <c r="Y879" s="319">
        <v>0</v>
      </c>
      <c r="Z879" s="320"/>
      <c r="AA879" s="320"/>
      <c r="AB879" s="321"/>
      <c r="AC879" s="323" t="s">
        <v>525</v>
      </c>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customHeight="1" x14ac:dyDescent="0.15">
      <c r="A880" s="405">
        <v>11</v>
      </c>
      <c r="B880" s="405">
        <v>1</v>
      </c>
      <c r="C880" s="428" t="s">
        <v>660</v>
      </c>
      <c r="D880" s="419"/>
      <c r="E880" s="419"/>
      <c r="F880" s="419"/>
      <c r="G880" s="419"/>
      <c r="H880" s="419"/>
      <c r="I880" s="419"/>
      <c r="J880" s="420">
        <v>2010001059074</v>
      </c>
      <c r="K880" s="421"/>
      <c r="L880" s="421"/>
      <c r="M880" s="421"/>
      <c r="N880" s="421"/>
      <c r="O880" s="421"/>
      <c r="P880" s="429" t="s">
        <v>639</v>
      </c>
      <c r="Q880" s="318"/>
      <c r="R880" s="318"/>
      <c r="S880" s="318"/>
      <c r="T880" s="318"/>
      <c r="U880" s="318"/>
      <c r="V880" s="318"/>
      <c r="W880" s="318"/>
      <c r="X880" s="318"/>
      <c r="Y880" s="319">
        <v>0.1</v>
      </c>
      <c r="Z880" s="320"/>
      <c r="AA880" s="320"/>
      <c r="AB880" s="321"/>
      <c r="AC880" s="323" t="s">
        <v>525</v>
      </c>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customHeight="1" x14ac:dyDescent="0.15">
      <c r="A881" s="405">
        <v>12</v>
      </c>
      <c r="B881" s="405">
        <v>1</v>
      </c>
      <c r="C881" s="428" t="s">
        <v>661</v>
      </c>
      <c r="D881" s="419"/>
      <c r="E881" s="419"/>
      <c r="F881" s="419"/>
      <c r="G881" s="419"/>
      <c r="H881" s="419"/>
      <c r="I881" s="419"/>
      <c r="J881" s="420">
        <v>7011301006050</v>
      </c>
      <c r="K881" s="421"/>
      <c r="L881" s="421"/>
      <c r="M881" s="421"/>
      <c r="N881" s="421"/>
      <c r="O881" s="421"/>
      <c r="P881" s="429" t="s">
        <v>640</v>
      </c>
      <c r="Q881" s="318"/>
      <c r="R881" s="318"/>
      <c r="S881" s="318"/>
      <c r="T881" s="318"/>
      <c r="U881" s="318"/>
      <c r="V881" s="318"/>
      <c r="W881" s="318"/>
      <c r="X881" s="318"/>
      <c r="Y881" s="319">
        <v>0</v>
      </c>
      <c r="Z881" s="320"/>
      <c r="AA881" s="320"/>
      <c r="AB881" s="321"/>
      <c r="AC881" s="323" t="s">
        <v>525</v>
      </c>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customHeight="1" x14ac:dyDescent="0.15">
      <c r="A882" s="405">
        <v>13</v>
      </c>
      <c r="B882" s="405">
        <v>1</v>
      </c>
      <c r="C882" s="428" t="s">
        <v>641</v>
      </c>
      <c r="D882" s="419"/>
      <c r="E882" s="419"/>
      <c r="F882" s="419"/>
      <c r="G882" s="419"/>
      <c r="H882" s="419"/>
      <c r="I882" s="419"/>
      <c r="J882" s="420">
        <v>1011001040181</v>
      </c>
      <c r="K882" s="421"/>
      <c r="L882" s="421"/>
      <c r="M882" s="421"/>
      <c r="N882" s="421"/>
      <c r="O882" s="421"/>
      <c r="P882" s="429" t="s">
        <v>642</v>
      </c>
      <c r="Q882" s="318"/>
      <c r="R882" s="318"/>
      <c r="S882" s="318"/>
      <c r="T882" s="318"/>
      <c r="U882" s="318"/>
      <c r="V882" s="318"/>
      <c r="W882" s="318"/>
      <c r="X882" s="318"/>
      <c r="Y882" s="319">
        <v>0</v>
      </c>
      <c r="Z882" s="320"/>
      <c r="AA882" s="320"/>
      <c r="AB882" s="321"/>
      <c r="AC882" s="323" t="s">
        <v>525</v>
      </c>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v>0</v>
      </c>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customHeight="1" x14ac:dyDescent="0.15">
      <c r="A903" s="405">
        <v>1</v>
      </c>
      <c r="B903" s="405">
        <v>1</v>
      </c>
      <c r="C903" s="428" t="s">
        <v>643</v>
      </c>
      <c r="D903" s="419"/>
      <c r="E903" s="419"/>
      <c r="F903" s="419"/>
      <c r="G903" s="419"/>
      <c r="H903" s="419"/>
      <c r="I903" s="419"/>
      <c r="J903" s="420">
        <v>8000012100004</v>
      </c>
      <c r="K903" s="421"/>
      <c r="L903" s="421"/>
      <c r="M903" s="421"/>
      <c r="N903" s="421"/>
      <c r="O903" s="421"/>
      <c r="P903" s="429" t="s">
        <v>647</v>
      </c>
      <c r="Q903" s="318"/>
      <c r="R903" s="318"/>
      <c r="S903" s="318"/>
      <c r="T903" s="318"/>
      <c r="U903" s="318"/>
      <c r="V903" s="318"/>
      <c r="W903" s="318"/>
      <c r="X903" s="318"/>
      <c r="Y903" s="319">
        <v>0.37</v>
      </c>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customHeight="1" x14ac:dyDescent="0.15">
      <c r="A904" s="405">
        <v>2</v>
      </c>
      <c r="B904" s="405">
        <v>1</v>
      </c>
      <c r="C904" s="428" t="s">
        <v>644</v>
      </c>
      <c r="D904" s="419"/>
      <c r="E904" s="419"/>
      <c r="F904" s="419"/>
      <c r="G904" s="419"/>
      <c r="H904" s="419"/>
      <c r="I904" s="419"/>
      <c r="J904" s="420">
        <v>8000012100004</v>
      </c>
      <c r="K904" s="421"/>
      <c r="L904" s="421"/>
      <c r="M904" s="421"/>
      <c r="N904" s="421"/>
      <c r="O904" s="421"/>
      <c r="P904" s="429" t="s">
        <v>648</v>
      </c>
      <c r="Q904" s="318"/>
      <c r="R904" s="318"/>
      <c r="S904" s="318"/>
      <c r="T904" s="318"/>
      <c r="U904" s="318"/>
      <c r="V904" s="318"/>
      <c r="W904" s="318"/>
      <c r="X904" s="318"/>
      <c r="Y904" s="319">
        <v>0.18</v>
      </c>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customHeight="1" x14ac:dyDescent="0.15">
      <c r="A905" s="405">
        <v>3</v>
      </c>
      <c r="B905" s="405">
        <v>1</v>
      </c>
      <c r="C905" s="428" t="s">
        <v>645</v>
      </c>
      <c r="D905" s="419"/>
      <c r="E905" s="419"/>
      <c r="F905" s="419"/>
      <c r="G905" s="419"/>
      <c r="H905" s="419"/>
      <c r="I905" s="419"/>
      <c r="J905" s="420">
        <v>8000012100004</v>
      </c>
      <c r="K905" s="421"/>
      <c r="L905" s="421"/>
      <c r="M905" s="421"/>
      <c r="N905" s="421"/>
      <c r="O905" s="421"/>
      <c r="P905" s="429" t="s">
        <v>647</v>
      </c>
      <c r="Q905" s="318"/>
      <c r="R905" s="318"/>
      <c r="S905" s="318"/>
      <c r="T905" s="318"/>
      <c r="U905" s="318"/>
      <c r="V905" s="318"/>
      <c r="W905" s="318"/>
      <c r="X905" s="318"/>
      <c r="Y905" s="319">
        <v>0.1</v>
      </c>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customHeight="1" x14ac:dyDescent="0.15">
      <c r="A906" s="405">
        <v>4</v>
      </c>
      <c r="B906" s="405">
        <v>1</v>
      </c>
      <c r="C906" s="428" t="s">
        <v>646</v>
      </c>
      <c r="D906" s="419"/>
      <c r="E906" s="419"/>
      <c r="F906" s="419"/>
      <c r="G906" s="419"/>
      <c r="H906" s="419"/>
      <c r="I906" s="419"/>
      <c r="J906" s="420">
        <v>8000012100004</v>
      </c>
      <c r="K906" s="421"/>
      <c r="L906" s="421"/>
      <c r="M906" s="421"/>
      <c r="N906" s="421"/>
      <c r="O906" s="421"/>
      <c r="P906" s="429" t="s">
        <v>648</v>
      </c>
      <c r="Q906" s="318"/>
      <c r="R906" s="318"/>
      <c r="S906" s="318"/>
      <c r="T906" s="318"/>
      <c r="U906" s="318"/>
      <c r="V906" s="318"/>
      <c r="W906" s="318"/>
      <c r="X906" s="318"/>
      <c r="Y906" s="319">
        <v>0.03</v>
      </c>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customHeight="1" x14ac:dyDescent="0.15">
      <c r="A936" s="405">
        <v>1</v>
      </c>
      <c r="B936" s="405">
        <v>1</v>
      </c>
      <c r="C936" s="428" t="s">
        <v>649</v>
      </c>
      <c r="D936" s="419"/>
      <c r="E936" s="419"/>
      <c r="F936" s="419"/>
      <c r="G936" s="419"/>
      <c r="H936" s="419"/>
      <c r="I936" s="419"/>
      <c r="J936" s="420">
        <v>8290002010630</v>
      </c>
      <c r="K936" s="421"/>
      <c r="L936" s="421"/>
      <c r="M936" s="421"/>
      <c r="N936" s="421"/>
      <c r="O936" s="421"/>
      <c r="P936" s="429" t="s">
        <v>650</v>
      </c>
      <c r="Q936" s="318"/>
      <c r="R936" s="318"/>
      <c r="S936" s="318"/>
      <c r="T936" s="318"/>
      <c r="U936" s="318"/>
      <c r="V936" s="318"/>
      <c r="W936" s="318"/>
      <c r="X936" s="318"/>
      <c r="Y936" s="319">
        <v>0.4</v>
      </c>
      <c r="Z936" s="320"/>
      <c r="AA936" s="320"/>
      <c r="AB936" s="321"/>
      <c r="AC936" s="329" t="s">
        <v>525</v>
      </c>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customHeight="1" x14ac:dyDescent="0.15">
      <c r="A937" s="405">
        <v>2</v>
      </c>
      <c r="B937" s="405">
        <v>1</v>
      </c>
      <c r="C937" s="428" t="s">
        <v>651</v>
      </c>
      <c r="D937" s="419"/>
      <c r="E937" s="419"/>
      <c r="F937" s="419"/>
      <c r="G937" s="419"/>
      <c r="H937" s="419"/>
      <c r="I937" s="419"/>
      <c r="J937" s="420">
        <v>5420002001858</v>
      </c>
      <c r="K937" s="421"/>
      <c r="L937" s="421"/>
      <c r="M937" s="421"/>
      <c r="N937" s="421"/>
      <c r="O937" s="421"/>
      <c r="P937" s="429" t="s">
        <v>652</v>
      </c>
      <c r="Q937" s="318"/>
      <c r="R937" s="318"/>
      <c r="S937" s="318"/>
      <c r="T937" s="318"/>
      <c r="U937" s="318"/>
      <c r="V937" s="318"/>
      <c r="W937" s="318"/>
      <c r="X937" s="318"/>
      <c r="Y937" s="319">
        <v>0.3</v>
      </c>
      <c r="Z937" s="320"/>
      <c r="AA937" s="320"/>
      <c r="AB937" s="321"/>
      <c r="AC937" s="329" t="s">
        <v>525</v>
      </c>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customHeight="1" x14ac:dyDescent="0.15">
      <c r="A938" s="405">
        <v>3</v>
      </c>
      <c r="B938" s="405">
        <v>1</v>
      </c>
      <c r="C938" s="428" t="s">
        <v>672</v>
      </c>
      <c r="D938" s="419"/>
      <c r="E938" s="419"/>
      <c r="F938" s="419"/>
      <c r="G938" s="419"/>
      <c r="H938" s="419"/>
      <c r="I938" s="419"/>
      <c r="J938" s="420">
        <v>1120005015261</v>
      </c>
      <c r="K938" s="421"/>
      <c r="L938" s="421"/>
      <c r="M938" s="421"/>
      <c r="N938" s="421"/>
      <c r="O938" s="421"/>
      <c r="P938" s="429" t="s">
        <v>653</v>
      </c>
      <c r="Q938" s="318"/>
      <c r="R938" s="318"/>
      <c r="S938" s="318"/>
      <c r="T938" s="318"/>
      <c r="U938" s="318"/>
      <c r="V938" s="318"/>
      <c r="W938" s="318"/>
      <c r="X938" s="318"/>
      <c r="Y938" s="319">
        <v>0</v>
      </c>
      <c r="Z938" s="320"/>
      <c r="AA938" s="320"/>
      <c r="AB938" s="321"/>
      <c r="AC938" s="329" t="s">
        <v>525</v>
      </c>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customHeight="1" x14ac:dyDescent="0.15">
      <c r="A939" s="405">
        <v>4</v>
      </c>
      <c r="B939" s="405">
        <v>1</v>
      </c>
      <c r="C939" s="428" t="s">
        <v>665</v>
      </c>
      <c r="D939" s="419"/>
      <c r="E939" s="419"/>
      <c r="F939" s="419"/>
      <c r="G939" s="419"/>
      <c r="H939" s="419"/>
      <c r="I939" s="419"/>
      <c r="J939" s="420">
        <v>1420001002241</v>
      </c>
      <c r="K939" s="421"/>
      <c r="L939" s="421"/>
      <c r="M939" s="421"/>
      <c r="N939" s="421"/>
      <c r="O939" s="421"/>
      <c r="P939" s="429" t="s">
        <v>654</v>
      </c>
      <c r="Q939" s="318"/>
      <c r="R939" s="318"/>
      <c r="S939" s="318"/>
      <c r="T939" s="318"/>
      <c r="U939" s="318"/>
      <c r="V939" s="318"/>
      <c r="W939" s="318"/>
      <c r="X939" s="318"/>
      <c r="Y939" s="319">
        <v>0</v>
      </c>
      <c r="Z939" s="320"/>
      <c r="AA939" s="320"/>
      <c r="AB939" s="321"/>
      <c r="AC939" s="329" t="s">
        <v>525</v>
      </c>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customHeight="1" x14ac:dyDescent="0.15">
      <c r="A940" s="405">
        <v>5</v>
      </c>
      <c r="B940" s="405">
        <v>1</v>
      </c>
      <c r="C940" s="428" t="s">
        <v>656</v>
      </c>
      <c r="D940" s="419"/>
      <c r="E940" s="419"/>
      <c r="F940" s="419"/>
      <c r="G940" s="419"/>
      <c r="H940" s="419"/>
      <c r="I940" s="419"/>
      <c r="J940" s="420" t="s">
        <v>662</v>
      </c>
      <c r="K940" s="421"/>
      <c r="L940" s="421"/>
      <c r="M940" s="421"/>
      <c r="N940" s="421"/>
      <c r="O940" s="421"/>
      <c r="P940" s="429" t="s">
        <v>655</v>
      </c>
      <c r="Q940" s="318"/>
      <c r="R940" s="318"/>
      <c r="S940" s="318"/>
      <c r="T940" s="318"/>
      <c r="U940" s="318"/>
      <c r="V940" s="318"/>
      <c r="W940" s="318"/>
      <c r="X940" s="318"/>
      <c r="Y940" s="319">
        <v>0</v>
      </c>
      <c r="Z940" s="320"/>
      <c r="AA940" s="320"/>
      <c r="AB940" s="321"/>
      <c r="AC940" s="323" t="s">
        <v>525</v>
      </c>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customHeight="1" x14ac:dyDescent="0.15">
      <c r="A941" s="405">
        <v>6</v>
      </c>
      <c r="B941" s="405">
        <v>1</v>
      </c>
      <c r="C941" s="428" t="s">
        <v>664</v>
      </c>
      <c r="D941" s="419"/>
      <c r="E941" s="419"/>
      <c r="F941" s="419"/>
      <c r="G941" s="419"/>
      <c r="H941" s="419"/>
      <c r="I941" s="419"/>
      <c r="J941" s="420">
        <v>2180001102049</v>
      </c>
      <c r="K941" s="421"/>
      <c r="L941" s="421"/>
      <c r="M941" s="421"/>
      <c r="N941" s="421"/>
      <c r="O941" s="421"/>
      <c r="P941" s="429" t="s">
        <v>657</v>
      </c>
      <c r="Q941" s="318"/>
      <c r="R941" s="318"/>
      <c r="S941" s="318"/>
      <c r="T941" s="318"/>
      <c r="U941" s="318"/>
      <c r="V941" s="318"/>
      <c r="W941" s="318"/>
      <c r="X941" s="318"/>
      <c r="Y941" s="319">
        <v>0.03</v>
      </c>
      <c r="Z941" s="320"/>
      <c r="AA941" s="320"/>
      <c r="AB941" s="321"/>
      <c r="AC941" s="323" t="s">
        <v>525</v>
      </c>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customHeight="1" x14ac:dyDescent="0.15">
      <c r="A969" s="405">
        <v>1</v>
      </c>
      <c r="B969" s="405">
        <v>1</v>
      </c>
      <c r="C969" s="428" t="s">
        <v>666</v>
      </c>
      <c r="D969" s="419"/>
      <c r="E969" s="419"/>
      <c r="F969" s="419"/>
      <c r="G969" s="419"/>
      <c r="H969" s="419"/>
      <c r="I969" s="419"/>
      <c r="J969" s="420">
        <v>4180005014057</v>
      </c>
      <c r="K969" s="421"/>
      <c r="L969" s="421"/>
      <c r="M969" s="421"/>
      <c r="N969" s="421"/>
      <c r="O969" s="421"/>
      <c r="P969" s="429" t="s">
        <v>658</v>
      </c>
      <c r="Q969" s="318"/>
      <c r="R969" s="318"/>
      <c r="S969" s="318"/>
      <c r="T969" s="318"/>
      <c r="U969" s="318"/>
      <c r="V969" s="318"/>
      <c r="W969" s="318"/>
      <c r="X969" s="318"/>
      <c r="Y969" s="319">
        <v>0</v>
      </c>
      <c r="Z969" s="320"/>
      <c r="AA969" s="320"/>
      <c r="AB969" s="321"/>
      <c r="AC969" s="329" t="s">
        <v>525</v>
      </c>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customHeight="1" x14ac:dyDescent="0.15">
      <c r="A970" s="405">
        <v>2</v>
      </c>
      <c r="B970" s="405">
        <v>1</v>
      </c>
      <c r="C970" s="428" t="s">
        <v>667</v>
      </c>
      <c r="D970" s="419"/>
      <c r="E970" s="419"/>
      <c r="F970" s="419"/>
      <c r="G970" s="419"/>
      <c r="H970" s="419"/>
      <c r="I970" s="419"/>
      <c r="J970" s="420">
        <v>9420005000548</v>
      </c>
      <c r="K970" s="421"/>
      <c r="L970" s="421"/>
      <c r="M970" s="421"/>
      <c r="N970" s="421"/>
      <c r="O970" s="421"/>
      <c r="P970" s="429" t="s">
        <v>659</v>
      </c>
      <c r="Q970" s="318"/>
      <c r="R970" s="318"/>
      <c r="S970" s="318"/>
      <c r="T970" s="318"/>
      <c r="U970" s="318"/>
      <c r="V970" s="318"/>
      <c r="W970" s="318"/>
      <c r="X970" s="318"/>
      <c r="Y970" s="319">
        <v>0</v>
      </c>
      <c r="Z970" s="320"/>
      <c r="AA970" s="320"/>
      <c r="AB970" s="321"/>
      <c r="AC970" s="329" t="s">
        <v>525</v>
      </c>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897"/>
      <c r="E1101" s="278" t="s">
        <v>396</v>
      </c>
      <c r="F1101" s="897"/>
      <c r="G1101" s="897"/>
      <c r="H1101" s="897"/>
      <c r="I1101" s="897"/>
      <c r="J1101" s="278" t="s">
        <v>432</v>
      </c>
      <c r="K1101" s="278"/>
      <c r="L1101" s="278"/>
      <c r="M1101" s="278"/>
      <c r="N1101" s="278"/>
      <c r="O1101" s="278"/>
      <c r="P1101" s="345" t="s">
        <v>27</v>
      </c>
      <c r="Q1101" s="345"/>
      <c r="R1101" s="345"/>
      <c r="S1101" s="345"/>
      <c r="T1101" s="345"/>
      <c r="U1101" s="345"/>
      <c r="V1101" s="345"/>
      <c r="W1101" s="345"/>
      <c r="X1101" s="345"/>
      <c r="Y1101" s="278" t="s">
        <v>434</v>
      </c>
      <c r="Z1101" s="897"/>
      <c r="AA1101" s="897"/>
      <c r="AB1101" s="897"/>
      <c r="AC1101" s="278" t="s">
        <v>377</v>
      </c>
      <c r="AD1101" s="278"/>
      <c r="AE1101" s="278"/>
      <c r="AF1101" s="278"/>
      <c r="AG1101" s="278"/>
      <c r="AH1101" s="345" t="s">
        <v>391</v>
      </c>
      <c r="AI1101" s="346"/>
      <c r="AJ1101" s="346"/>
      <c r="AK1101" s="346"/>
      <c r="AL1101" s="346" t="s">
        <v>21</v>
      </c>
      <c r="AM1101" s="346"/>
      <c r="AN1101" s="346"/>
      <c r="AO1101" s="900"/>
      <c r="AP1101" s="431" t="s">
        <v>468</v>
      </c>
      <c r="AQ1101" s="431"/>
      <c r="AR1101" s="431"/>
      <c r="AS1101" s="431"/>
      <c r="AT1101" s="431"/>
      <c r="AU1101" s="431"/>
      <c r="AV1101" s="431"/>
      <c r="AW1101" s="431"/>
      <c r="AX1101" s="431"/>
    </row>
    <row r="1102" spans="1:50" ht="30" customHeight="1" x14ac:dyDescent="0.15">
      <c r="A1102" s="405">
        <v>1</v>
      </c>
      <c r="B1102" s="405">
        <v>1</v>
      </c>
      <c r="C1102" s="899"/>
      <c r="D1102" s="899"/>
      <c r="E1102" s="898"/>
      <c r="F1102" s="898"/>
      <c r="G1102" s="898"/>
      <c r="H1102" s="898"/>
      <c r="I1102" s="898"/>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9"/>
      <c r="D1119" s="899"/>
      <c r="E1119" s="262"/>
      <c r="F1119" s="898"/>
      <c r="G1119" s="898"/>
      <c r="H1119" s="898"/>
      <c r="I1119" s="89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8">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483" max="49" man="1"/>
    <brk id="729" max="49" man="1"/>
    <brk id="739"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554</v>
      </c>
      <c r="C19" s="13" t="str">
        <f t="shared" si="0"/>
        <v>ＩＴ戦略</v>
      </c>
      <c r="D19" s="13" t="str">
        <f t="shared" si="8"/>
        <v>国土強靱化施策、地球温暖化対策、ＩＴ戦略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1"/>
      <c r="Z2" s="413"/>
      <c r="AA2" s="414"/>
      <c r="AB2" s="1015" t="s">
        <v>11</v>
      </c>
      <c r="AC2" s="1016"/>
      <c r="AD2" s="1017"/>
      <c r="AE2" s="1003" t="s">
        <v>357</v>
      </c>
      <c r="AF2" s="1003"/>
      <c r="AG2" s="1003"/>
      <c r="AH2" s="1003"/>
      <c r="AI2" s="1003" t="s">
        <v>363</v>
      </c>
      <c r="AJ2" s="1003"/>
      <c r="AK2" s="1003"/>
      <c r="AL2" s="1003"/>
      <c r="AM2" s="1003" t="s">
        <v>472</v>
      </c>
      <c r="AN2" s="1003"/>
      <c r="AO2" s="1003"/>
      <c r="AP2" s="461"/>
      <c r="AQ2" s="176" t="s">
        <v>355</v>
      </c>
      <c r="AR2" s="169"/>
      <c r="AS2" s="169"/>
      <c r="AT2" s="170"/>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2"/>
      <c r="Z3" s="1013"/>
      <c r="AA3" s="1014"/>
      <c r="AB3" s="1018"/>
      <c r="AC3" s="1019"/>
      <c r="AD3" s="1020"/>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18"/>
      <c r="B4" s="516"/>
      <c r="C4" s="516"/>
      <c r="D4" s="516"/>
      <c r="E4" s="516"/>
      <c r="F4" s="517"/>
      <c r="G4" s="543"/>
      <c r="H4" s="1021"/>
      <c r="I4" s="1021"/>
      <c r="J4" s="1021"/>
      <c r="K4" s="1021"/>
      <c r="L4" s="1021"/>
      <c r="M4" s="1021"/>
      <c r="N4" s="1021"/>
      <c r="O4" s="1022"/>
      <c r="P4" s="161"/>
      <c r="Q4" s="1029"/>
      <c r="R4" s="1029"/>
      <c r="S4" s="1029"/>
      <c r="T4" s="1029"/>
      <c r="U4" s="1029"/>
      <c r="V4" s="1029"/>
      <c r="W4" s="1029"/>
      <c r="X4" s="1030"/>
      <c r="Y4" s="1007" t="s">
        <v>12</v>
      </c>
      <c r="Z4" s="1008"/>
      <c r="AA4" s="1009"/>
      <c r="AB4" s="554"/>
      <c r="AC4" s="1010"/>
      <c r="AD4" s="1010"/>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4" t="s">
        <v>54</v>
      </c>
      <c r="Z5" s="1004"/>
      <c r="AA5" s="1005"/>
      <c r="AB5" s="525"/>
      <c r="AC5" s="1006"/>
      <c r="AD5" s="1006"/>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1"/>
      <c r="Z9" s="413"/>
      <c r="AA9" s="414"/>
      <c r="AB9" s="1015" t="s">
        <v>11</v>
      </c>
      <c r="AC9" s="1016"/>
      <c r="AD9" s="1017"/>
      <c r="AE9" s="1003" t="s">
        <v>357</v>
      </c>
      <c r="AF9" s="1003"/>
      <c r="AG9" s="1003"/>
      <c r="AH9" s="1003"/>
      <c r="AI9" s="1003" t="s">
        <v>363</v>
      </c>
      <c r="AJ9" s="1003"/>
      <c r="AK9" s="1003"/>
      <c r="AL9" s="1003"/>
      <c r="AM9" s="1003" t="s">
        <v>472</v>
      </c>
      <c r="AN9" s="1003"/>
      <c r="AO9" s="1003"/>
      <c r="AP9" s="461"/>
      <c r="AQ9" s="176" t="s">
        <v>355</v>
      </c>
      <c r="AR9" s="169"/>
      <c r="AS9" s="169"/>
      <c r="AT9" s="170"/>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2"/>
      <c r="Z10" s="1013"/>
      <c r="AA10" s="1014"/>
      <c r="AB10" s="1018"/>
      <c r="AC10" s="1019"/>
      <c r="AD10" s="1020"/>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18"/>
      <c r="B11" s="516"/>
      <c r="C11" s="516"/>
      <c r="D11" s="516"/>
      <c r="E11" s="516"/>
      <c r="F11" s="517"/>
      <c r="G11" s="543"/>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4"/>
      <c r="AC11" s="1010"/>
      <c r="AD11" s="1010"/>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5"/>
      <c r="AC12" s="1006"/>
      <c r="AD12" s="1006"/>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61"/>
      <c r="AQ16" s="176" t="s">
        <v>355</v>
      </c>
      <c r="AR16" s="169"/>
      <c r="AS16" s="169"/>
      <c r="AT16" s="170"/>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2"/>
      <c r="Z17" s="1013"/>
      <c r="AA17" s="1014"/>
      <c r="AB17" s="1018"/>
      <c r="AC17" s="1019"/>
      <c r="AD17" s="1020"/>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18"/>
      <c r="B18" s="516"/>
      <c r="C18" s="516"/>
      <c r="D18" s="516"/>
      <c r="E18" s="516"/>
      <c r="F18" s="517"/>
      <c r="G18" s="543"/>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4"/>
      <c r="AC18" s="1010"/>
      <c r="AD18" s="1010"/>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5"/>
      <c r="AC19" s="1006"/>
      <c r="AD19" s="1006"/>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61"/>
      <c r="AQ23" s="176" t="s">
        <v>355</v>
      </c>
      <c r="AR23" s="169"/>
      <c r="AS23" s="169"/>
      <c r="AT23" s="170"/>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2"/>
      <c r="Z24" s="1013"/>
      <c r="AA24" s="1014"/>
      <c r="AB24" s="1018"/>
      <c r="AC24" s="1019"/>
      <c r="AD24" s="1020"/>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18"/>
      <c r="B25" s="516"/>
      <c r="C25" s="516"/>
      <c r="D25" s="516"/>
      <c r="E25" s="516"/>
      <c r="F25" s="517"/>
      <c r="G25" s="543"/>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4"/>
      <c r="AC25" s="1010"/>
      <c r="AD25" s="1010"/>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5"/>
      <c r="AC26" s="1006"/>
      <c r="AD26" s="1006"/>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61"/>
      <c r="AQ30" s="176" t="s">
        <v>355</v>
      </c>
      <c r="AR30" s="169"/>
      <c r="AS30" s="169"/>
      <c r="AT30" s="170"/>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2"/>
      <c r="Z31" s="1013"/>
      <c r="AA31" s="1014"/>
      <c r="AB31" s="1018"/>
      <c r="AC31" s="1019"/>
      <c r="AD31" s="1020"/>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18"/>
      <c r="B32" s="516"/>
      <c r="C32" s="516"/>
      <c r="D32" s="516"/>
      <c r="E32" s="516"/>
      <c r="F32" s="517"/>
      <c r="G32" s="543"/>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4"/>
      <c r="AC32" s="1010"/>
      <c r="AD32" s="1010"/>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5"/>
      <c r="AC33" s="1006"/>
      <c r="AD33" s="1006"/>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61"/>
      <c r="AQ37" s="176" t="s">
        <v>355</v>
      </c>
      <c r="AR37" s="169"/>
      <c r="AS37" s="169"/>
      <c r="AT37" s="170"/>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2"/>
      <c r="Z38" s="1013"/>
      <c r="AA38" s="1014"/>
      <c r="AB38" s="1018"/>
      <c r="AC38" s="1019"/>
      <c r="AD38" s="1020"/>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18"/>
      <c r="B39" s="516"/>
      <c r="C39" s="516"/>
      <c r="D39" s="516"/>
      <c r="E39" s="516"/>
      <c r="F39" s="517"/>
      <c r="G39" s="543"/>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4"/>
      <c r="AC39" s="1010"/>
      <c r="AD39" s="1010"/>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5"/>
      <c r="AC40" s="1006"/>
      <c r="AD40" s="1006"/>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61"/>
      <c r="AQ44" s="176" t="s">
        <v>355</v>
      </c>
      <c r="AR44" s="169"/>
      <c r="AS44" s="169"/>
      <c r="AT44" s="170"/>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2"/>
      <c r="Z45" s="1013"/>
      <c r="AA45" s="1014"/>
      <c r="AB45" s="1018"/>
      <c r="AC45" s="1019"/>
      <c r="AD45" s="1020"/>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18"/>
      <c r="B46" s="516"/>
      <c r="C46" s="516"/>
      <c r="D46" s="516"/>
      <c r="E46" s="516"/>
      <c r="F46" s="517"/>
      <c r="G46" s="543"/>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4"/>
      <c r="AC46" s="1010"/>
      <c r="AD46" s="1010"/>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5"/>
      <c r="AC47" s="1006"/>
      <c r="AD47" s="1006"/>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1"/>
      <c r="Z51" s="413"/>
      <c r="AA51" s="414"/>
      <c r="AB51" s="461" t="s">
        <v>11</v>
      </c>
      <c r="AC51" s="1016"/>
      <c r="AD51" s="1017"/>
      <c r="AE51" s="1003" t="s">
        <v>357</v>
      </c>
      <c r="AF51" s="1003"/>
      <c r="AG51" s="1003"/>
      <c r="AH51" s="1003"/>
      <c r="AI51" s="1003" t="s">
        <v>363</v>
      </c>
      <c r="AJ51" s="1003"/>
      <c r="AK51" s="1003"/>
      <c r="AL51" s="1003"/>
      <c r="AM51" s="1003" t="s">
        <v>472</v>
      </c>
      <c r="AN51" s="1003"/>
      <c r="AO51" s="1003"/>
      <c r="AP51" s="461"/>
      <c r="AQ51" s="176" t="s">
        <v>355</v>
      </c>
      <c r="AR51" s="169"/>
      <c r="AS51" s="169"/>
      <c r="AT51" s="170"/>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2"/>
      <c r="Z52" s="1013"/>
      <c r="AA52" s="1014"/>
      <c r="AB52" s="1018"/>
      <c r="AC52" s="1019"/>
      <c r="AD52" s="1020"/>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18"/>
      <c r="B53" s="516"/>
      <c r="C53" s="516"/>
      <c r="D53" s="516"/>
      <c r="E53" s="516"/>
      <c r="F53" s="517"/>
      <c r="G53" s="543"/>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4"/>
      <c r="AC53" s="1010"/>
      <c r="AD53" s="1010"/>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5"/>
      <c r="AC54" s="1006"/>
      <c r="AD54" s="1006"/>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61"/>
      <c r="AQ58" s="176" t="s">
        <v>355</v>
      </c>
      <c r="AR58" s="169"/>
      <c r="AS58" s="169"/>
      <c r="AT58" s="170"/>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2"/>
      <c r="Z59" s="1013"/>
      <c r="AA59" s="1014"/>
      <c r="AB59" s="1018"/>
      <c r="AC59" s="1019"/>
      <c r="AD59" s="1020"/>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18"/>
      <c r="B60" s="516"/>
      <c r="C60" s="516"/>
      <c r="D60" s="516"/>
      <c r="E60" s="516"/>
      <c r="F60" s="517"/>
      <c r="G60" s="543"/>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4"/>
      <c r="AC60" s="1010"/>
      <c r="AD60" s="1010"/>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5"/>
      <c r="AC61" s="1006"/>
      <c r="AD61" s="1006"/>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61"/>
      <c r="AQ65" s="176" t="s">
        <v>355</v>
      </c>
      <c r="AR65" s="169"/>
      <c r="AS65" s="169"/>
      <c r="AT65" s="170"/>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2"/>
      <c r="Z66" s="1013"/>
      <c r="AA66" s="1014"/>
      <c r="AB66" s="1018"/>
      <c r="AC66" s="1019"/>
      <c r="AD66" s="1020"/>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18"/>
      <c r="B67" s="516"/>
      <c r="C67" s="516"/>
      <c r="D67" s="516"/>
      <c r="E67" s="516"/>
      <c r="F67" s="517"/>
      <c r="G67" s="543"/>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4"/>
      <c r="AC67" s="1010"/>
      <c r="AD67" s="1010"/>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5"/>
      <c r="AC68" s="1006"/>
      <c r="AD68" s="1006"/>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0"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2018-08-23T05:39:23Z</cp:lastPrinted>
  <dcterms:created xsi:type="dcterms:W3CDTF">2012-03-13T00:50:25Z</dcterms:created>
  <dcterms:modified xsi:type="dcterms:W3CDTF">2018-08-23T05:39:26Z</dcterms:modified>
</cp:coreProperties>
</file>