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31年度関係\γ行政事業レビュー\300817_最終公表に向けたレビューシート等の追記・修正等\04_提出予定\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<sst xmlns="http://schemas.openxmlformats.org/spreadsheetml/2006/main" count="2874" uniqueCount="609">
  <si>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</si>
  <si>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</si>
  <si>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</si>
  <si>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</si>
  <si>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</si>
  <si>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</si>
  <si>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</si>
  <si>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</si>
  <si>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</si>
  <si>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</si>
  <si>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</si>
  <si>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</si>
  <si>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</si>
  <si>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</si>
  <si>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</si>
  <si>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</si>
  <si>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</si>
  <si>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</si>
  <si>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</si>
  <si>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</si>
  <si>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</si>
  <si>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</si>
  <si>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</si>
  <si>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</si>
  <si>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</si>
  <si>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</si>
  <si>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</si>
  <si>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</si>
  <si>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</si>
  <si>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</si>
  <si>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</si>
  <si>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</si>
  <si>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</si>
  <si>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</si>
  <si>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</si>
  <si>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</si>
  <si>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</si>
  <si>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</si>
  <si>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</si>
  <si>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</si>
  <si>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</si>
  <si>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</si>
  <si>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</si>
  <si>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</si>
  <si>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</si>
  <si>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</si>
  <si>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</si>
  <si>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</si>
  <si>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</si>
  <si>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</si>
  <si>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</si>
  <si>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</si>
  <si>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</si>
  <si>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</si>
  <si>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</si>
  <si>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</si>
  <si>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</si>
  <si>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</si>
  <si>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</si>
  <si>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</si>
  <si>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</si>
  <si>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</si>
  <si>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</si>
  <si>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</si>
  <si>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</si>
  <si>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</si>
  <si>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</si>
  <si>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</si>
  <si>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</si>
  <si>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</si>
  <si>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</si>
  <si>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</si>
  <si>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</si>
  <si>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</si>
  <si>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</si>
  <si>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</si>
  <si>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</si>
  <si>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</si>
  <si>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</si>
  <si>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</si>
  <si>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</si>
  <si>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</si>
  <si>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</si>
  <si>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</si>
  <si>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</si>
  <si>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</si>
  <si>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</si>
  <si>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</si>
  <si>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</si>
  <si>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</si>
  <si>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</si>
  <si>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</si>
  <si>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</si>
  <si>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</si>
  <si>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</si>
  <si>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</si>
  <si>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</si>
  <si>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</si>
  <si>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</si>
  <si>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</si>
  <si>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</si>
  <si>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</si>
  <si>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</si>
  <si>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</si>
  <si>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</si>
  <si>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</si>
  <si>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</si>
  <si>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</si>
  <si>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</si>
  <si>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</si>
  <si>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</si>
  <si>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</si>
  <si>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</si>
  <si>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</si>
  <si>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</si>
  <si>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</si>
  <si>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</si>
  <si>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</si>
  <si>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</si>
  <si>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</si>
  <si>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</si>
  <si>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</si>
  <si>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</si>
  <si>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</si>
  <si>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</si>
  <si>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</si>
  <si>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</si>
  <si>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</si>
  <si>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</si>
  <si>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</si>
  <si>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</si>
  <si>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</si>
  <si>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</si>
  <si>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</si>
  <si>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</si>
  <si>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</si>
  <si>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</si>
  <si>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</si>
  <si>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</si>
  <si>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</si>
  <si>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</si>
  <si>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</si>
  <si>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</si>
  <si>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</si>
  <si>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</si>
  <si>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</si>
  <si>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</si>
  <si>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</si>
  <si>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</si>
  <si>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</si>
  <si>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</si>
  <si>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</si>
  <si>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</si>
  <si>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</si>
  <si>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</si>
  <si>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</si>
  <si>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</si>
  <si>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</si>
  <si>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</si>
  <si>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</si>
  <si>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</si>
  <si>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</si>
  <si>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</si>
  <si>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</si>
  <si>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</si>
  <si>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</si>
  <si>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</si>
  <si>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</si>
  <si>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</si>
  <si>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</si>
  <si>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</si>
  <si>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</si>
  <si>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</si>
  <si>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</si>
  <si>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</si>
  <si>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</si>
  <si>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</si>
  <si>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</si>
  <si>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</si>
  <si>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</si>
  <si>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</si>
  <si>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</si>
  <si>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</si>
  <si>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</si>
  <si>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</si>
  <si>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</si>
  <si>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</si>
  <si>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</si>
  <si>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</si>
  <si>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</si>
  <si>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</si>
  <si>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</si>
  <si>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</si>
  <si>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</si>
  <si>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</si>
  <si>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</si>
  <si>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</si>
  <si>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</si>
  <si>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</si>
  <si>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</si>
  <si>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</si>
  <si>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</si>
  <si>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</si>
  <si>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</si>
  <si>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</si>
  <si>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</si>
  <si>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</si>
  <si>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</si>
  <si>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</si>
  <si>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</si>
  <si>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</si>
  <si>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</si>
  <si>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</si>
  <si>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</si>
  <si>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</si>
  <si>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</si>
  <si>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</si>
  <si>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</si>
  <si>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</si>
  <si>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</si>
  <si>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</si>
  <si>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</si>
  <si>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</si>
  <si>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</si>
  <si>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</si>
  <si>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</si>
  <si>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</si>
  <si>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</si>
  <si>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</si>
  <si>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</si>
  <si>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</si>
  <si>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</si>
  <si>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</si>
  <si>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</si>
  <si>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</si>
  <si>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</si>
  <si>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</si>
  <si>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</si>
  <si>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</si>
  <si>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</si>
  <si>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</si>
  <si>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</si>
  <si>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</si>
  <si>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</si>
  <si>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</si>
  <si>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</si>
  <si>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</si>
  <si>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</si>
  <si>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</si>
  <si>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</si>
  <si>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</si>
  <si>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</si>
  <si>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</si>
  <si>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</si>
  <si>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</si>
  <si>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</si>
  <si>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</si>
  <si>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</si>
  <si>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</si>
  <si>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</si>
  <si>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</si>
  <si>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</si>
  <si>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</si>
  <si>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</si>
  <si>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</si>
  <si>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</si>
  <si>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</si>
  <si>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</si>
  <si>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</si>
  <si>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</si>
  <si>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</si>
  <si>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</si>
  <si>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</si>
  <si>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</si>
  <si>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</si>
  <si>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</si>
  <si>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</si>
  <si>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</si>
  <si>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</si>
  <si>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</si>
  <si>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</si>
  <si>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</si>
  <si>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</si>
  <si>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</si>
  <si>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</si>
  <si>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</si>
  <si>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</si>
  <si>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</si>
  <si>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</si>
  <si>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</si>
  <si>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</si>
  <si>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</si>
  <si>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</si>
  <si>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</si>
  <si>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</si>
  <si>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</si>
  <si>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</si>
  <si>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</si>
  <si>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</si>
  <si>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</si>
  <si>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</si>
  <si>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</si>
  <si>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</si>
  <si>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</si>
  <si>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</si>
  <si>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</si>
  <si>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</si>
  <si>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</si>
  <si>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</si>
  <si>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</si>
  <si>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</si>
  <si>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</si>
  <si>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</si>
  <si>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</si>
  <si>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</si>
  <si>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</si>
  <si>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</si>
  <si>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</si>
  <si>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</si>
  <si>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</si>
  <si>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</si>
  <si>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</si>
  <si>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</si>
  <si>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</si>
  <si>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</si>
  <si>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</si>
  <si>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</si>
  <si>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</si>
  <si>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</si>
  <si>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</si>
  <si>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</si>
  <si>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</si>
  <si>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</si>
  <si>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</si>
  <si>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</si>
  <si>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</si>
  <si>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</si>
  <si>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</si>
  <si>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</si>
  <si>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</si>
  <si>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</si>
  <si>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</si>
  <si>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</si>
  <si>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</si>
  <si>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</si>
  <si>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</si>
  <si>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</si>
  <si>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</si>
  <si>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</si>
  <si>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</si>
  <si>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</si>
  <si>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</si>
  <si>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</si>
  <si>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</si>
  <si>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</si>
  <si>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</si>
  <si>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</si>
  <si>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</si>
  <si>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</si>
  <si>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</si>
  <si>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</si>
  <si>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</si>
  <si>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</si>
  <si>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</si>
  <si>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</si>
  <si>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</si>
  <si>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</si>
  <si>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</si>
  <si>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</si>
  <si>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</si>
  <si>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</si>
  <si>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</si>
  <si>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</si>
  <si>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</si>
  <si>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</si>
  <si>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</si>
  <si>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</si>
  <si>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</si>
  <si>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</si>
  <si>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</si>
  <si>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</si>
  <si>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</si>
  <si>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</si>
  <si>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</si>
  <si>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</si>
  <si>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</si>
  <si>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</si>
  <si>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</si>
  <si>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</si>
  <si>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</si>
  <si>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</si>
  <si>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</si>
  <si>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</si>
  <si>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</si>
  <si>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</si>
  <si>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</si>
  <si>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</si>
  <si>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</si>
  <si>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</si>
  <si>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</si>
  <si>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</si>
  <si>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</si>
  <si>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</si>
  <si>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</si>
  <si>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</si>
  <si>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</si>
  <si>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</si>
  <si>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</si>
  <si>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</si>
  <si>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</si>
  <si>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</si>
  <si>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</si>
  <si>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</si>
  <si>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</si>
  <si>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</si>
  <si>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</si>
  <si>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</si>
  <si>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</si>
  <si>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</si>
  <si>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</si>
  <si>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</si>
  <si>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</si>
  <si>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</si>
  <si>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</si>
  <si>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</si>
  <si>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</si>
  <si>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</si>
  <si>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</si>
  <si>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</si>
  <si>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</si>
  <si>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</si>
  <si>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</si>
  <si>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</si>
  <si>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</si>
  <si>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</si>
  <si>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</si>
  <si>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</si>
  <si>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</si>
  <si>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</si>
  <si>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</si>
  <si>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</si>
  <si>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</si>
  <si>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</si>
  <si>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</si>
  <si>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</si>
  <si>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</si>
  <si>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</si>
  <si>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</si>
  <si>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</si>
  <si>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</si>
  <si>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</si>
  <si>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</si>
  <si>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</si>
  <si>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</si>
  <si>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</si>
  <si>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</si>
  <si>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</si>
  <si>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</si>
  <si>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</si>
  <si>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</si>
  <si>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</si>
  <si>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</si>
  <si>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</si>
  <si>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</si>
  <si>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</si>
  <si>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</si>
  <si>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</si>
  <si>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</si>
  <si>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</si>
  <si>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</si>
  <si>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</si>
  <si>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</si>
  <si>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</si>
  <si>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</si>
  <si>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</si>
  <si>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</si>
  <si>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</si>
  <si>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</si>
  <si>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</si>
  <si>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</si>
  <si>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</si>
  <si>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</si>
  <si>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</si>
  <si>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</si>
  <si>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</si>
  <si>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</si>
  <si>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</si>
  <si>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</si>
  <si>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</si>
  <si>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</si>
  <si>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</si>
  <si>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</si>
  <si>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</si>
  <si>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</si>
  <si>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</si>
  <si>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</si>
  <si>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</si>
  <si>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</si>
  <si>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</si>
  <si>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</si>
  <si>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</si>
  <si>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</si>
  <si>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</si>
  <si>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</si>
  <si>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</si>
  <si>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</si>
  <si>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</si>
  <si>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</si>
  <si>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</si>
  <si>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</si>
  <si>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</si>
  <si>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</si>
  <si>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</si>
  <si>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</si>
  <si>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</si>
  <si>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</si>
  <si>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</si>
  <si>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</si>
  <si>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</si>
  <si>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</si>
  <si>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</si>
  <si>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</si>
  <si>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</si>
  <si>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</si>
  <si>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</si>
  <si>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</si>
  <si>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</si>
  <si>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</si>
  <si>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</si>
  <si>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</si>
  <si>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</si>
  <si>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</si>
  <si>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</si>
  <si>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</si>
  <si>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</si>
  <si>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</si>
  <si>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</si>
  <si>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</si>
  <si>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</si>
  <si>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</si>
  <si>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</si>
  <si>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</si>
  <si>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</si>
  <si>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</si>
  <si>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</si>
  <si>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</si>
  <si>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</si>
  <si>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</si>
  <si>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</si>
  <si>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</si>
  <si>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</si>
  <si>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i-Constructionの普及加速</t>
  </si>
  <si>
    <t>総合政策局</t>
    <rPh sb="0" eb="2">
      <t>ソウゴウ</t>
    </rPh>
    <rPh sb="2" eb="4">
      <t>セイサク</t>
    </rPh>
    <rPh sb="4" eb="5">
      <t>キョク</t>
    </rPh>
    <phoneticPr fontId="5"/>
  </si>
  <si>
    <t>公共事業企画調整課</t>
    <rPh sb="0" eb="9">
      <t>コウキョウジギョウキカクチョウセイカ</t>
    </rPh>
    <phoneticPr fontId="5"/>
  </si>
  <si>
    <t>○</t>
  </si>
  <si>
    <t>-</t>
    <phoneticPr fontId="5"/>
  </si>
  <si>
    <t>我が国の建設産業においては、他産業と比較して就業者の高齢化が進んでいることから、建設生産システム全体の生産性向上を図り、もって魅力ある建設現場を実現させることが急務である。そのための施策として進めている「i-Construction」の技術基準類を適用する工事を、我が国全体の公共工事に広く展開するため、地方公共団体への普及促進を行い、また、土工以外の工種へのICT活用のため、技術基準類の検討を行い、我が国の建設現場の生産性向上に資するものである。</t>
  </si>
  <si>
    <t>i-Constructionで示した業務プロセスモデルの中小建設業への適用性の検証や、好事例を創出した上での効果的な普及展開を図る目的で、各地方毎に、建機レンタル会社・地元建設コンサルタント会社・ICT関係企業等からなる実施主体によりコンソーシアムを運営し、地方自治体発注工事の受け皿となる中小建設業者に、ICTを活用した施工計画立案支援やマネジメント指導を行う。また、ICT土工技術の導入に必要な機材を貸与し、実演を通じた普及展開活動を実施する他、ICT土工の導入効果等の分析のため、歩掛調査、ＩＣＴを活用した好事例のシナリオ分析等を行う。また、ICT土工活用による効果、メリットを全国に広く普及展開を図るため、事業の実施にあわせ、現場の見学会や講習会等を行うほか、歩掛調査結果を含めた広報活動を実施する。</t>
  </si>
  <si>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</si>
  <si>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</si>
  <si>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</si>
  <si>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社会資本整備・管理
効率化推進調査費</t>
    <rPh sb="0" eb="2">
      <t>シャカイ</t>
    </rPh>
    <rPh sb="2" eb="4">
      <t>シホン</t>
    </rPh>
    <rPh sb="4" eb="6">
      <t>セイビ</t>
    </rPh>
    <rPh sb="7" eb="9">
      <t>カンリ</t>
    </rPh>
    <rPh sb="10" eb="12">
      <t>コウリツ</t>
    </rPh>
    <rPh sb="12" eb="13">
      <t>カ</t>
    </rPh>
    <rPh sb="13" eb="15">
      <t>スイシン</t>
    </rPh>
    <rPh sb="15" eb="18">
      <t>チョウサヒ</t>
    </rPh>
    <phoneticPr fontId="5"/>
  </si>
  <si>
    <t>全国を１０ブロック（北海道、東北、関東、北陸、中部、近畿、中国、四国、九州、沖縄）に分けた上で、最終年度（平成３２年度）までに全ブロックでの好事例創出を目指す。</t>
    <rPh sb="0" eb="2">
      <t>ゼンコク</t>
    </rPh>
    <rPh sb="10" eb="13">
      <t>ホッカイドウ</t>
    </rPh>
    <rPh sb="14" eb="16">
      <t>トウホク</t>
    </rPh>
    <rPh sb="17" eb="19">
      <t>カントウ</t>
    </rPh>
    <rPh sb="20" eb="22">
      <t>ホクリク</t>
    </rPh>
    <rPh sb="23" eb="25">
      <t>チュウブ</t>
    </rPh>
    <rPh sb="26" eb="28">
      <t>キンキ</t>
    </rPh>
    <rPh sb="29" eb="31">
      <t>チュウゴク</t>
    </rPh>
    <rPh sb="32" eb="34">
      <t>シコク</t>
    </rPh>
    <rPh sb="35" eb="37">
      <t>キュウシュウ</t>
    </rPh>
    <rPh sb="38" eb="40">
      <t>オキナワ</t>
    </rPh>
    <rPh sb="42" eb="43">
      <t>ワ</t>
    </rPh>
    <rPh sb="45" eb="46">
      <t>ウエ</t>
    </rPh>
    <rPh sb="48" eb="50">
      <t>サイシュウ</t>
    </rPh>
    <rPh sb="50" eb="52">
      <t>ネンド</t>
    </rPh>
    <rPh sb="53" eb="55">
      <t>ヘイセイ</t>
    </rPh>
    <rPh sb="57" eb="59">
      <t>ネンド</t>
    </rPh>
    <rPh sb="63" eb="64">
      <t>ゼン</t>
    </rPh>
    <rPh sb="70" eb="73">
      <t>コウジレイ</t>
    </rPh>
    <rPh sb="73" eb="75">
      <t>ソウシュツ</t>
    </rPh>
    <rPh sb="76" eb="78">
      <t>メザ</t>
    </rPh>
    <phoneticPr fontId="5"/>
  </si>
  <si>
    <t>好事例を創出した地方ブロック数
なお、好事例とは地方自治体発注工事の受け皿となる中小建設業者がICT活用工事において施工計画立案支援やマネジメント指導を適切に受けることで、しっかりと利益を確保し、ICT活用に関するノウハウ拡大を図ること。</t>
    <rPh sb="0" eb="3">
      <t>コウジレイ</t>
    </rPh>
    <rPh sb="4" eb="6">
      <t>ソウシュツ</t>
    </rPh>
    <rPh sb="8" eb="10">
      <t>チホウ</t>
    </rPh>
    <rPh sb="14" eb="15">
      <t>スウ</t>
    </rPh>
    <rPh sb="19" eb="20">
      <t>コウ</t>
    </rPh>
    <rPh sb="20" eb="22">
      <t>ジレイ</t>
    </rPh>
    <phoneticPr fontId="5"/>
  </si>
  <si>
    <t>基準を改定する工種数</t>
    <rPh sb="0" eb="2">
      <t>キジュン</t>
    </rPh>
    <rPh sb="3" eb="5">
      <t>カイテイ</t>
    </rPh>
    <rPh sb="7" eb="9">
      <t>コウシュ</t>
    </rPh>
    <rPh sb="9" eb="10">
      <t>スウ</t>
    </rPh>
    <phoneticPr fontId="5"/>
  </si>
  <si>
    <t>当年度執行額／活動指標件数　　　　　　　　　　　　　　</t>
    <rPh sb="0" eb="3">
      <t>トウネンド</t>
    </rPh>
    <rPh sb="3" eb="6">
      <t>シッコウガク</t>
    </rPh>
    <rPh sb="7" eb="9">
      <t>カツドウ</t>
    </rPh>
    <rPh sb="9" eb="11">
      <t>シヒョウ</t>
    </rPh>
    <rPh sb="11" eb="13">
      <t>ケンスウ</t>
    </rPh>
    <phoneticPr fontId="5"/>
  </si>
  <si>
    <t>件</t>
    <rPh sb="0" eb="1">
      <t>ケン</t>
    </rPh>
    <phoneticPr fontId="5"/>
  </si>
  <si>
    <t>-</t>
    <phoneticPr fontId="5"/>
  </si>
  <si>
    <t>百万円/件</t>
    <phoneticPr fontId="5"/>
  </si>
  <si>
    <t>百万円/件</t>
    <rPh sb="0" eb="2">
      <t>ヒャクマン</t>
    </rPh>
    <rPh sb="2" eb="3">
      <t>エン</t>
    </rPh>
    <rPh sb="4" eb="5">
      <t>ケン</t>
    </rPh>
    <phoneticPr fontId="5"/>
  </si>
  <si>
    <t>48/2</t>
    <phoneticPr fontId="5"/>
  </si>
  <si>
    <t>本施策は、国民の生活を支える社会資本の整備を一手に担う建設業の生産性向上に係る取り組みであり、公益性は高い。</t>
    <phoneticPr fontId="5"/>
  </si>
  <si>
    <t>我が国の建設現場の生産性向上のためには直轄事業だけではなく地方公共団体においてもi-Constructionの普及が不可欠であり、発注者たる各地方公共団体及び各地方公共団体の発注する工事の主たる受注者となる中小建設業者がICTを全面活用した工事に対応するための支援が必要である。平成27年度にICTを活用した土工の基準類を整備し、直轄事業において先進的にICT導入を進めている国が、技術的補助・支援を実施することが不可欠である。</t>
    <phoneticPr fontId="5"/>
  </si>
  <si>
    <t>「日本再興戦略2016」（平成28年6月2日閣議決定）の中で、『盛り土・切り土などの土工では、ドローン等による３次元データを活用するなど調査・測量から設計、施工・検査、維持管理・更新までの建設生産プロセスにおいてICTの全面的な活用を推進』等、講ずべき具体的施策として示されている。</t>
    <phoneticPr fontId="5"/>
  </si>
  <si>
    <t>　地方における建設施工現場の生産性向上を図るため、モデル工事にICT専門家を派遣し、好事例を創出することでi-Constructionの普及展開を行うものである。</t>
    <rPh sb="28" eb="30">
      <t>コウジ</t>
    </rPh>
    <rPh sb="34" eb="37">
      <t>センモンカ</t>
    </rPh>
    <rPh sb="38" eb="40">
      <t>ハケン</t>
    </rPh>
    <rPh sb="42" eb="43">
      <t>コウ</t>
    </rPh>
    <rPh sb="43" eb="45">
      <t>ジレイ</t>
    </rPh>
    <rPh sb="46" eb="48">
      <t>ソウシュツ</t>
    </rPh>
    <phoneticPr fontId="5"/>
  </si>
  <si>
    <t>ブロック</t>
    <phoneticPr fontId="5"/>
  </si>
  <si>
    <t>36/2</t>
    <phoneticPr fontId="5"/>
  </si>
  <si>
    <t>外部委託</t>
    <rPh sb="0" eb="2">
      <t>ガイブ</t>
    </rPh>
    <rPh sb="2" eb="4">
      <t>イタク</t>
    </rPh>
    <phoneticPr fontId="5"/>
  </si>
  <si>
    <t>i-Construction普及展開に関する支援検討業務</t>
    <rPh sb="14" eb="16">
      <t>フキュウ</t>
    </rPh>
    <rPh sb="16" eb="18">
      <t>テンカイ</t>
    </rPh>
    <rPh sb="19" eb="20">
      <t>カン</t>
    </rPh>
    <rPh sb="22" eb="24">
      <t>シエン</t>
    </rPh>
    <rPh sb="24" eb="26">
      <t>ケントウ</t>
    </rPh>
    <rPh sb="26" eb="28">
      <t>ギョウム</t>
    </rPh>
    <phoneticPr fontId="5"/>
  </si>
  <si>
    <t>支出先の選定が妥当であり、費目・使途が業務目的に即して真に必要なものに限定されていることから、コスト等の水準は妥当である。</t>
    <rPh sb="0" eb="3">
      <t>シシュツサキ</t>
    </rPh>
    <rPh sb="4" eb="6">
      <t>センテイ</t>
    </rPh>
    <rPh sb="7" eb="9">
      <t>ダトウ</t>
    </rPh>
    <rPh sb="13" eb="15">
      <t>ヒモク</t>
    </rPh>
    <rPh sb="16" eb="17">
      <t>シ</t>
    </rPh>
    <rPh sb="17" eb="18">
      <t>ト</t>
    </rPh>
    <rPh sb="19" eb="21">
      <t>ギョウム</t>
    </rPh>
    <rPh sb="21" eb="23">
      <t>モクテキ</t>
    </rPh>
    <rPh sb="24" eb="25">
      <t>ソク</t>
    </rPh>
    <rPh sb="27" eb="28">
      <t>シン</t>
    </rPh>
    <rPh sb="29" eb="31">
      <t>ヒツヨウ</t>
    </rPh>
    <rPh sb="35" eb="37">
      <t>ゲンテイ</t>
    </rPh>
    <rPh sb="50" eb="51">
      <t>トウ</t>
    </rPh>
    <rPh sb="52" eb="54">
      <t>スイジュン</t>
    </rPh>
    <rPh sb="55" eb="57">
      <t>ダトウ</t>
    </rPh>
    <phoneticPr fontId="5"/>
  </si>
  <si>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5"/>
  </si>
  <si>
    <t>見積もり等を十分精査し、コスト削減に向けた工夫を行っている。</t>
    <rPh sb="0" eb="2">
      <t>ミツ</t>
    </rPh>
    <rPh sb="4" eb="5">
      <t>トウ</t>
    </rPh>
    <rPh sb="6" eb="8">
      <t>ジュウブン</t>
    </rPh>
    <rPh sb="8" eb="10">
      <t>セイサ</t>
    </rPh>
    <rPh sb="15" eb="17">
      <t>サクゲン</t>
    </rPh>
    <rPh sb="18" eb="19">
      <t>ム</t>
    </rPh>
    <rPh sb="21" eb="23">
      <t>クフウ</t>
    </rPh>
    <rPh sb="24" eb="25">
      <t>オコナ</t>
    </rPh>
    <phoneticPr fontId="5"/>
  </si>
  <si>
    <t>計画に従って進めており、概ね順調に進捗している。</t>
    <rPh sb="0" eb="2">
      <t>ケイカク</t>
    </rPh>
    <rPh sb="3" eb="4">
      <t>シタガ</t>
    </rPh>
    <rPh sb="6" eb="7">
      <t>スス</t>
    </rPh>
    <rPh sb="12" eb="13">
      <t>オオム</t>
    </rPh>
    <rPh sb="14" eb="16">
      <t>ジュンチョウ</t>
    </rPh>
    <rPh sb="17" eb="19">
      <t>シンチョク</t>
    </rPh>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</si>
  <si>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</si>
  <si>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活動実績は見込みに見合ったものとなっている。</t>
    <rPh sb="0" eb="2">
      <t>カツドウ</t>
    </rPh>
    <rPh sb="2" eb="4">
      <t>ジッセキ</t>
    </rPh>
    <rPh sb="5" eb="7">
      <t>ミコ</t>
    </rPh>
    <rPh sb="9" eb="11">
      <t>ミア</t>
    </rPh>
    <phoneticPr fontId="5"/>
  </si>
  <si>
    <t>無</t>
  </si>
  <si>
    <t>有</t>
  </si>
  <si>
    <t>支出先の選定にあたっては、企画競争による手続きを行っている。一者応募で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30" eb="31">
      <t>イッ</t>
    </rPh>
    <rPh sb="31" eb="32">
      <t>シャ</t>
    </rPh>
    <rPh sb="32" eb="34">
      <t>オウボ</t>
    </rPh>
    <phoneticPr fontId="5"/>
  </si>
  <si>
    <t>一般社団法人　日本建設機械施工協会</t>
    <phoneticPr fontId="5"/>
  </si>
  <si>
    <t>A.一般社団法人　日本建設機械施工協会</t>
    <phoneticPr fontId="5"/>
  </si>
  <si>
    <t>-</t>
    <phoneticPr fontId="5"/>
  </si>
  <si>
    <t>-</t>
    <phoneticPr fontId="5"/>
  </si>
  <si>
    <t>ブロック</t>
    <phoneticPr fontId="5"/>
  </si>
  <si>
    <t>‐</t>
  </si>
  <si>
    <t>-</t>
    <phoneticPr fontId="5"/>
  </si>
  <si>
    <t>・i-Constructionの普及に向け、国が中心となり、当該調査・検討を進めていく必要がある。
・また、企画競争により支出先を選定することとしており、その際、有識者委員会による審査により、透明性・公平性を確保することとしている。
・一者応募であったが、参加資格要件である同種・類似の業務実績は要件を満たす業者が相当数存在することを確認の上設定し、早期の公示、十分な公示期間の確保を行っており、競争性は確保されている。
・成果実績は成果目標に見合った実績となっている。活動実績においても見込みに見合ったものとなっている。</t>
    <phoneticPr fontId="5"/>
  </si>
  <si>
    <t>事業計画に従って進めており、概ね順調に進捗しているところであり、点検結果を踏まえ、継続してi-Constructionの普及に向け当該調査・検討を進めていく。</t>
    <rPh sb="0" eb="2">
      <t>ジギョウ</t>
    </rPh>
    <rPh sb="2" eb="4">
      <t>ケイカク</t>
    </rPh>
    <rPh sb="5" eb="6">
      <t>シタガ</t>
    </rPh>
    <rPh sb="8" eb="9">
      <t>スス</t>
    </rPh>
    <rPh sb="14" eb="15">
      <t>オオム</t>
    </rPh>
    <rPh sb="16" eb="18">
      <t>ジュンチョウ</t>
    </rPh>
    <rPh sb="19" eb="21">
      <t>シンチョク</t>
    </rPh>
    <rPh sb="32" eb="34">
      <t>テンケン</t>
    </rPh>
    <rPh sb="34" eb="36">
      <t>ケッカ</t>
    </rPh>
    <rPh sb="37" eb="38">
      <t>フ</t>
    </rPh>
    <rPh sb="41" eb="43">
      <t>ケイゾク</t>
    </rPh>
    <phoneticPr fontId="5"/>
  </si>
  <si>
    <t>現場実数調査(好事例地方ブロック数)　(国土交通省総合政策局調べ【平成２９年度】)</t>
    <rPh sb="0" eb="2">
      <t>ゲンバ</t>
    </rPh>
    <rPh sb="2" eb="3">
      <t>ジツ</t>
    </rPh>
    <rPh sb="3" eb="4">
      <t>スウ</t>
    </rPh>
    <rPh sb="4" eb="6">
      <t>チョウサ</t>
    </rPh>
    <rPh sb="7" eb="8">
      <t>コウ</t>
    </rPh>
    <rPh sb="8" eb="10">
      <t>ジレイ</t>
    </rPh>
    <rPh sb="10" eb="12">
      <t>チホウ</t>
    </rPh>
    <rPh sb="16" eb="17">
      <t>スウ</t>
    </rPh>
    <rPh sb="20" eb="22">
      <t>コクド</t>
    </rPh>
    <rPh sb="22" eb="25">
      <t>コウツウショウ</t>
    </rPh>
    <rPh sb="25" eb="27">
      <t>ソウゴウ</t>
    </rPh>
    <rPh sb="27" eb="30">
      <t>セイサクキョク</t>
    </rPh>
    <rPh sb="30" eb="31">
      <t>シラ</t>
    </rPh>
    <rPh sb="33" eb="35">
      <t>ヘイセイ</t>
    </rPh>
    <rPh sb="37" eb="38">
      <t>ネン</t>
    </rPh>
    <rPh sb="38" eb="39">
      <t>ド</t>
    </rPh>
    <phoneticPr fontId="5"/>
  </si>
  <si>
    <t>国の直轄事業だけでなく地方でもi-constructionを普及させることが重要な国の事業たり得ることは理解できる。ただ、地方や地元建設業に対して手取り足取りのいわば過保護の指導を実施するのではなく、彼らが自ら考え能動的に技術革新・IT化を図る環境づくりを整備することがこれからの課題と思われ、例えば成果目標としても、地方入札工事における新規技術提案の増加、ICT活用技術による高齢化就業者の代替事例の数など、能動的活動を促進する方向での、検討見直しをお願いしたい。</t>
    <rPh sb="0" eb="1">
      <t>クニ</t>
    </rPh>
    <rPh sb="2" eb="4">
      <t>チョッカツ</t>
    </rPh>
    <rPh sb="4" eb="6">
      <t>ジギョウ</t>
    </rPh>
    <rPh sb="11" eb="13">
      <t>チホウ</t>
    </rPh>
    <rPh sb="30" eb="32">
      <t>フキュウ</t>
    </rPh>
    <rPh sb="38" eb="40">
      <t>ジュウヨウ</t>
    </rPh>
    <rPh sb="41" eb="42">
      <t>クニ</t>
    </rPh>
    <rPh sb="43" eb="45">
      <t>ジギョウ</t>
    </rPh>
    <rPh sb="47" eb="48">
      <t>エ</t>
    </rPh>
    <rPh sb="52" eb="54">
      <t>リカイ</t>
    </rPh>
    <rPh sb="61" eb="63">
      <t>チホウ</t>
    </rPh>
    <rPh sb="64" eb="66">
      <t>ジモト</t>
    </rPh>
    <rPh sb="66" eb="68">
      <t>ケンセツ</t>
    </rPh>
    <rPh sb="68" eb="69">
      <t>ギョウ</t>
    </rPh>
    <rPh sb="70" eb="71">
      <t>タイ</t>
    </rPh>
    <rPh sb="73" eb="75">
      <t>テト</t>
    </rPh>
    <rPh sb="76" eb="78">
      <t>アシト</t>
    </rPh>
    <rPh sb="83" eb="86">
      <t>カホゴ</t>
    </rPh>
    <rPh sb="87" eb="89">
      <t>シドウ</t>
    </rPh>
    <rPh sb="90" eb="92">
      <t>ジッシ</t>
    </rPh>
    <rPh sb="100" eb="101">
      <t>カレ</t>
    </rPh>
    <rPh sb="103" eb="104">
      <t>ミズカ</t>
    </rPh>
    <rPh sb="105" eb="106">
      <t>カンガ</t>
    </rPh>
    <rPh sb="107" eb="110">
      <t>ノウドウテキ</t>
    </rPh>
    <rPh sb="111" eb="113">
      <t>ギジュツ</t>
    </rPh>
    <rPh sb="113" eb="115">
      <t>カクシン</t>
    </rPh>
    <rPh sb="118" eb="119">
      <t>カ</t>
    </rPh>
    <rPh sb="120" eb="121">
      <t>ハカ</t>
    </rPh>
    <rPh sb="122" eb="124">
      <t>カンキョウ</t>
    </rPh>
    <rPh sb="128" eb="130">
      <t>セイビ</t>
    </rPh>
    <rPh sb="140" eb="142">
      <t>カダイ</t>
    </rPh>
    <rPh sb="143" eb="144">
      <t>オモ</t>
    </rPh>
    <rPh sb="147" eb="148">
      <t>タト</t>
    </rPh>
    <rPh sb="150" eb="152">
      <t>セイカ</t>
    </rPh>
    <rPh sb="152" eb="154">
      <t>モクヒョウ</t>
    </rPh>
    <rPh sb="159" eb="161">
      <t>チホウ</t>
    </rPh>
    <rPh sb="161" eb="163">
      <t>ニュウサツ</t>
    </rPh>
    <rPh sb="163" eb="165">
      <t>コウジ</t>
    </rPh>
    <rPh sb="169" eb="171">
      <t>シンキ</t>
    </rPh>
    <rPh sb="171" eb="173">
      <t>ギジュツ</t>
    </rPh>
    <rPh sb="173" eb="175">
      <t>テイアン</t>
    </rPh>
    <rPh sb="176" eb="178">
      <t>ゾウカ</t>
    </rPh>
    <rPh sb="182" eb="184">
      <t>カツヨウ</t>
    </rPh>
    <rPh sb="184" eb="186">
      <t>ギジュツ</t>
    </rPh>
    <rPh sb="189" eb="192">
      <t>コウレイカ</t>
    </rPh>
    <rPh sb="192" eb="195">
      <t>シュウギョウシャ</t>
    </rPh>
    <rPh sb="196" eb="198">
      <t>ダイタイ</t>
    </rPh>
    <rPh sb="198" eb="200">
      <t>ジレイ</t>
    </rPh>
    <rPh sb="201" eb="202">
      <t>カズ</t>
    </rPh>
    <rPh sb="205" eb="208">
      <t>ノウドウテキ</t>
    </rPh>
    <rPh sb="208" eb="210">
      <t>カツドウ</t>
    </rPh>
    <rPh sb="211" eb="213">
      <t>ソクシン</t>
    </rPh>
    <rPh sb="220" eb="222">
      <t>ケントウ</t>
    </rPh>
    <rPh sb="222" eb="224">
      <t>ミナオ</t>
    </rPh>
    <rPh sb="227" eb="228">
      <t>ネガ</t>
    </rPh>
    <phoneticPr fontId="5"/>
  </si>
  <si>
    <t>適切な事業目標への見直しを行った上で、地方公共団体実施工事におけるi-constructionの更なる推進に強力に取り組まれたい。</t>
    <rPh sb="0" eb="2">
      <t>テキセツ</t>
    </rPh>
    <rPh sb="3" eb="5">
      <t>ジギョウ</t>
    </rPh>
    <rPh sb="5" eb="7">
      <t>モクヒョウ</t>
    </rPh>
    <rPh sb="9" eb="11">
      <t>ミナオ</t>
    </rPh>
    <rPh sb="13" eb="14">
      <t>オコナ</t>
    </rPh>
    <rPh sb="16" eb="17">
      <t>ウエ</t>
    </rPh>
    <rPh sb="19" eb="21">
      <t>チホウ</t>
    </rPh>
    <rPh sb="21" eb="23">
      <t>コウキョウ</t>
    </rPh>
    <rPh sb="23" eb="25">
      <t>ダンタイ</t>
    </rPh>
    <rPh sb="25" eb="27">
      <t>ジッシ</t>
    </rPh>
    <rPh sb="27" eb="29">
      <t>コウジ</t>
    </rPh>
    <rPh sb="48" eb="49">
      <t>サラ</t>
    </rPh>
    <rPh sb="51" eb="53">
      <t>スイシン</t>
    </rPh>
    <rPh sb="54" eb="56">
      <t>キョウリョク</t>
    </rPh>
    <rPh sb="57" eb="58">
      <t>ト</t>
    </rPh>
    <rPh sb="59" eb="60">
      <t>ク</t>
    </rPh>
    <phoneticPr fontId="5"/>
  </si>
  <si>
    <t>-</t>
    <phoneticPr fontId="5"/>
  </si>
  <si>
    <t>「新しい日本のための優先課題推進枠」16</t>
    <rPh sb="1" eb="2">
      <t>アタラ</t>
    </rPh>
    <rPh sb="4" eb="6">
      <t>ニホン</t>
    </rPh>
    <rPh sb="10" eb="12">
      <t>ユウセン</t>
    </rPh>
    <rPh sb="12" eb="14">
      <t>カダイ</t>
    </rPh>
    <rPh sb="14" eb="16">
      <t>スイシン</t>
    </rPh>
    <rPh sb="16" eb="17">
      <t>ワク</t>
    </rPh>
    <phoneticPr fontId="5"/>
  </si>
  <si>
    <t>課長　丹羽　克彦</t>
    <rPh sb="0" eb="2">
      <t>カチョウ</t>
    </rPh>
    <rPh sb="3" eb="5">
      <t>ニワ</t>
    </rPh>
    <rPh sb="6" eb="8">
      <t>カツヒコ</t>
    </rPh>
    <phoneticPr fontId="5"/>
  </si>
  <si>
    <t>1..経済財政運営と改革の基本方針2016（閣議決定）（2016年6月2日）
2.「日本再興戦略」改訂2016（閣議決定）（2016年6月2日）
3.経済・財政一体改革推進委員会　第２次報告（案）（2016年4月28日）</t>
    <rPh sb="3" eb="5">
      <t>ケイザイ</t>
    </rPh>
    <rPh sb="5" eb="7">
      <t>ザイセイ</t>
    </rPh>
    <rPh sb="7" eb="9">
      <t>ウンエイ</t>
    </rPh>
    <rPh sb="10" eb="12">
      <t>カイカク</t>
    </rPh>
    <rPh sb="13" eb="15">
      <t>キホン</t>
    </rPh>
    <rPh sb="15" eb="17">
      <t>ホウシン</t>
    </rPh>
    <rPh sb="22" eb="24">
      <t>カクギ</t>
    </rPh>
    <rPh sb="24" eb="26">
      <t>ケッテイ</t>
    </rPh>
    <rPh sb="42" eb="44">
      <t>ニホン</t>
    </rPh>
    <rPh sb="44" eb="46">
      <t>サイコウ</t>
    </rPh>
    <rPh sb="46" eb="48">
      <t>センリャク</t>
    </rPh>
    <rPh sb="49" eb="51">
      <t>カイテイ</t>
    </rPh>
    <rPh sb="56" eb="58">
      <t>カクギ</t>
    </rPh>
    <rPh sb="58" eb="60">
      <t>ケッテイ</t>
    </rPh>
    <rPh sb="75" eb="77">
      <t>ケイザイ</t>
    </rPh>
    <rPh sb="78" eb="80">
      <t>ザイセイ</t>
    </rPh>
    <rPh sb="80" eb="84">
      <t>イッタイカイカク</t>
    </rPh>
    <rPh sb="84" eb="86">
      <t>スイシン</t>
    </rPh>
    <rPh sb="86" eb="89">
      <t>イインカイ</t>
    </rPh>
    <rPh sb="90" eb="91">
      <t>ダイ</t>
    </rPh>
    <rPh sb="92" eb="93">
      <t>ジ</t>
    </rPh>
    <rPh sb="93" eb="95">
      <t>ホウコク</t>
    </rPh>
    <rPh sb="96" eb="97">
      <t>アン</t>
    </rPh>
    <rPh sb="103" eb="104">
      <t>ネン</t>
    </rPh>
    <rPh sb="105" eb="106">
      <t>ガツ</t>
    </rPh>
    <rPh sb="108" eb="109">
      <t>ニチ</t>
    </rPh>
    <phoneticPr fontId="5"/>
  </si>
  <si>
    <t>ご所見を踏まえ、直轄事業だけでなく地方自治体への普及展開を進め、普及指導の効果を把握し、課題解決へ向けた検討を行い、生産性の向上、効率的な事業執行を図り、i-Constructionのさらなる推進に取り組んでいく。</t>
    <rPh sb="1" eb="3">
      <t>ショケン</t>
    </rPh>
    <rPh sb="4" eb="5">
      <t>フ</t>
    </rPh>
    <rPh sb="8" eb="10">
      <t>チョッカツ</t>
    </rPh>
    <rPh sb="10" eb="12">
      <t>ジギョウ</t>
    </rPh>
    <rPh sb="17" eb="19">
      <t>チホウ</t>
    </rPh>
    <rPh sb="19" eb="22">
      <t>ジチタイ</t>
    </rPh>
    <rPh sb="24" eb="26">
      <t>フキュウ</t>
    </rPh>
    <rPh sb="26" eb="28">
      <t>テンカイ</t>
    </rPh>
    <rPh sb="29" eb="30">
      <t>スス</t>
    </rPh>
    <rPh sb="32" eb="34">
      <t>フキュウ</t>
    </rPh>
    <rPh sb="34" eb="36">
      <t>シドウ</t>
    </rPh>
    <rPh sb="37" eb="39">
      <t>コウカ</t>
    </rPh>
    <rPh sb="40" eb="42">
      <t>ハアク</t>
    </rPh>
    <rPh sb="44" eb="46">
      <t>カダイ</t>
    </rPh>
    <rPh sb="46" eb="48">
      <t>カイケツ</t>
    </rPh>
    <rPh sb="49" eb="50">
      <t>ム</t>
    </rPh>
    <rPh sb="52" eb="54">
      <t>ケントウ</t>
    </rPh>
    <rPh sb="55" eb="56">
      <t>オコナ</t>
    </rPh>
    <rPh sb="58" eb="61">
      <t>セイサンセイ</t>
    </rPh>
    <rPh sb="62" eb="64">
      <t>コウジョウ</t>
    </rPh>
    <rPh sb="65" eb="68">
      <t>コウリツテキ</t>
    </rPh>
    <rPh sb="69" eb="71">
      <t>ジギョウ</t>
    </rPh>
    <rPh sb="71" eb="73">
      <t>シッコウ</t>
    </rPh>
    <rPh sb="74" eb="75">
      <t>ハカ</t>
    </rPh>
    <rPh sb="96" eb="98">
      <t>スイシン</t>
    </rPh>
    <rPh sb="99" eb="100">
      <t>ト</t>
    </rPh>
    <rPh sb="101" eb="102">
      <t>ク</t>
    </rPh>
    <phoneticPr fontId="5"/>
  </si>
  <si>
    <t>－</t>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</si>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</sst>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54428</xdr:colOff>
      <xdr:row>740</xdr:row>
      <xdr:rowOff>95251</xdr:rowOff>
    </xdr:from>
    <xdr:to>
      <xdr:col>28</xdr:col>
      <xdr:colOff>54428</xdr:colOff>
      <xdr:row>742</xdr:row>
      <xdr:rowOff>231322</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3854903" y="41433751"/>
          <a:ext cx="1800225" cy="8409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en-US" altLang="ja-JP" sz="1800">
              <a:solidFill>
                <a:schemeClr val="tx1"/>
              </a:solidFill>
            </a:rPr>
            <a:t>48</a:t>
          </a:r>
          <a:r>
            <a:rPr kumimoji="1" lang="ja-JP" altLang="en-US" sz="1800">
              <a:solidFill>
                <a:schemeClr val="tx1"/>
              </a:solidFill>
            </a:rPr>
            <a:t>百万円</a:t>
          </a:r>
        </a:p>
      </xdr:txBody>
    </xdr:sp>
    <xdr:clientData/>
  </xdr:twoCellAnchor>
  <xdr:twoCellAnchor>
    <xdr:from>
      <xdr:col>19</xdr:col>
      <xdr:colOff>37864</xdr:colOff>
      <xdr:row>743</xdr:row>
      <xdr:rowOff>157369</xdr:rowOff>
    </xdr:from>
    <xdr:to>
      <xdr:col>19</xdr:col>
      <xdr:colOff>107674</xdr:colOff>
      <xdr:row>744</xdr:row>
      <xdr:rowOff>223630</xdr:rowOff>
    </xdr:to>
    <xdr:sp macro="" textlink="">
      <xdr:nvSpPr>
        <xdr:cNvPr id="16" name="左大かっこ 15">
          <a:extLst>
            <a:ext uri="{FF2B5EF4-FFF2-40B4-BE49-F238E27FC236}">
              <a16:creationId xmlns:a16="http://schemas.microsoft.com/office/drawing/2014/main" xmlns="" id="{00000000-0008-0000-0000-000010000000}"/>
            </a:ext>
          </a:extLst>
        </xdr:cNvPr>
        <xdr:cNvSpPr/>
      </xdr:nvSpPr>
      <xdr:spPr>
        <a:xfrm>
          <a:off x="3838339" y="42553144"/>
          <a:ext cx="69810" cy="418686"/>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33132</xdr:colOff>
      <xdr:row>743</xdr:row>
      <xdr:rowOff>150722</xdr:rowOff>
    </xdr:from>
    <xdr:to>
      <xdr:col>27</xdr:col>
      <xdr:colOff>117252</xdr:colOff>
      <xdr:row>744</xdr:row>
      <xdr:rowOff>240195</xdr:rowOff>
    </xdr:to>
    <xdr:sp macro="" textlink="">
      <xdr:nvSpPr>
        <xdr:cNvPr id="17" name="右大かっこ 16">
          <a:extLst>
            <a:ext uri="{FF2B5EF4-FFF2-40B4-BE49-F238E27FC236}">
              <a16:creationId xmlns:a16="http://schemas.microsoft.com/office/drawing/2014/main" xmlns="" id="{00000000-0008-0000-0000-000011000000}"/>
            </a:ext>
          </a:extLst>
        </xdr:cNvPr>
        <xdr:cNvSpPr/>
      </xdr:nvSpPr>
      <xdr:spPr>
        <a:xfrm>
          <a:off x="5433807" y="42546497"/>
          <a:ext cx="84120" cy="441898"/>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165653</xdr:colOff>
      <xdr:row>742</xdr:row>
      <xdr:rowOff>331305</xdr:rowOff>
    </xdr:from>
    <xdr:to>
      <xdr:col>27</xdr:col>
      <xdr:colOff>165653</xdr:colOff>
      <xdr:row>745</xdr:row>
      <xdr:rowOff>111223</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3766103" y="42374655"/>
          <a:ext cx="1800225" cy="8371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oneCellAnchor>
    <xdr:from>
      <xdr:col>21</xdr:col>
      <xdr:colOff>92527</xdr:colOff>
      <xdr:row>746</xdr:row>
      <xdr:rowOff>28574</xdr:rowOff>
    </xdr:from>
    <xdr:ext cx="2139043" cy="275717"/>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4293052" y="43481624"/>
          <a:ext cx="21390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19</xdr:col>
      <xdr:colOff>13608</xdr:colOff>
      <xdr:row>747</xdr:row>
      <xdr:rowOff>81642</xdr:rowOff>
    </xdr:from>
    <xdr:to>
      <xdr:col>28</xdr:col>
      <xdr:colOff>95250</xdr:colOff>
      <xdr:row>749</xdr:row>
      <xdr:rowOff>312964</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3814083" y="43887117"/>
          <a:ext cx="1881867" cy="9361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日本建設機械           </a:t>
          </a:r>
          <a:endParaRPr kumimoji="1" lang="en-US" altLang="ja-JP" sz="1400">
            <a:solidFill>
              <a:sysClr val="windowText" lastClr="000000"/>
            </a:solidFill>
          </a:endParaRPr>
        </a:p>
        <a:p>
          <a:pPr algn="ctr"/>
          <a:r>
            <a:rPr kumimoji="1" lang="ja-JP" altLang="en-US" sz="1400">
              <a:solidFill>
                <a:sysClr val="windowText" lastClr="000000"/>
              </a:solidFill>
            </a:rPr>
            <a:t>施工協会</a:t>
          </a:r>
          <a:endParaRPr kumimoji="1" lang="en-US" altLang="ja-JP" sz="1400">
            <a:solidFill>
              <a:sysClr val="windowText" lastClr="000000"/>
            </a:solidFill>
          </a:endParaRPr>
        </a:p>
        <a:p>
          <a:pPr algn="ctr"/>
          <a:r>
            <a:rPr kumimoji="1" lang="en-US" altLang="ja-JP" sz="1800">
              <a:solidFill>
                <a:schemeClr val="tx1"/>
              </a:solidFill>
            </a:rPr>
            <a:t>47</a:t>
          </a:r>
          <a:r>
            <a:rPr kumimoji="1" lang="ja-JP" altLang="en-US" sz="1800">
              <a:solidFill>
                <a:schemeClr val="tx1"/>
              </a:solidFill>
            </a:rPr>
            <a:t>百万円</a:t>
          </a:r>
        </a:p>
      </xdr:txBody>
    </xdr:sp>
    <xdr:clientData/>
  </xdr:twoCellAnchor>
  <xdr:twoCellAnchor>
    <xdr:from>
      <xdr:col>14</xdr:col>
      <xdr:colOff>199789</xdr:colOff>
      <xdr:row>749</xdr:row>
      <xdr:rowOff>330550</xdr:rowOff>
    </xdr:from>
    <xdr:to>
      <xdr:col>15</xdr:col>
      <xdr:colOff>69574</xdr:colOff>
      <xdr:row>777</xdr:row>
      <xdr:rowOff>50447</xdr:rowOff>
    </xdr:to>
    <xdr:sp macro="" textlink="">
      <xdr:nvSpPr>
        <xdr:cNvPr id="21" name="左大かっこ 20">
          <a:extLst>
            <a:ext uri="{FF2B5EF4-FFF2-40B4-BE49-F238E27FC236}">
              <a16:creationId xmlns:a16="http://schemas.microsoft.com/office/drawing/2014/main" xmlns="" id="{00000000-0008-0000-0000-000015000000}"/>
            </a:ext>
          </a:extLst>
        </xdr:cNvPr>
        <xdr:cNvSpPr/>
      </xdr:nvSpPr>
      <xdr:spPr>
        <a:xfrm>
          <a:off x="3000139" y="44840875"/>
          <a:ext cx="69810" cy="424747"/>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147432</xdr:colOff>
      <xdr:row>749</xdr:row>
      <xdr:rowOff>323903</xdr:rowOff>
    </xdr:from>
    <xdr:to>
      <xdr:col>36</xdr:col>
      <xdr:colOff>31527</xdr:colOff>
      <xdr:row>777</xdr:row>
      <xdr:rowOff>67012</xdr:rowOff>
    </xdr:to>
    <xdr:sp macro="" textlink="">
      <xdr:nvSpPr>
        <xdr:cNvPr id="22" name="右大かっこ 21">
          <a:extLst>
            <a:ext uri="{FF2B5EF4-FFF2-40B4-BE49-F238E27FC236}">
              <a16:creationId xmlns:a16="http://schemas.microsoft.com/office/drawing/2014/main" xmlns="" id="{00000000-0008-0000-0000-000016000000}"/>
            </a:ext>
          </a:extLst>
        </xdr:cNvPr>
        <xdr:cNvSpPr/>
      </xdr:nvSpPr>
      <xdr:spPr>
        <a:xfrm>
          <a:off x="7148307" y="44834228"/>
          <a:ext cx="84120" cy="447959"/>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76200</xdr:colOff>
      <xdr:row>749</xdr:row>
      <xdr:rowOff>158123</xdr:rowOff>
    </xdr:from>
    <xdr:to>
      <xdr:col>35</xdr:col>
      <xdr:colOff>85725</xdr:colOff>
      <xdr:row>777</xdr:row>
      <xdr:rowOff>284404</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3076575" y="44668448"/>
          <a:ext cx="4010025" cy="8311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chemeClr val="tx1"/>
              </a:solidFill>
            </a:rPr>
            <a:t>地方における建設施工現場の生産性向上を図るため、</a:t>
          </a:r>
          <a:r>
            <a:rPr kumimoji="1" lang="en-US" altLang="ja-JP" sz="1200">
              <a:solidFill>
                <a:schemeClr val="tx1"/>
              </a:solidFill>
            </a:rPr>
            <a:t>i-Construction</a:t>
          </a:r>
          <a:r>
            <a:rPr kumimoji="1" lang="ja-JP" altLang="en-US" sz="1200">
              <a:solidFill>
                <a:schemeClr val="tx1"/>
              </a:solidFill>
            </a:rPr>
            <a:t>の普及展開を行う。</a:t>
          </a:r>
        </a:p>
      </xdr:txBody>
    </xdr:sp>
    <xdr:clientData/>
  </xdr:twoCellAnchor>
  <xdr:twoCellAnchor>
    <xdr:from>
      <xdr:col>31</xdr:col>
      <xdr:colOff>190500</xdr:colOff>
      <xdr:row>740</xdr:row>
      <xdr:rowOff>231321</xdr:rowOff>
    </xdr:from>
    <xdr:to>
      <xdr:col>32</xdr:col>
      <xdr:colOff>32111</xdr:colOff>
      <xdr:row>743</xdr:row>
      <xdr:rowOff>54428</xdr:rowOff>
    </xdr:to>
    <xdr:sp macro="" textlink="">
      <xdr:nvSpPr>
        <xdr:cNvPr id="24" name="左大かっこ 23">
          <a:extLst>
            <a:ext uri="{FF2B5EF4-FFF2-40B4-BE49-F238E27FC236}">
              <a16:creationId xmlns:a16="http://schemas.microsoft.com/office/drawing/2014/main" xmlns="" id="{00000000-0008-0000-0000-000018000000}"/>
            </a:ext>
          </a:extLst>
        </xdr:cNvPr>
        <xdr:cNvSpPr/>
      </xdr:nvSpPr>
      <xdr:spPr>
        <a:xfrm>
          <a:off x="6517821" y="44944392"/>
          <a:ext cx="45719" cy="88446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81642</xdr:colOff>
      <xdr:row>739</xdr:row>
      <xdr:rowOff>340178</xdr:rowOff>
    </xdr:from>
    <xdr:to>
      <xdr:col>41</xdr:col>
      <xdr:colOff>122463</xdr:colOff>
      <xdr:row>743</xdr:row>
      <xdr:rowOff>231321</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6408963" y="44699464"/>
          <a:ext cx="2081893" cy="13062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企画競争有識者委員会等に係る事務費０．９百万円</a:t>
          </a:r>
          <a:endParaRPr kumimoji="1" lang="en-US" altLang="ja-JP" sz="1200">
            <a:solidFill>
              <a:schemeClr val="tx1"/>
            </a:solidFill>
          </a:endParaRPr>
        </a:p>
        <a:p>
          <a:pPr algn="ctr"/>
          <a:r>
            <a:rPr kumimoji="1" lang="ja-JP" altLang="en-US" sz="1200">
              <a:solidFill>
                <a:schemeClr val="tx1"/>
              </a:solidFill>
            </a:rPr>
            <a:t>①諸謝金０．２百万円</a:t>
          </a:r>
          <a:endParaRPr kumimoji="1" lang="en-US" altLang="ja-JP" sz="1200">
            <a:solidFill>
              <a:schemeClr val="tx1"/>
            </a:solidFill>
          </a:endParaRPr>
        </a:p>
        <a:p>
          <a:pPr algn="ctr"/>
          <a:r>
            <a:rPr kumimoji="1" lang="ja-JP" altLang="en-US" sz="1200">
              <a:solidFill>
                <a:schemeClr val="tx1"/>
              </a:solidFill>
            </a:rPr>
            <a:t>②委員等旅費０．１百万円</a:t>
          </a:r>
          <a:endParaRPr kumimoji="1" lang="en-US" altLang="ja-JP" sz="1200">
            <a:solidFill>
              <a:schemeClr val="tx1"/>
            </a:solidFill>
          </a:endParaRPr>
        </a:p>
        <a:p>
          <a:pPr algn="ctr"/>
          <a:r>
            <a:rPr kumimoji="1" lang="ja-JP" altLang="en-US" sz="1200">
              <a:solidFill>
                <a:schemeClr val="tx1"/>
              </a:solidFill>
            </a:rPr>
            <a:t>③職員旅費０．６百万円</a:t>
          </a:r>
        </a:p>
      </xdr:txBody>
    </xdr:sp>
    <xdr:clientData/>
  </xdr:twoCellAnchor>
  <xdr:twoCellAnchor>
    <xdr:from>
      <xdr:col>41</xdr:col>
      <xdr:colOff>22316</xdr:colOff>
      <xdr:row>740</xdr:row>
      <xdr:rowOff>217714</xdr:rowOff>
    </xdr:from>
    <xdr:to>
      <xdr:col>41</xdr:col>
      <xdr:colOff>68035</xdr:colOff>
      <xdr:row>743</xdr:row>
      <xdr:rowOff>54428</xdr:rowOff>
    </xdr:to>
    <xdr:sp macro="" textlink="">
      <xdr:nvSpPr>
        <xdr:cNvPr id="26" name="右大かっこ 25">
          <a:extLst>
            <a:ext uri="{FF2B5EF4-FFF2-40B4-BE49-F238E27FC236}">
              <a16:creationId xmlns:a16="http://schemas.microsoft.com/office/drawing/2014/main" xmlns="" id="{00000000-0008-0000-0000-00001A000000}"/>
            </a:ext>
          </a:extLst>
        </xdr:cNvPr>
        <xdr:cNvSpPr/>
      </xdr:nvSpPr>
      <xdr:spPr>
        <a:xfrm>
          <a:off x="8390709" y="44930785"/>
          <a:ext cx="45719" cy="898072"/>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176893</xdr:colOff>
      <xdr:row>744</xdr:row>
      <xdr:rowOff>312965</xdr:rowOff>
    </xdr:from>
    <xdr:to>
      <xdr:col>21</xdr:col>
      <xdr:colOff>176893</xdr:colOff>
      <xdr:row>747</xdr:row>
      <xdr:rowOff>68036</xdr:rowOff>
    </xdr:to>
    <xdr:cxnSp macro="">
      <xdr:nvCxnSpPr>
        <xdr:cNvPr id="27" name="直線矢印コネクタ 26">
          <a:extLst>
            <a:ext uri="{FF2B5EF4-FFF2-40B4-BE49-F238E27FC236}">
              <a16:creationId xmlns:a16="http://schemas.microsoft.com/office/drawing/2014/main" xmlns="" id="{00000000-0008-0000-0000-00001B000000}"/>
            </a:ext>
          </a:extLst>
        </xdr:cNvPr>
        <xdr:cNvCxnSpPr/>
      </xdr:nvCxnSpPr>
      <xdr:spPr>
        <a:xfrm>
          <a:off x="4377418" y="43061165"/>
          <a:ext cx="0" cy="81234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49" zoomScaleNormal="75" zoomScaleSheetLayoutView="100" zoomScalePageLayoutView="85" workbookViewId="0">
      <selection activeCell="A700" sqref="A700:AX70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hidden="1"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309</v>
      </c>
      <c r="AT2" s="939"/>
      <c r="AU2" s="939"/>
      <c r="AV2" s="52" t="str">
        <f>IF(AW2="", "", "-")</f>
        <v/>
      </c>
      <c r="AW2" s="910"/>
      <c r="AX2" s="910"/>
    </row>
    <row r="3" spans="1:50" ht="21" customHeight="1" thickBot="1">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67</v>
      </c>
      <c r="B5" s="692"/>
      <c r="C5" s="692"/>
      <c r="D5" s="692"/>
      <c r="E5" s="692"/>
      <c r="F5" s="693"/>
      <c r="G5" s="838" t="s">
        <v>77</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602</v>
      </c>
      <c r="AR5" s="701"/>
      <c r="AS5" s="701"/>
      <c r="AT5" s="701"/>
      <c r="AU5" s="701"/>
      <c r="AV5" s="701"/>
      <c r="AW5" s="701"/>
      <c r="AX5" s="702"/>
    </row>
    <row r="6" spans="1:50" ht="39.950000000000003" customHeight="1">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0.099999999999994" customHeight="1">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603</v>
      </c>
      <c r="AF7" s="912"/>
      <c r="AG7" s="912"/>
      <c r="AH7" s="912"/>
      <c r="AI7" s="912"/>
      <c r="AJ7" s="912"/>
      <c r="AK7" s="912"/>
      <c r="AL7" s="912"/>
      <c r="AM7" s="912"/>
      <c r="AN7" s="912"/>
      <c r="AO7" s="912"/>
      <c r="AP7" s="912"/>
      <c r="AQ7" s="912"/>
      <c r="AR7" s="912"/>
      <c r="AS7" s="912"/>
      <c r="AT7" s="912"/>
      <c r="AU7" s="912"/>
      <c r="AV7" s="912"/>
      <c r="AW7" s="912"/>
      <c r="AX7" s="913"/>
    </row>
    <row r="8" spans="1:50" ht="50.1" customHeight="1">
      <c r="A8" s="491" t="s">
        <v>389</v>
      </c>
      <c r="B8" s="492"/>
      <c r="C8" s="492"/>
      <c r="D8" s="492"/>
      <c r="E8" s="492"/>
      <c r="F8" s="493"/>
      <c r="G8" s="940" t="str">
        <f>入力規則等!A26</f>
        <v>科学技術・イノベーション</v>
      </c>
      <c r="H8" s="719"/>
      <c r="I8" s="719"/>
      <c r="J8" s="719"/>
      <c r="K8" s="719"/>
      <c r="L8" s="719"/>
      <c r="M8" s="719"/>
      <c r="N8" s="719"/>
      <c r="O8" s="719"/>
      <c r="P8" s="719"/>
      <c r="Q8" s="719"/>
      <c r="R8" s="719"/>
      <c r="S8" s="719"/>
      <c r="T8" s="719"/>
      <c r="U8" s="719"/>
      <c r="V8" s="719"/>
      <c r="W8" s="719"/>
      <c r="X8" s="941"/>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60" customHeight="1">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099999999999994" customHeight="1">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39.950000000000003" customHeight="1">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95" customHeight="1">
      <c r="A13" s="613"/>
      <c r="B13" s="614"/>
      <c r="C13" s="614"/>
      <c r="D13" s="614"/>
      <c r="E13" s="614"/>
      <c r="F13" s="615"/>
      <c r="G13" s="722" t="s">
        <v>6</v>
      </c>
      <c r="H13" s="723"/>
      <c r="I13" s="763" t="s">
        <v>7</v>
      </c>
      <c r="J13" s="764"/>
      <c r="K13" s="764"/>
      <c r="L13" s="764"/>
      <c r="M13" s="764"/>
      <c r="N13" s="764"/>
      <c r="O13" s="765"/>
      <c r="P13" s="656" t="s">
        <v>590</v>
      </c>
      <c r="Q13" s="657"/>
      <c r="R13" s="657"/>
      <c r="S13" s="657"/>
      <c r="T13" s="657"/>
      <c r="U13" s="657"/>
      <c r="V13" s="658"/>
      <c r="W13" s="656" t="s">
        <v>591</v>
      </c>
      <c r="X13" s="657"/>
      <c r="Y13" s="657"/>
      <c r="Z13" s="657"/>
      <c r="AA13" s="657"/>
      <c r="AB13" s="657"/>
      <c r="AC13" s="658"/>
      <c r="AD13" s="656">
        <v>38</v>
      </c>
      <c r="AE13" s="657"/>
      <c r="AF13" s="657"/>
      <c r="AG13" s="657"/>
      <c r="AH13" s="657"/>
      <c r="AI13" s="657"/>
      <c r="AJ13" s="658"/>
      <c r="AK13" s="656">
        <v>36</v>
      </c>
      <c r="AL13" s="657"/>
      <c r="AM13" s="657"/>
      <c r="AN13" s="657"/>
      <c r="AO13" s="657"/>
      <c r="AP13" s="657"/>
      <c r="AQ13" s="658"/>
      <c r="AR13" s="918">
        <v>43</v>
      </c>
      <c r="AS13" s="919"/>
      <c r="AT13" s="919"/>
      <c r="AU13" s="919"/>
      <c r="AV13" s="919"/>
      <c r="AW13" s="919"/>
      <c r="AX13" s="920"/>
    </row>
    <row r="14" spans="1:50" ht="21.95" customHeight="1">
      <c r="A14" s="613"/>
      <c r="B14" s="614"/>
      <c r="C14" s="614"/>
      <c r="D14" s="614"/>
      <c r="E14" s="614"/>
      <c r="F14" s="615"/>
      <c r="G14" s="724"/>
      <c r="H14" s="725"/>
      <c r="I14" s="710" t="s">
        <v>8</v>
      </c>
      <c r="J14" s="761"/>
      <c r="K14" s="761"/>
      <c r="L14" s="761"/>
      <c r="M14" s="761"/>
      <c r="N14" s="761"/>
      <c r="O14" s="762"/>
      <c r="P14" s="656" t="s">
        <v>591</v>
      </c>
      <c r="Q14" s="657"/>
      <c r="R14" s="657"/>
      <c r="S14" s="657"/>
      <c r="T14" s="657"/>
      <c r="U14" s="657"/>
      <c r="V14" s="658"/>
      <c r="W14" s="656" t="s">
        <v>591</v>
      </c>
      <c r="X14" s="657"/>
      <c r="Y14" s="657"/>
      <c r="Z14" s="657"/>
      <c r="AA14" s="657"/>
      <c r="AB14" s="657"/>
      <c r="AC14" s="658"/>
      <c r="AD14" s="656">
        <v>40</v>
      </c>
      <c r="AE14" s="657"/>
      <c r="AF14" s="657"/>
      <c r="AG14" s="657"/>
      <c r="AH14" s="657"/>
      <c r="AI14" s="657"/>
      <c r="AJ14" s="658"/>
      <c r="AK14" s="656" t="s">
        <v>591</v>
      </c>
      <c r="AL14" s="657"/>
      <c r="AM14" s="657"/>
      <c r="AN14" s="657"/>
      <c r="AO14" s="657"/>
      <c r="AP14" s="657"/>
      <c r="AQ14" s="658"/>
      <c r="AR14" s="787"/>
      <c r="AS14" s="787"/>
      <c r="AT14" s="787"/>
      <c r="AU14" s="787"/>
      <c r="AV14" s="787"/>
      <c r="AW14" s="787"/>
      <c r="AX14" s="788"/>
    </row>
    <row r="15" spans="1:50" ht="21.95" customHeight="1">
      <c r="A15" s="613"/>
      <c r="B15" s="614"/>
      <c r="C15" s="614"/>
      <c r="D15" s="614"/>
      <c r="E15" s="614"/>
      <c r="F15" s="615"/>
      <c r="G15" s="724"/>
      <c r="H15" s="725"/>
      <c r="I15" s="710" t="s">
        <v>51</v>
      </c>
      <c r="J15" s="711"/>
      <c r="K15" s="711"/>
      <c r="L15" s="711"/>
      <c r="M15" s="711"/>
      <c r="N15" s="711"/>
      <c r="O15" s="712"/>
      <c r="P15" s="656" t="s">
        <v>591</v>
      </c>
      <c r="Q15" s="657"/>
      <c r="R15" s="657"/>
      <c r="S15" s="657"/>
      <c r="T15" s="657"/>
      <c r="U15" s="657"/>
      <c r="V15" s="658"/>
      <c r="W15" s="656" t="s">
        <v>591</v>
      </c>
      <c r="X15" s="657"/>
      <c r="Y15" s="657"/>
      <c r="Z15" s="657"/>
      <c r="AA15" s="657"/>
      <c r="AB15" s="657"/>
      <c r="AC15" s="658"/>
      <c r="AD15" s="656" t="s">
        <v>591</v>
      </c>
      <c r="AE15" s="657"/>
      <c r="AF15" s="657"/>
      <c r="AG15" s="657"/>
      <c r="AH15" s="657"/>
      <c r="AI15" s="657"/>
      <c r="AJ15" s="658"/>
      <c r="AK15" s="656">
        <v>30</v>
      </c>
      <c r="AL15" s="657"/>
      <c r="AM15" s="657"/>
      <c r="AN15" s="657"/>
      <c r="AO15" s="657"/>
      <c r="AP15" s="657"/>
      <c r="AQ15" s="658"/>
      <c r="AR15" s="656" t="s">
        <v>600</v>
      </c>
      <c r="AS15" s="657"/>
      <c r="AT15" s="657"/>
      <c r="AU15" s="657"/>
      <c r="AV15" s="657"/>
      <c r="AW15" s="657"/>
      <c r="AX15" s="805"/>
    </row>
    <row r="16" spans="1:50" ht="21.95" customHeight="1">
      <c r="A16" s="613"/>
      <c r="B16" s="614"/>
      <c r="C16" s="614"/>
      <c r="D16" s="614"/>
      <c r="E16" s="614"/>
      <c r="F16" s="615"/>
      <c r="G16" s="724"/>
      <c r="H16" s="725"/>
      <c r="I16" s="710" t="s">
        <v>52</v>
      </c>
      <c r="J16" s="711"/>
      <c r="K16" s="711"/>
      <c r="L16" s="711"/>
      <c r="M16" s="711"/>
      <c r="N16" s="711"/>
      <c r="O16" s="712"/>
      <c r="P16" s="656" t="s">
        <v>591</v>
      </c>
      <c r="Q16" s="657"/>
      <c r="R16" s="657"/>
      <c r="S16" s="657"/>
      <c r="T16" s="657"/>
      <c r="U16" s="657"/>
      <c r="V16" s="658"/>
      <c r="W16" s="656" t="s">
        <v>591</v>
      </c>
      <c r="X16" s="657"/>
      <c r="Y16" s="657"/>
      <c r="Z16" s="657"/>
      <c r="AA16" s="657"/>
      <c r="AB16" s="657"/>
      <c r="AC16" s="658"/>
      <c r="AD16" s="656">
        <v>-30</v>
      </c>
      <c r="AE16" s="657"/>
      <c r="AF16" s="657"/>
      <c r="AG16" s="657"/>
      <c r="AH16" s="657"/>
      <c r="AI16" s="657"/>
      <c r="AJ16" s="658"/>
      <c r="AK16" s="656" t="s">
        <v>591</v>
      </c>
      <c r="AL16" s="657"/>
      <c r="AM16" s="657"/>
      <c r="AN16" s="657"/>
      <c r="AO16" s="657"/>
      <c r="AP16" s="657"/>
      <c r="AQ16" s="658"/>
      <c r="AR16" s="756"/>
      <c r="AS16" s="757"/>
      <c r="AT16" s="757"/>
      <c r="AU16" s="757"/>
      <c r="AV16" s="757"/>
      <c r="AW16" s="757"/>
      <c r="AX16" s="758"/>
    </row>
    <row r="17" spans="1:50" ht="21.95" customHeight="1">
      <c r="A17" s="613"/>
      <c r="B17" s="614"/>
      <c r="C17" s="614"/>
      <c r="D17" s="614"/>
      <c r="E17" s="614"/>
      <c r="F17" s="615"/>
      <c r="G17" s="724"/>
      <c r="H17" s="725"/>
      <c r="I17" s="710" t="s">
        <v>50</v>
      </c>
      <c r="J17" s="761"/>
      <c r="K17" s="761"/>
      <c r="L17" s="761"/>
      <c r="M17" s="761"/>
      <c r="N17" s="761"/>
      <c r="O17" s="762"/>
      <c r="P17" s="656" t="s">
        <v>591</v>
      </c>
      <c r="Q17" s="657"/>
      <c r="R17" s="657"/>
      <c r="S17" s="657"/>
      <c r="T17" s="657"/>
      <c r="U17" s="657"/>
      <c r="V17" s="658"/>
      <c r="W17" s="656" t="s">
        <v>591</v>
      </c>
      <c r="X17" s="657"/>
      <c r="Y17" s="657"/>
      <c r="Z17" s="657"/>
      <c r="AA17" s="657"/>
      <c r="AB17" s="657"/>
      <c r="AC17" s="658"/>
      <c r="AD17" s="656" t="s">
        <v>591</v>
      </c>
      <c r="AE17" s="657"/>
      <c r="AF17" s="657"/>
      <c r="AG17" s="657"/>
      <c r="AH17" s="657"/>
      <c r="AI17" s="657"/>
      <c r="AJ17" s="658"/>
      <c r="AK17" s="656" t="s">
        <v>591</v>
      </c>
      <c r="AL17" s="657"/>
      <c r="AM17" s="657"/>
      <c r="AN17" s="657"/>
      <c r="AO17" s="657"/>
      <c r="AP17" s="657"/>
      <c r="AQ17" s="658"/>
      <c r="AR17" s="916"/>
      <c r="AS17" s="916"/>
      <c r="AT17" s="916"/>
      <c r="AU17" s="916"/>
      <c r="AV17" s="916"/>
      <c r="AW17" s="916"/>
      <c r="AX17" s="917"/>
    </row>
    <row r="18" spans="1:50" ht="21.95" customHeight="1">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48</v>
      </c>
      <c r="AE18" s="878"/>
      <c r="AF18" s="878"/>
      <c r="AG18" s="878"/>
      <c r="AH18" s="878"/>
      <c r="AI18" s="878"/>
      <c r="AJ18" s="879"/>
      <c r="AK18" s="877">
        <f>SUM(AK13:AQ17)</f>
        <v>66</v>
      </c>
      <c r="AL18" s="878"/>
      <c r="AM18" s="878"/>
      <c r="AN18" s="878"/>
      <c r="AO18" s="878"/>
      <c r="AP18" s="878"/>
      <c r="AQ18" s="879"/>
      <c r="AR18" s="877">
        <f>SUM(AR13:AX17)</f>
        <v>43</v>
      </c>
      <c r="AS18" s="878"/>
      <c r="AT18" s="878"/>
      <c r="AU18" s="878"/>
      <c r="AV18" s="878"/>
      <c r="AW18" s="878"/>
      <c r="AX18" s="880"/>
    </row>
    <row r="19" spans="1:50" ht="21.95" customHeight="1">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v>48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1.95" customHeight="1">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30" customHeight="1">
      <c r="A21" s="848"/>
      <c r="B21" s="849"/>
      <c r="C21" s="849"/>
      <c r="D21" s="849"/>
      <c r="E21" s="849"/>
      <c r="F21" s="945"/>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0.61538461538461542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4.95" customHeight="1">
      <c r="A23" s="966"/>
      <c r="B23" s="967"/>
      <c r="C23" s="967"/>
      <c r="D23" s="967"/>
      <c r="E23" s="967"/>
      <c r="F23" s="968"/>
      <c r="G23" s="951" t="s">
        <v>558</v>
      </c>
      <c r="H23" s="952"/>
      <c r="I23" s="952"/>
      <c r="J23" s="952"/>
      <c r="K23" s="952"/>
      <c r="L23" s="952"/>
      <c r="M23" s="952"/>
      <c r="N23" s="952"/>
      <c r="O23" s="953"/>
      <c r="P23" s="918">
        <v>0.4</v>
      </c>
      <c r="Q23" s="919"/>
      <c r="R23" s="919"/>
      <c r="S23" s="919"/>
      <c r="T23" s="919"/>
      <c r="U23" s="919"/>
      <c r="V23" s="936"/>
      <c r="W23" s="918">
        <v>0.4</v>
      </c>
      <c r="X23" s="919"/>
      <c r="Y23" s="919"/>
      <c r="Z23" s="919"/>
      <c r="AA23" s="919"/>
      <c r="AB23" s="919"/>
      <c r="AC23" s="936"/>
      <c r="AD23" s="973" t="s">
        <v>601</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4.95" customHeight="1">
      <c r="A24" s="966"/>
      <c r="B24" s="967"/>
      <c r="C24" s="967"/>
      <c r="D24" s="967"/>
      <c r="E24" s="967"/>
      <c r="F24" s="968"/>
      <c r="G24" s="954" t="s">
        <v>559</v>
      </c>
      <c r="H24" s="955"/>
      <c r="I24" s="955"/>
      <c r="J24" s="955"/>
      <c r="K24" s="955"/>
      <c r="L24" s="955"/>
      <c r="M24" s="955"/>
      <c r="N24" s="955"/>
      <c r="O24" s="956"/>
      <c r="P24" s="656">
        <v>0.6</v>
      </c>
      <c r="Q24" s="657"/>
      <c r="R24" s="657"/>
      <c r="S24" s="657"/>
      <c r="T24" s="657"/>
      <c r="U24" s="657"/>
      <c r="V24" s="658"/>
      <c r="W24" s="656">
        <v>0.6</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4.95" customHeight="1">
      <c r="A25" s="966"/>
      <c r="B25" s="967"/>
      <c r="C25" s="967"/>
      <c r="D25" s="967"/>
      <c r="E25" s="967"/>
      <c r="F25" s="968"/>
      <c r="G25" s="954" t="s">
        <v>560</v>
      </c>
      <c r="H25" s="955"/>
      <c r="I25" s="955"/>
      <c r="J25" s="955"/>
      <c r="K25" s="955"/>
      <c r="L25" s="955"/>
      <c r="M25" s="955"/>
      <c r="N25" s="955"/>
      <c r="O25" s="956"/>
      <c r="P25" s="656">
        <v>0.1</v>
      </c>
      <c r="Q25" s="657"/>
      <c r="R25" s="657"/>
      <c r="S25" s="657"/>
      <c r="T25" s="657"/>
      <c r="U25" s="657"/>
      <c r="V25" s="658"/>
      <c r="W25" s="656">
        <v>0.1</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30" customHeight="1">
      <c r="A26" s="966"/>
      <c r="B26" s="967"/>
      <c r="C26" s="967"/>
      <c r="D26" s="967"/>
      <c r="E26" s="967"/>
      <c r="F26" s="968"/>
      <c r="G26" s="954" t="s">
        <v>561</v>
      </c>
      <c r="H26" s="955"/>
      <c r="I26" s="955"/>
      <c r="J26" s="955"/>
      <c r="K26" s="955"/>
      <c r="L26" s="955"/>
      <c r="M26" s="955"/>
      <c r="N26" s="955"/>
      <c r="O26" s="956"/>
      <c r="P26" s="656">
        <v>35</v>
      </c>
      <c r="Q26" s="657"/>
      <c r="R26" s="657"/>
      <c r="S26" s="657"/>
      <c r="T26" s="657"/>
      <c r="U26" s="657"/>
      <c r="V26" s="658"/>
      <c r="W26" s="656">
        <v>42</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c r="A28" s="966"/>
      <c r="B28" s="967"/>
      <c r="C28" s="967"/>
      <c r="D28" s="967"/>
      <c r="E28" s="967"/>
      <c r="F28" s="968"/>
      <c r="G28" s="957" t="s">
        <v>478</v>
      </c>
      <c r="H28" s="958"/>
      <c r="I28" s="958"/>
      <c r="J28" s="958"/>
      <c r="K28" s="958"/>
      <c r="L28" s="958"/>
      <c r="M28" s="958"/>
      <c r="N28" s="958"/>
      <c r="O28" s="959"/>
      <c r="P28" s="877">
        <f>P29-SUM(P23:P27)</f>
        <v>-0.10000000000000142</v>
      </c>
      <c r="Q28" s="878"/>
      <c r="R28" s="878"/>
      <c r="S28" s="878"/>
      <c r="T28" s="878"/>
      <c r="U28" s="878"/>
      <c r="V28" s="879"/>
      <c r="W28" s="877">
        <f>W29-SUM(W23:W27)</f>
        <v>-0.10000000000000142</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4.95" customHeight="1" thickBot="1">
      <c r="A29" s="969"/>
      <c r="B29" s="970"/>
      <c r="C29" s="970"/>
      <c r="D29" s="970"/>
      <c r="E29" s="970"/>
      <c r="F29" s="971"/>
      <c r="G29" s="960" t="s">
        <v>475</v>
      </c>
      <c r="H29" s="961"/>
      <c r="I29" s="961"/>
      <c r="J29" s="961"/>
      <c r="K29" s="961"/>
      <c r="L29" s="961"/>
      <c r="M29" s="961"/>
      <c r="N29" s="961"/>
      <c r="O29" s="962"/>
      <c r="P29" s="932">
        <f>AK13</f>
        <v>36</v>
      </c>
      <c r="Q29" s="933"/>
      <c r="R29" s="933"/>
      <c r="S29" s="933"/>
      <c r="T29" s="933"/>
      <c r="U29" s="933"/>
      <c r="V29" s="934"/>
      <c r="W29" s="932">
        <f>AR13</f>
        <v>43</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4" t="s">
        <v>472</v>
      </c>
      <c r="AN30" s="914"/>
      <c r="AO30" s="914"/>
      <c r="AP30" s="857"/>
      <c r="AQ30" s="766" t="s">
        <v>355</v>
      </c>
      <c r="AR30" s="767"/>
      <c r="AS30" s="767"/>
      <c r="AT30" s="768"/>
      <c r="AU30" s="773" t="s">
        <v>253</v>
      </c>
      <c r="AV30" s="773"/>
      <c r="AW30" s="773"/>
      <c r="AX30" s="915"/>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32</v>
      </c>
      <c r="AV31" s="192"/>
      <c r="AW31" s="394" t="s">
        <v>300</v>
      </c>
      <c r="AX31" s="395"/>
    </row>
    <row r="32" spans="1:50" ht="54.95" customHeight="1">
      <c r="A32" s="399"/>
      <c r="B32" s="397"/>
      <c r="C32" s="397"/>
      <c r="D32" s="397"/>
      <c r="E32" s="397"/>
      <c r="F32" s="398"/>
      <c r="G32" s="560" t="s">
        <v>562</v>
      </c>
      <c r="H32" s="561"/>
      <c r="I32" s="561"/>
      <c r="J32" s="561"/>
      <c r="K32" s="561"/>
      <c r="L32" s="561"/>
      <c r="M32" s="561"/>
      <c r="N32" s="561"/>
      <c r="O32" s="562"/>
      <c r="P32" s="98" t="s">
        <v>563</v>
      </c>
      <c r="Q32" s="98"/>
      <c r="R32" s="98"/>
      <c r="S32" s="98"/>
      <c r="T32" s="98"/>
      <c r="U32" s="98"/>
      <c r="V32" s="98"/>
      <c r="W32" s="98"/>
      <c r="X32" s="99"/>
      <c r="Y32" s="467" t="s">
        <v>12</v>
      </c>
      <c r="Z32" s="527"/>
      <c r="AA32" s="528"/>
      <c r="AB32" s="457" t="s">
        <v>592</v>
      </c>
      <c r="AC32" s="457"/>
      <c r="AD32" s="457"/>
      <c r="AE32" s="211" t="s">
        <v>591</v>
      </c>
      <c r="AF32" s="212"/>
      <c r="AG32" s="212"/>
      <c r="AH32" s="212"/>
      <c r="AI32" s="211" t="s">
        <v>591</v>
      </c>
      <c r="AJ32" s="212"/>
      <c r="AK32" s="212"/>
      <c r="AL32" s="212"/>
      <c r="AM32" s="211">
        <v>4</v>
      </c>
      <c r="AN32" s="212"/>
      <c r="AO32" s="212"/>
      <c r="AP32" s="212"/>
      <c r="AQ32" s="333"/>
      <c r="AR32" s="200"/>
      <c r="AS32" s="200"/>
      <c r="AT32" s="334"/>
      <c r="AU32" s="212"/>
      <c r="AV32" s="212"/>
      <c r="AW32" s="212"/>
      <c r="AX32" s="214"/>
    </row>
    <row r="33" spans="1:50" ht="54.95" customHeight="1">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575</v>
      </c>
      <c r="AC33" s="519"/>
      <c r="AD33" s="519"/>
      <c r="AE33" s="211" t="s">
        <v>591</v>
      </c>
      <c r="AF33" s="212"/>
      <c r="AG33" s="212"/>
      <c r="AH33" s="212"/>
      <c r="AI33" s="211" t="s">
        <v>591</v>
      </c>
      <c r="AJ33" s="212"/>
      <c r="AK33" s="212"/>
      <c r="AL33" s="212"/>
      <c r="AM33" s="211">
        <v>4</v>
      </c>
      <c r="AN33" s="212"/>
      <c r="AO33" s="212"/>
      <c r="AP33" s="212"/>
      <c r="AQ33" s="333">
        <v>7</v>
      </c>
      <c r="AR33" s="200"/>
      <c r="AS33" s="200"/>
      <c r="AT33" s="334"/>
      <c r="AU33" s="212">
        <v>10</v>
      </c>
      <c r="AV33" s="212"/>
      <c r="AW33" s="212"/>
      <c r="AX33" s="214"/>
    </row>
    <row r="34" spans="1:50" ht="54.95" customHeight="1">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591</v>
      </c>
      <c r="AF34" s="212"/>
      <c r="AG34" s="212"/>
      <c r="AH34" s="212"/>
      <c r="AI34" s="211" t="s">
        <v>591</v>
      </c>
      <c r="AJ34" s="212"/>
      <c r="AK34" s="212"/>
      <c r="AL34" s="212"/>
      <c r="AM34" s="211">
        <v>100</v>
      </c>
      <c r="AN34" s="212"/>
      <c r="AO34" s="212"/>
      <c r="AP34" s="212"/>
      <c r="AQ34" s="333"/>
      <c r="AR34" s="200"/>
      <c r="AS34" s="200"/>
      <c r="AT34" s="334"/>
      <c r="AU34" s="212"/>
      <c r="AV34" s="212"/>
      <c r="AW34" s="212"/>
      <c r="AX34" s="214"/>
    </row>
    <row r="35" spans="1:50" ht="24.95" customHeight="1">
      <c r="A35" s="219" t="s">
        <v>528</v>
      </c>
      <c r="B35" s="220"/>
      <c r="C35" s="220"/>
      <c r="D35" s="220"/>
      <c r="E35" s="220"/>
      <c r="F35" s="221"/>
      <c r="G35" s="225" t="s">
        <v>597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4.95" customHeight="1" thickBo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4.95" customHeight="1">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211" t="s">
        <v>466</v>
      </c>
      <c r="AF101" s="212"/>
      <c r="AG101" s="212"/>
      <c r="AH101" s="213"/>
      <c r="AI101" s="211" t="s">
        <v>567</v>
      </c>
      <c r="AJ101" s="212"/>
      <c r="AK101" s="212"/>
      <c r="AL101" s="213"/>
      <c r="AM101" s="211">
        <v>2</v>
      </c>
      <c r="AN101" s="212"/>
      <c r="AO101" s="212"/>
      <c r="AP101" s="213"/>
      <c r="AQ101" s="211"/>
      <c r="AR101" s="212"/>
      <c r="AS101" s="212"/>
      <c r="AT101" s="213"/>
      <c r="AU101" s="211"/>
      <c r="AV101" s="212"/>
      <c r="AW101" s="212"/>
      <c r="AX101" s="213"/>
    </row>
    <row r="102" spans="1:60" ht="24.95" customHeight="1">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t="s">
        <v>466</v>
      </c>
      <c r="AF102" s="414"/>
      <c r="AG102" s="414"/>
      <c r="AH102" s="414"/>
      <c r="AI102" s="414" t="s">
        <v>567</v>
      </c>
      <c r="AJ102" s="414"/>
      <c r="AK102" s="414"/>
      <c r="AL102" s="414"/>
      <c r="AM102" s="414">
        <v>2</v>
      </c>
      <c r="AN102" s="414"/>
      <c r="AO102" s="414"/>
      <c r="AP102" s="414"/>
      <c r="AQ102" s="266">
        <v>2</v>
      </c>
      <c r="AR102" s="267"/>
      <c r="AS102" s="267"/>
      <c r="AT102" s="312"/>
      <c r="AU102" s="266">
        <v>2</v>
      </c>
      <c r="AV102" s="267"/>
      <c r="AW102" s="267"/>
      <c r="AX102" s="312"/>
    </row>
    <row r="103" spans="1:60" ht="31.5" hidden="1" customHeight="1">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4.95" customHeight="1">
      <c r="A116" s="435"/>
      <c r="B116" s="436"/>
      <c r="C116" s="436"/>
      <c r="D116" s="436"/>
      <c r="E116" s="436"/>
      <c r="F116" s="437"/>
      <c r="G116" s="389" t="s">
        <v>565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211" t="s">
        <v>466</v>
      </c>
      <c r="AF116" s="212"/>
      <c r="AG116" s="212"/>
      <c r="AH116" s="213"/>
      <c r="AI116" s="211" t="s">
        <v>466</v>
      </c>
      <c r="AJ116" s="212"/>
      <c r="AK116" s="212"/>
      <c r="AL116" s="213"/>
      <c r="AM116" s="414">
        <v>24</v>
      </c>
      <c r="AN116" s="414"/>
      <c r="AO116" s="414"/>
      <c r="AP116" s="414"/>
      <c r="AQ116" s="211">
        <v>18</v>
      </c>
      <c r="AR116" s="212"/>
      <c r="AS116" s="212"/>
      <c r="AT116" s="212"/>
      <c r="AU116" s="212"/>
      <c r="AV116" s="212"/>
      <c r="AW116" s="212"/>
      <c r="AX116" s="214"/>
    </row>
    <row r="117" spans="1:50" ht="24.95" customHeight="1" thickBo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414" t="s">
        <v>466</v>
      </c>
      <c r="AF117" s="414"/>
      <c r="AG117" s="414"/>
      <c r="AH117" s="414"/>
      <c r="AI117" s="414" t="s">
        <v>466</v>
      </c>
      <c r="AJ117" s="414"/>
      <c r="AK117" s="414"/>
      <c r="AL117" s="414"/>
      <c r="AM117" s="897" t="s">
        <v>570</v>
      </c>
      <c r="AN117" s="547"/>
      <c r="AO117" s="547"/>
      <c r="AP117" s="547"/>
      <c r="AQ117" s="547" t="s">
        <v>576</v>
      </c>
      <c r="AR117" s="547"/>
      <c r="AS117" s="547"/>
      <c r="AT117" s="547"/>
      <c r="AU117" s="547"/>
      <c r="AV117" s="547"/>
      <c r="AW117" s="547"/>
      <c r="AX117" s="548"/>
    </row>
    <row r="118" spans="1:50" ht="23.25" hidden="1" customHeight="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0" customHeight="1">
      <c r="A130" s="181" t="s">
        <v>369</v>
      </c>
      <c r="B130" s="178"/>
      <c r="C130" s="177" t="s">
        <v>366</v>
      </c>
      <c r="D130" s="178"/>
      <c r="E130" s="162" t="s">
        <v>399</v>
      </c>
      <c r="F130" s="163"/>
      <c r="G130" s="164" t="s">
        <v>605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0" customHeight="1">
      <c r="A131" s="182"/>
      <c r="B131" s="179"/>
      <c r="C131" s="173"/>
      <c r="D131" s="179"/>
      <c r="E131" s="167" t="s">
        <v>398</v>
      </c>
      <c r="F131" s="168"/>
      <c r="G131" s="103" t="s">
        <v>605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607</v>
      </c>
      <c r="AR133" s="192"/>
      <c r="AS133" s="126" t="s">
        <v>356</v>
      </c>
      <c r="AT133" s="127"/>
      <c r="AU133" s="193" t="s">
        <v>607</v>
      </c>
      <c r="AV133" s="193"/>
      <c r="AW133" s="126" t="s">
        <v>300</v>
      </c>
      <c r="AX133" s="188"/>
    </row>
    <row r="134" spans="1:50" ht="35.1" customHeight="1">
      <c r="A134" s="182"/>
      <c r="B134" s="179"/>
      <c r="C134" s="173"/>
      <c r="D134" s="179"/>
      <c r="E134" s="173"/>
      <c r="F134" s="174"/>
      <c r="G134" s="97" t="s">
        <v>605</v>
      </c>
      <c r="H134" s="98"/>
      <c r="I134" s="98"/>
      <c r="J134" s="98"/>
      <c r="K134" s="98"/>
      <c r="L134" s="98"/>
      <c r="M134" s="98"/>
      <c r="N134" s="98"/>
      <c r="O134" s="98"/>
      <c r="P134" s="98"/>
      <c r="Q134" s="98"/>
      <c r="R134" s="98"/>
      <c r="S134" s="98"/>
      <c r="T134" s="98"/>
      <c r="U134" s="98"/>
      <c r="V134" s="98"/>
      <c r="W134" s="98"/>
      <c r="X134" s="99"/>
      <c r="Y134" s="194" t="s">
        <v>379</v>
      </c>
      <c r="Z134" s="195"/>
      <c r="AA134" s="196"/>
      <c r="AB134" s="197" t="s">
        <v>605</v>
      </c>
      <c r="AC134" s="198"/>
      <c r="AD134" s="198"/>
      <c r="AE134" s="199" t="s">
        <v>607</v>
      </c>
      <c r="AF134" s="200"/>
      <c r="AG134" s="200"/>
      <c r="AH134" s="200"/>
      <c r="AI134" s="199" t="s">
        <v>607</v>
      </c>
      <c r="AJ134" s="200"/>
      <c r="AK134" s="200"/>
      <c r="AL134" s="200"/>
      <c r="AM134" s="199" t="s">
        <v>607</v>
      </c>
      <c r="AN134" s="200"/>
      <c r="AO134" s="200"/>
      <c r="AP134" s="200"/>
      <c r="AQ134" s="199" t="s">
        <v>607</v>
      </c>
      <c r="AR134" s="200"/>
      <c r="AS134" s="200"/>
      <c r="AT134" s="200"/>
      <c r="AU134" s="199" t="s">
        <v>607</v>
      </c>
      <c r="AV134" s="200"/>
      <c r="AW134" s="200"/>
      <c r="AX134" s="201"/>
    </row>
    <row r="135" spans="1:50" ht="35.1"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605</v>
      </c>
      <c r="AC135" s="206"/>
      <c r="AD135" s="206"/>
      <c r="AE135" s="199" t="s">
        <v>607</v>
      </c>
      <c r="AF135" s="200"/>
      <c r="AG135" s="200"/>
      <c r="AH135" s="200"/>
      <c r="AI135" s="199" t="s">
        <v>607</v>
      </c>
      <c r="AJ135" s="200"/>
      <c r="AK135" s="200"/>
      <c r="AL135" s="200"/>
      <c r="AM135" s="199" t="s">
        <v>607</v>
      </c>
      <c r="AN135" s="200"/>
      <c r="AO135" s="200"/>
      <c r="AP135" s="200"/>
      <c r="AQ135" s="199" t="s">
        <v>607</v>
      </c>
      <c r="AR135" s="200"/>
      <c r="AS135" s="200"/>
      <c r="AT135" s="200"/>
      <c r="AU135" s="199" t="s">
        <v>607</v>
      </c>
      <c r="AV135" s="200"/>
      <c r="AW135" s="200"/>
      <c r="AX135" s="201"/>
    </row>
    <row r="136" spans="1:50" ht="18.75" hidden="1"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95" customHeight="1">
      <c r="A188" s="182"/>
      <c r="B188" s="179"/>
      <c r="C188" s="173"/>
      <c r="D188" s="179"/>
      <c r="E188" s="118" t="s">
        <v>608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95"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5.1" customHeight="1">
      <c r="A430" s="182"/>
      <c r="B430" s="179"/>
      <c r="C430" s="171" t="s">
        <v>368</v>
      </c>
      <c r="D430" s="930"/>
      <c r="E430" s="167" t="s">
        <v>388</v>
      </c>
      <c r="F430" s="168"/>
      <c r="G430" s="898" t="s">
        <v>384</v>
      </c>
      <c r="H430" s="116"/>
      <c r="I430" s="116"/>
      <c r="J430" s="899" t="s">
        <v>606</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607</v>
      </c>
      <c r="AF432" s="193"/>
      <c r="AG432" s="126" t="s">
        <v>356</v>
      </c>
      <c r="AH432" s="127"/>
      <c r="AI432" s="149"/>
      <c r="AJ432" s="149"/>
      <c r="AK432" s="149"/>
      <c r="AL432" s="147"/>
      <c r="AM432" s="149"/>
      <c r="AN432" s="149"/>
      <c r="AO432" s="149"/>
      <c r="AP432" s="147"/>
      <c r="AQ432" s="589" t="s">
        <v>607</v>
      </c>
      <c r="AR432" s="193"/>
      <c r="AS432" s="126" t="s">
        <v>356</v>
      </c>
      <c r="AT432" s="127"/>
      <c r="AU432" s="193" t="s">
        <v>607</v>
      </c>
      <c r="AV432" s="193"/>
      <c r="AW432" s="126" t="s">
        <v>300</v>
      </c>
      <c r="AX432" s="188"/>
    </row>
    <row r="433" spans="1:50" ht="24.95" customHeight="1">
      <c r="A433" s="182"/>
      <c r="B433" s="179"/>
      <c r="C433" s="173"/>
      <c r="D433" s="179"/>
      <c r="E433" s="335"/>
      <c r="F433" s="336"/>
      <c r="G433" s="97" t="s">
        <v>608</v>
      </c>
      <c r="H433" s="98"/>
      <c r="I433" s="98"/>
      <c r="J433" s="98"/>
      <c r="K433" s="98"/>
      <c r="L433" s="98"/>
      <c r="M433" s="98"/>
      <c r="N433" s="98"/>
      <c r="O433" s="98"/>
      <c r="P433" s="98"/>
      <c r="Q433" s="98"/>
      <c r="R433" s="98"/>
      <c r="S433" s="98"/>
      <c r="T433" s="98"/>
      <c r="U433" s="98"/>
      <c r="V433" s="98"/>
      <c r="W433" s="98"/>
      <c r="X433" s="99"/>
      <c r="Y433" s="194" t="s">
        <v>12</v>
      </c>
      <c r="Z433" s="195"/>
      <c r="AA433" s="196"/>
      <c r="AB433" s="206" t="s">
        <v>605</v>
      </c>
      <c r="AC433" s="206"/>
      <c r="AD433" s="206"/>
      <c r="AE433" s="333" t="s">
        <v>607</v>
      </c>
      <c r="AF433" s="200"/>
      <c r="AG433" s="200"/>
      <c r="AH433" s="200"/>
      <c r="AI433" s="333" t="s">
        <v>607</v>
      </c>
      <c r="AJ433" s="200"/>
      <c r="AK433" s="200"/>
      <c r="AL433" s="200"/>
      <c r="AM433" s="333" t="s">
        <v>607</v>
      </c>
      <c r="AN433" s="200"/>
      <c r="AO433" s="200"/>
      <c r="AP433" s="334"/>
      <c r="AQ433" s="333" t="s">
        <v>607</v>
      </c>
      <c r="AR433" s="200"/>
      <c r="AS433" s="200"/>
      <c r="AT433" s="334"/>
      <c r="AU433" s="200" t="s">
        <v>607</v>
      </c>
      <c r="AV433" s="200"/>
      <c r="AW433" s="200"/>
      <c r="AX433" s="201"/>
    </row>
    <row r="434" spans="1:50" ht="24.95"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605</v>
      </c>
      <c r="AC434" s="198"/>
      <c r="AD434" s="198"/>
      <c r="AE434" s="333" t="s">
        <v>607</v>
      </c>
      <c r="AF434" s="200"/>
      <c r="AG434" s="200"/>
      <c r="AH434" s="334"/>
      <c r="AI434" s="333" t="s">
        <v>607</v>
      </c>
      <c r="AJ434" s="200"/>
      <c r="AK434" s="200"/>
      <c r="AL434" s="200"/>
      <c r="AM434" s="333" t="s">
        <v>607</v>
      </c>
      <c r="AN434" s="200"/>
      <c r="AO434" s="200"/>
      <c r="AP434" s="334"/>
      <c r="AQ434" s="333" t="s">
        <v>607</v>
      </c>
      <c r="AR434" s="200"/>
      <c r="AS434" s="200"/>
      <c r="AT434" s="334"/>
      <c r="AU434" s="200" t="s">
        <v>607</v>
      </c>
      <c r="AV434" s="200"/>
      <c r="AW434" s="200"/>
      <c r="AX434" s="201"/>
    </row>
    <row r="435" spans="1:50" ht="24.95"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607</v>
      </c>
      <c r="AF435" s="200"/>
      <c r="AG435" s="200"/>
      <c r="AH435" s="334"/>
      <c r="AI435" s="333" t="s">
        <v>607</v>
      </c>
      <c r="AJ435" s="200"/>
      <c r="AK435" s="200"/>
      <c r="AL435" s="200"/>
      <c r="AM435" s="333" t="s">
        <v>607</v>
      </c>
      <c r="AN435" s="200"/>
      <c r="AO435" s="200"/>
      <c r="AP435" s="334"/>
      <c r="AQ435" s="333" t="s">
        <v>607</v>
      </c>
      <c r="AR435" s="200"/>
      <c r="AS435" s="200"/>
      <c r="AT435" s="334"/>
      <c r="AU435" s="200" t="s">
        <v>607</v>
      </c>
      <c r="AV435" s="200"/>
      <c r="AW435" s="200"/>
      <c r="AX435" s="201"/>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607</v>
      </c>
      <c r="AF457" s="193"/>
      <c r="AG457" s="126" t="s">
        <v>356</v>
      </c>
      <c r="AH457" s="127"/>
      <c r="AI457" s="149"/>
      <c r="AJ457" s="149"/>
      <c r="AK457" s="149"/>
      <c r="AL457" s="147"/>
      <c r="AM457" s="149"/>
      <c r="AN457" s="149"/>
      <c r="AO457" s="149"/>
      <c r="AP457" s="147"/>
      <c r="AQ457" s="589" t="s">
        <v>607</v>
      </c>
      <c r="AR457" s="193"/>
      <c r="AS457" s="126" t="s">
        <v>356</v>
      </c>
      <c r="AT457" s="127"/>
      <c r="AU457" s="193" t="s">
        <v>607</v>
      </c>
      <c r="AV457" s="193"/>
      <c r="AW457" s="126" t="s">
        <v>300</v>
      </c>
      <c r="AX457" s="188"/>
    </row>
    <row r="458" spans="1:50" ht="24.95" customHeight="1">
      <c r="A458" s="182"/>
      <c r="B458" s="179"/>
      <c r="C458" s="173"/>
      <c r="D458" s="179"/>
      <c r="E458" s="335"/>
      <c r="F458" s="336"/>
      <c r="G458" s="97" t="s">
        <v>605</v>
      </c>
      <c r="H458" s="98"/>
      <c r="I458" s="98"/>
      <c r="J458" s="98"/>
      <c r="K458" s="98"/>
      <c r="L458" s="98"/>
      <c r="M458" s="98"/>
      <c r="N458" s="98"/>
      <c r="O458" s="98"/>
      <c r="P458" s="98"/>
      <c r="Q458" s="98"/>
      <c r="R458" s="98"/>
      <c r="S458" s="98"/>
      <c r="T458" s="98"/>
      <c r="U458" s="98"/>
      <c r="V458" s="98"/>
      <c r="W458" s="98"/>
      <c r="X458" s="99"/>
      <c r="Y458" s="194" t="s">
        <v>12</v>
      </c>
      <c r="Z458" s="195"/>
      <c r="AA458" s="196"/>
      <c r="AB458" s="206" t="s">
        <v>608</v>
      </c>
      <c r="AC458" s="206"/>
      <c r="AD458" s="206"/>
      <c r="AE458" s="333" t="s">
        <v>607</v>
      </c>
      <c r="AF458" s="200"/>
      <c r="AG458" s="200"/>
      <c r="AH458" s="200"/>
      <c r="AI458" s="333" t="s">
        <v>607</v>
      </c>
      <c r="AJ458" s="200"/>
      <c r="AK458" s="200"/>
      <c r="AL458" s="200"/>
      <c r="AM458" s="333" t="s">
        <v>607</v>
      </c>
      <c r="AN458" s="200"/>
      <c r="AO458" s="200"/>
      <c r="AP458" s="334"/>
      <c r="AQ458" s="333" t="s">
        <v>607</v>
      </c>
      <c r="AR458" s="200"/>
      <c r="AS458" s="200"/>
      <c r="AT458" s="334"/>
      <c r="AU458" s="200" t="s">
        <v>607</v>
      </c>
      <c r="AV458" s="200"/>
      <c r="AW458" s="200"/>
      <c r="AX458" s="201"/>
    </row>
    <row r="459" spans="1:50" ht="24.95"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605</v>
      </c>
      <c r="AC459" s="198"/>
      <c r="AD459" s="198"/>
      <c r="AE459" s="333" t="s">
        <v>607</v>
      </c>
      <c r="AF459" s="200"/>
      <c r="AG459" s="200"/>
      <c r="AH459" s="334"/>
      <c r="AI459" s="333" t="s">
        <v>607</v>
      </c>
      <c r="AJ459" s="200"/>
      <c r="AK459" s="200"/>
      <c r="AL459" s="200"/>
      <c r="AM459" s="333" t="s">
        <v>607</v>
      </c>
      <c r="AN459" s="200"/>
      <c r="AO459" s="200"/>
      <c r="AP459" s="334"/>
      <c r="AQ459" s="333" t="s">
        <v>607</v>
      </c>
      <c r="AR459" s="200"/>
      <c r="AS459" s="200"/>
      <c r="AT459" s="334"/>
      <c r="AU459" s="200" t="s">
        <v>607</v>
      </c>
      <c r="AV459" s="200"/>
      <c r="AW459" s="200"/>
      <c r="AX459" s="201"/>
    </row>
    <row r="460" spans="1:50" ht="24.95"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607</v>
      </c>
      <c r="AF460" s="200"/>
      <c r="AG460" s="200"/>
      <c r="AH460" s="334"/>
      <c r="AI460" s="333" t="s">
        <v>607</v>
      </c>
      <c r="AJ460" s="200"/>
      <c r="AK460" s="200"/>
      <c r="AL460" s="200"/>
      <c r="AM460" s="333" t="s">
        <v>607</v>
      </c>
      <c r="AN460" s="200"/>
      <c r="AO460" s="200"/>
      <c r="AP460" s="334"/>
      <c r="AQ460" s="333" t="s">
        <v>607</v>
      </c>
      <c r="AR460" s="200"/>
      <c r="AS460" s="200"/>
      <c r="AT460" s="334"/>
      <c r="AU460" s="200" t="s">
        <v>607</v>
      </c>
      <c r="AV460" s="200"/>
      <c r="AW460" s="200"/>
      <c r="AX460" s="201"/>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95" customHeight="1">
      <c r="A482" s="182"/>
      <c r="B482" s="179"/>
      <c r="C482" s="173"/>
      <c r="D482" s="179"/>
      <c r="E482" s="118" t="s">
        <v>605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95" customHeight="1" thickBo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0.1" customHeight="1">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571</v>
      </c>
      <c r="AH702" s="382"/>
      <c r="AI702" s="382"/>
      <c r="AJ702" s="382"/>
      <c r="AK702" s="382"/>
      <c r="AL702" s="382"/>
      <c r="AM702" s="382"/>
      <c r="AN702" s="382"/>
      <c r="AO702" s="382"/>
      <c r="AP702" s="382"/>
      <c r="AQ702" s="382"/>
      <c r="AR702" s="382"/>
      <c r="AS702" s="382"/>
      <c r="AT702" s="382"/>
      <c r="AU702" s="382"/>
      <c r="AV702" s="382"/>
      <c r="AW702" s="382"/>
      <c r="AX702" s="383"/>
    </row>
    <row r="703" spans="1:50" ht="110.1" customHeight="1">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572</v>
      </c>
      <c r="AH703" s="95"/>
      <c r="AI703" s="95"/>
      <c r="AJ703" s="95"/>
      <c r="AK703" s="95"/>
      <c r="AL703" s="95"/>
      <c r="AM703" s="95"/>
      <c r="AN703" s="95"/>
      <c r="AO703" s="95"/>
      <c r="AP703" s="95"/>
      <c r="AQ703" s="95"/>
      <c r="AR703" s="95"/>
      <c r="AS703" s="95"/>
      <c r="AT703" s="95"/>
      <c r="AU703" s="95"/>
      <c r="AV703" s="95"/>
      <c r="AW703" s="95"/>
      <c r="AX703" s="96"/>
    </row>
    <row r="704" spans="1:50" ht="80.099999999999994" customHeight="1">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573</v>
      </c>
      <c r="AH704" s="101"/>
      <c r="AI704" s="101"/>
      <c r="AJ704" s="101"/>
      <c r="AK704" s="101"/>
      <c r="AL704" s="101"/>
      <c r="AM704" s="101"/>
      <c r="AN704" s="101"/>
      <c r="AO704" s="101"/>
      <c r="AP704" s="101"/>
      <c r="AQ704" s="101"/>
      <c r="AR704" s="101"/>
      <c r="AS704" s="101"/>
      <c r="AT704" s="101"/>
      <c r="AU704" s="101"/>
      <c r="AV704" s="101"/>
      <c r="AW704" s="101"/>
      <c r="AX704" s="161"/>
    </row>
    <row r="705" spans="1:50" ht="24.95" customHeight="1">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587</v>
      </c>
      <c r="AH705" s="98"/>
      <c r="AI705" s="98"/>
      <c r="AJ705" s="98"/>
      <c r="AK705" s="98"/>
      <c r="AL705" s="98"/>
      <c r="AM705" s="98"/>
      <c r="AN705" s="98"/>
      <c r="AO705" s="98"/>
      <c r="AP705" s="98"/>
      <c r="AQ705" s="98"/>
      <c r="AR705" s="98"/>
      <c r="AS705" s="98"/>
      <c r="AT705" s="98"/>
      <c r="AU705" s="98"/>
      <c r="AV705" s="98"/>
      <c r="AW705" s="98"/>
      <c r="AX705" s="119"/>
    </row>
    <row r="706" spans="1:50" ht="39.950000000000003" customHeight="1">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4.95" customHeight="1">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4.95" customHeight="1">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593</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50.1" customHeight="1">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579</v>
      </c>
      <c r="AH709" s="95"/>
      <c r="AI709" s="95"/>
      <c r="AJ709" s="95"/>
      <c r="AK709" s="95"/>
      <c r="AL709" s="95"/>
      <c r="AM709" s="95"/>
      <c r="AN709" s="95"/>
      <c r="AO709" s="95"/>
      <c r="AP709" s="95"/>
      <c r="AQ709" s="95"/>
      <c r="AR709" s="95"/>
      <c r="AS709" s="95"/>
      <c r="AT709" s="95"/>
      <c r="AU709" s="95"/>
      <c r="AV709" s="95"/>
      <c r="AW709" s="95"/>
      <c r="AX709" s="96"/>
    </row>
    <row r="710" spans="1:50" ht="24.95" customHeight="1">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9.950000000000003" customHeight="1">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580</v>
      </c>
      <c r="AH711" s="95"/>
      <c r="AI711" s="95"/>
      <c r="AJ711" s="95"/>
      <c r="AK711" s="95"/>
      <c r="AL711" s="95"/>
      <c r="AM711" s="95"/>
      <c r="AN711" s="95"/>
      <c r="AO711" s="95"/>
      <c r="AP711" s="95"/>
      <c r="AQ711" s="95"/>
      <c r="AR711" s="95"/>
      <c r="AS711" s="95"/>
      <c r="AT711" s="95"/>
      <c r="AU711" s="95"/>
      <c r="AV711" s="95"/>
      <c r="AW711" s="95"/>
      <c r="AX711" s="96"/>
    </row>
    <row r="712" spans="1:50" ht="24.95" customHeight="1">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593</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4.95" customHeight="1">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593</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4.95" customHeight="1">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581</v>
      </c>
      <c r="AH714" s="736"/>
      <c r="AI714" s="736"/>
      <c r="AJ714" s="736"/>
      <c r="AK714" s="736"/>
      <c r="AL714" s="736"/>
      <c r="AM714" s="736"/>
      <c r="AN714" s="736"/>
      <c r="AO714" s="736"/>
      <c r="AP714" s="736"/>
      <c r="AQ714" s="736"/>
      <c r="AR714" s="736"/>
      <c r="AS714" s="736"/>
      <c r="AT714" s="736"/>
      <c r="AU714" s="736"/>
      <c r="AV714" s="736"/>
      <c r="AW714" s="736"/>
      <c r="AX714" s="737"/>
    </row>
    <row r="715" spans="1:50" ht="24.95" customHeight="1">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582</v>
      </c>
      <c r="AH715" s="742"/>
      <c r="AI715" s="742"/>
      <c r="AJ715" s="742"/>
      <c r="AK715" s="742"/>
      <c r="AL715" s="742"/>
      <c r="AM715" s="742"/>
      <c r="AN715" s="742"/>
      <c r="AO715" s="742"/>
      <c r="AP715" s="742"/>
      <c r="AQ715" s="742"/>
      <c r="AR715" s="742"/>
      <c r="AS715" s="742"/>
      <c r="AT715" s="742"/>
      <c r="AU715" s="742"/>
      <c r="AV715" s="742"/>
      <c r="AW715" s="742"/>
      <c r="AX715" s="743"/>
    </row>
    <row r="716" spans="1:50" ht="39.950000000000003" customHeight="1">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583</v>
      </c>
      <c r="AH716" s="95"/>
      <c r="AI716" s="95"/>
      <c r="AJ716" s="95"/>
      <c r="AK716" s="95"/>
      <c r="AL716" s="95"/>
      <c r="AM716" s="95"/>
      <c r="AN716" s="95"/>
      <c r="AO716" s="95"/>
      <c r="AP716" s="95"/>
      <c r="AQ716" s="95"/>
      <c r="AR716" s="95"/>
      <c r="AS716" s="95"/>
      <c r="AT716" s="95"/>
      <c r="AU716" s="95"/>
      <c r="AV716" s="95"/>
      <c r="AW716" s="95"/>
      <c r="AX716" s="96"/>
    </row>
    <row r="717" spans="1:50" ht="24.95" customHeight="1">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584</v>
      </c>
      <c r="AH717" s="95"/>
      <c r="AI717" s="95"/>
      <c r="AJ717" s="95"/>
      <c r="AK717" s="95"/>
      <c r="AL717" s="95"/>
      <c r="AM717" s="95"/>
      <c r="AN717" s="95"/>
      <c r="AO717" s="95"/>
      <c r="AP717" s="95"/>
      <c r="AQ717" s="95"/>
      <c r="AR717" s="95"/>
      <c r="AS717" s="95"/>
      <c r="AT717" s="95"/>
      <c r="AU717" s="95"/>
      <c r="AV717" s="95"/>
      <c r="AW717" s="95"/>
      <c r="AX717" s="96"/>
    </row>
    <row r="718" spans="1:50" ht="24.95" customHeight="1">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593</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39.950000000000003" customHeight="1">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95" customHeight="1">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6.75" customHeight="1">
      <c r="A726" s="639" t="s">
        <v>48</v>
      </c>
      <c r="B726" s="801"/>
      <c r="C726" s="814" t="s">
        <v>53</v>
      </c>
      <c r="D726" s="836"/>
      <c r="E726" s="836"/>
      <c r="F726" s="837"/>
      <c r="G726" s="573" t="s">
        <v>595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0.1" customHeight="1" thickBot="1">
      <c r="A727" s="802"/>
      <c r="B727" s="803"/>
      <c r="C727" s="747" t="s">
        <v>57</v>
      </c>
      <c r="D727" s="748"/>
      <c r="E727" s="748"/>
      <c r="F727" s="749"/>
      <c r="G727" s="571" t="s">
        <v>596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c r="A729" s="633" t="s">
        <v>598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0" customHeight="1" thickBot="1">
      <c r="A731" s="798" t="s">
        <v>256</v>
      </c>
      <c r="B731" s="799"/>
      <c r="C731" s="799"/>
      <c r="D731" s="799"/>
      <c r="E731" s="800"/>
      <c r="F731" s="728" t="s">
        <v>599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0" customHeight="1" thickBot="1">
      <c r="A733" s="672" t="s">
        <v>533</v>
      </c>
      <c r="B733" s="673"/>
      <c r="C733" s="673"/>
      <c r="D733" s="673"/>
      <c r="E733" s="674"/>
      <c r="F733" s="636" t="s">
        <v>604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0" customHeight="1" thickBot="1">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1.95" customHeight="1">
      <c r="A737" s="991" t="s">
        <v>431</v>
      </c>
      <c r="B737" s="203"/>
      <c r="C737" s="203"/>
      <c r="D737" s="204"/>
      <c r="E737" s="987" t="s">
        <v>594</v>
      </c>
      <c r="F737" s="987"/>
      <c r="G737" s="987"/>
      <c r="H737" s="987"/>
      <c r="I737" s="987"/>
      <c r="J737" s="987"/>
      <c r="K737" s="987"/>
      <c r="L737" s="987"/>
      <c r="M737" s="987"/>
      <c r="N737" s="358" t="s">
        <v>358</v>
      </c>
      <c r="O737" s="358"/>
      <c r="P737" s="358"/>
      <c r="Q737" s="358"/>
      <c r="R737" s="987" t="s">
        <v>594</v>
      </c>
      <c r="S737" s="987"/>
      <c r="T737" s="987"/>
      <c r="U737" s="987"/>
      <c r="V737" s="987"/>
      <c r="W737" s="987"/>
      <c r="X737" s="987"/>
      <c r="Y737" s="987"/>
      <c r="Z737" s="987"/>
      <c r="AA737" s="358" t="s">
        <v>359</v>
      </c>
      <c r="AB737" s="358"/>
      <c r="AC737" s="358"/>
      <c r="AD737" s="358"/>
      <c r="AE737" s="987" t="s">
        <v>594</v>
      </c>
      <c r="AF737" s="987"/>
      <c r="AG737" s="987"/>
      <c r="AH737" s="987"/>
      <c r="AI737" s="987"/>
      <c r="AJ737" s="987"/>
      <c r="AK737" s="987"/>
      <c r="AL737" s="987"/>
      <c r="AM737" s="987"/>
      <c r="AN737" s="358" t="s">
        <v>360</v>
      </c>
      <c r="AO737" s="358"/>
      <c r="AP737" s="358"/>
      <c r="AQ737" s="358"/>
      <c r="AR737" s="988" t="s">
        <v>594</v>
      </c>
      <c r="AS737" s="989"/>
      <c r="AT737" s="989"/>
      <c r="AU737" s="989"/>
      <c r="AV737" s="989"/>
      <c r="AW737" s="989"/>
      <c r="AX737" s="990"/>
      <c r="AY737" s="89"/>
      <c r="AZ737" s="89"/>
    </row>
    <row r="738" spans="1:52" ht="21.95" customHeight="1">
      <c r="A738" s="991" t="s">
        <v>361</v>
      </c>
      <c r="B738" s="203"/>
      <c r="C738" s="203"/>
      <c r="D738" s="204"/>
      <c r="E738" s="987" t="s">
        <v>594</v>
      </c>
      <c r="F738" s="987"/>
      <c r="G738" s="987"/>
      <c r="H738" s="987"/>
      <c r="I738" s="987"/>
      <c r="J738" s="987"/>
      <c r="K738" s="987"/>
      <c r="L738" s="987"/>
      <c r="M738" s="987"/>
      <c r="N738" s="358" t="s">
        <v>362</v>
      </c>
      <c r="O738" s="358"/>
      <c r="P738" s="358"/>
      <c r="Q738" s="358"/>
      <c r="R738" s="987" t="s">
        <v>594</v>
      </c>
      <c r="S738" s="987"/>
      <c r="T738" s="987"/>
      <c r="U738" s="987"/>
      <c r="V738" s="987"/>
      <c r="W738" s="987"/>
      <c r="X738" s="987"/>
      <c r="Y738" s="987"/>
      <c r="Z738" s="987"/>
      <c r="AA738" s="358" t="s">
        <v>482</v>
      </c>
      <c r="AB738" s="358"/>
      <c r="AC738" s="358"/>
      <c r="AD738" s="358"/>
      <c r="AE738" s="987" t="s">
        <v>594</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1.95" customHeight="1" thickBot="1">
      <c r="A739" s="995" t="s">
        <v>543</v>
      </c>
      <c r="B739" s="996"/>
      <c r="C739" s="996"/>
      <c r="D739" s="997"/>
      <c r="E739" s="998" t="s">
        <v>550</v>
      </c>
      <c r="F739" s="999"/>
      <c r="G739" s="999"/>
      <c r="H739" s="91" t="str">
        <f>IF(E739="", "", "(")</f>
        <v>(</v>
      </c>
      <c r="I739" s="982" t="s">
        <v>435</v>
      </c>
      <c r="J739" s="982"/>
      <c r="K739" s="91" t="str">
        <f>IF(OR(I739="　", I739=""), "", "-")</f>
        <v>-</v>
      </c>
      <c r="L739" s="983">
        <v>21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7" t="s">
        <v>534</v>
      </c>
      <c r="B779" s="628"/>
      <c r="C779" s="628"/>
      <c r="D779" s="628"/>
      <c r="E779" s="628"/>
      <c r="F779" s="629"/>
      <c r="G779" s="594" t="s">
        <v>589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0" customHeight="1">
      <c r="A781" s="630"/>
      <c r="B781" s="631"/>
      <c r="C781" s="631"/>
      <c r="D781" s="631"/>
      <c r="E781" s="631"/>
      <c r="F781" s="632"/>
      <c r="G781" s="669" t="s">
        <v>577</v>
      </c>
      <c r="H781" s="670"/>
      <c r="I781" s="670"/>
      <c r="J781" s="670"/>
      <c r="K781" s="671"/>
      <c r="L781" s="663" t="s">
        <v>578</v>
      </c>
      <c r="M781" s="664"/>
      <c r="N781" s="664"/>
      <c r="O781" s="664"/>
      <c r="P781" s="664"/>
      <c r="Q781" s="664"/>
      <c r="R781" s="664"/>
      <c r="S781" s="664"/>
      <c r="T781" s="664"/>
      <c r="U781" s="664"/>
      <c r="V781" s="664"/>
      <c r="W781" s="664"/>
      <c r="X781" s="665"/>
      <c r="Y781" s="384">
        <v>47</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95" customHeight="1">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95" customHeight="1">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95" customHeight="1">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110.1" customHeight="1">
      <c r="A837" s="372">
        <v>1</v>
      </c>
      <c r="B837" s="372">
        <v>1</v>
      </c>
      <c r="C837" s="354" t="s">
        <v>588</v>
      </c>
      <c r="D837" s="340"/>
      <c r="E837" s="340"/>
      <c r="F837" s="340"/>
      <c r="G837" s="340"/>
      <c r="H837" s="340"/>
      <c r="I837" s="340"/>
      <c r="J837" s="341">
        <v>6010405010463</v>
      </c>
      <c r="K837" s="342"/>
      <c r="L837" s="342"/>
      <c r="M837" s="342"/>
      <c r="N837" s="342"/>
      <c r="O837" s="342"/>
      <c r="P837" s="355" t="s">
        <v>574</v>
      </c>
      <c r="Q837" s="343"/>
      <c r="R837" s="343"/>
      <c r="S837" s="343"/>
      <c r="T837" s="343"/>
      <c r="U837" s="343"/>
      <c r="V837" s="343"/>
      <c r="W837" s="343"/>
      <c r="X837" s="343"/>
      <c r="Y837" s="344">
        <v>47</v>
      </c>
      <c r="Z837" s="345"/>
      <c r="AA837" s="345"/>
      <c r="AB837" s="346"/>
      <c r="AC837" s="356" t="s">
        <v>524</v>
      </c>
      <c r="AD837" s="364"/>
      <c r="AE837" s="364"/>
      <c r="AF837" s="364"/>
      <c r="AG837" s="364"/>
      <c r="AH837" s="365">
        <v>1</v>
      </c>
      <c r="AI837" s="366"/>
      <c r="AJ837" s="366"/>
      <c r="AK837" s="366"/>
      <c r="AL837" s="350">
        <v>99.6</v>
      </c>
      <c r="AM837" s="351"/>
      <c r="AN837" s="351"/>
      <c r="AO837" s="352"/>
      <c r="AP837" s="353"/>
      <c r="AQ837" s="353"/>
      <c r="AR837" s="353"/>
      <c r="AS837" s="353"/>
      <c r="AT837" s="353"/>
      <c r="AU837" s="353"/>
      <c r="AV837" s="353"/>
      <c r="AW837" s="353"/>
      <c r="AX837" s="353"/>
    </row>
    <row r="838" spans="1:50" ht="30" hidden="1" customHeight="1">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21">
      <formula>IF(RIGHT(TEXT(P14,"0.#"),1)=".",FALSE,TRUE)</formula>
    </cfRule>
    <cfRule type="expression" dxfId="2800" priority="14022">
      <formula>IF(RIGHT(TEXT(P14,"0.#"),1)=".",TRUE,FALSE)</formula>
    </cfRule>
  </conditionalFormatting>
  <conditionalFormatting sqref="AE32">
    <cfRule type="expression" dxfId="2799" priority="14011">
      <formula>IF(RIGHT(TEXT(AE32,"0.#"),1)=".",FALSE,TRUE)</formula>
    </cfRule>
    <cfRule type="expression" dxfId="2798" priority="14012">
      <formula>IF(RIGHT(TEXT(AE32,"0.#"),1)=".",TRUE,FALSE)</formula>
    </cfRule>
  </conditionalFormatting>
  <conditionalFormatting sqref="P18:AX18">
    <cfRule type="expression" dxfId="2797" priority="13897">
      <formula>IF(RIGHT(TEXT(P18,"0.#"),1)=".",FALSE,TRUE)</formula>
    </cfRule>
    <cfRule type="expression" dxfId="2796" priority="13898">
      <formula>IF(RIGHT(TEXT(P18,"0.#"),1)=".",TRUE,FALSE)</formula>
    </cfRule>
  </conditionalFormatting>
  <conditionalFormatting sqref="Y782">
    <cfRule type="expression" dxfId="2795" priority="13893">
      <formula>IF(RIGHT(TEXT(Y782,"0.#"),1)=".",FALSE,TRUE)</formula>
    </cfRule>
    <cfRule type="expression" dxfId="2794" priority="13894">
      <formula>IF(RIGHT(TEXT(Y782,"0.#"),1)=".",TRUE,FALSE)</formula>
    </cfRule>
  </conditionalFormatting>
  <conditionalFormatting sqref="Y791">
    <cfRule type="expression" dxfId="2793" priority="13889">
      <formula>IF(RIGHT(TEXT(Y791,"0.#"),1)=".",FALSE,TRUE)</formula>
    </cfRule>
    <cfRule type="expression" dxfId="2792" priority="13890">
      <formula>IF(RIGHT(TEXT(Y791,"0.#"),1)=".",TRUE,FALSE)</formula>
    </cfRule>
  </conditionalFormatting>
  <conditionalFormatting sqref="Y822:Y829 Y820 Y809:Y816 Y807 Y796:Y803 Y794">
    <cfRule type="expression" dxfId="2791" priority="13671">
      <formula>IF(RIGHT(TEXT(Y794,"0.#"),1)=".",FALSE,TRUE)</formula>
    </cfRule>
    <cfRule type="expression" dxfId="2790" priority="13672">
      <formula>IF(RIGHT(TEXT(Y794,"0.#"),1)=".",TRUE,FALSE)</formula>
    </cfRule>
  </conditionalFormatting>
  <conditionalFormatting sqref="P16:AQ17 P15:AX15 P13:AX13">
    <cfRule type="expression" dxfId="2789" priority="13719">
      <formula>IF(RIGHT(TEXT(P13,"0.#"),1)=".",FALSE,TRUE)</formula>
    </cfRule>
    <cfRule type="expression" dxfId="2788" priority="13720">
      <formula>IF(RIGHT(TEXT(P13,"0.#"),1)=".",TRUE,FALSE)</formula>
    </cfRule>
  </conditionalFormatting>
  <conditionalFormatting sqref="P19:AJ19">
    <cfRule type="expression" dxfId="2787" priority="13717">
      <formula>IF(RIGHT(TEXT(P19,"0.#"),1)=".",FALSE,TRUE)</formula>
    </cfRule>
    <cfRule type="expression" dxfId="2786" priority="13718">
      <formula>IF(RIGHT(TEXT(P19,"0.#"),1)=".",TRUE,FALSE)</formula>
    </cfRule>
  </conditionalFormatting>
  <conditionalFormatting sqref="AQ101">
    <cfRule type="expression" dxfId="2785" priority="13709">
      <formula>IF(RIGHT(TEXT(AQ101,"0.#"),1)=".",FALSE,TRUE)</formula>
    </cfRule>
    <cfRule type="expression" dxfId="2784" priority="13710">
      <formula>IF(RIGHT(TEXT(AQ101,"0.#"),1)=".",TRUE,FALSE)</formula>
    </cfRule>
  </conditionalFormatting>
  <conditionalFormatting sqref="Y783:Y790 Y781">
    <cfRule type="expression" dxfId="2783" priority="13695">
      <formula>IF(RIGHT(TEXT(Y781,"0.#"),1)=".",FALSE,TRUE)</formula>
    </cfRule>
    <cfRule type="expression" dxfId="2782" priority="13696">
      <formula>IF(RIGHT(TEXT(Y781,"0.#"),1)=".",TRUE,FALSE)</formula>
    </cfRule>
  </conditionalFormatting>
  <conditionalFormatting sqref="AU782">
    <cfRule type="expression" dxfId="2781" priority="13693">
      <formula>IF(RIGHT(TEXT(AU782,"0.#"),1)=".",FALSE,TRUE)</formula>
    </cfRule>
    <cfRule type="expression" dxfId="2780" priority="13694">
      <formula>IF(RIGHT(TEXT(AU782,"0.#"),1)=".",TRUE,FALSE)</formula>
    </cfRule>
  </conditionalFormatting>
  <conditionalFormatting sqref="AU791">
    <cfRule type="expression" dxfId="2779" priority="13691">
      <formula>IF(RIGHT(TEXT(AU791,"0.#"),1)=".",FALSE,TRUE)</formula>
    </cfRule>
    <cfRule type="expression" dxfId="2778" priority="13692">
      <formula>IF(RIGHT(TEXT(AU791,"0.#"),1)=".",TRUE,FALSE)</formula>
    </cfRule>
  </conditionalFormatting>
  <conditionalFormatting sqref="AU783:AU790 AU781">
    <cfRule type="expression" dxfId="2777" priority="13689">
      <formula>IF(RIGHT(TEXT(AU781,"0.#"),1)=".",FALSE,TRUE)</formula>
    </cfRule>
    <cfRule type="expression" dxfId="2776" priority="13690">
      <formula>IF(RIGHT(TEXT(AU781,"0.#"),1)=".",TRUE,FALSE)</formula>
    </cfRule>
  </conditionalFormatting>
  <conditionalFormatting sqref="Y821 Y808 Y795">
    <cfRule type="expression" dxfId="2775" priority="13675">
      <formula>IF(RIGHT(TEXT(Y795,"0.#"),1)=".",FALSE,TRUE)</formula>
    </cfRule>
    <cfRule type="expression" dxfId="2774" priority="13676">
      <formula>IF(RIGHT(TEXT(Y795,"0.#"),1)=".",TRUE,FALSE)</formula>
    </cfRule>
  </conditionalFormatting>
  <conditionalFormatting sqref="Y830 Y817 Y804">
    <cfRule type="expression" dxfId="2773" priority="13673">
      <formula>IF(RIGHT(TEXT(Y804,"0.#"),1)=".",FALSE,TRUE)</formula>
    </cfRule>
    <cfRule type="expression" dxfId="2772" priority="13674">
      <formula>IF(RIGHT(TEXT(Y804,"0.#"),1)=".",TRUE,FALSE)</formula>
    </cfRule>
  </conditionalFormatting>
  <conditionalFormatting sqref="AU821 AU808 AU795">
    <cfRule type="expression" dxfId="2771" priority="13669">
      <formula>IF(RIGHT(TEXT(AU795,"0.#"),1)=".",FALSE,TRUE)</formula>
    </cfRule>
    <cfRule type="expression" dxfId="2770" priority="13670">
      <formula>IF(RIGHT(TEXT(AU795,"0.#"),1)=".",TRUE,FALSE)</formula>
    </cfRule>
  </conditionalFormatting>
  <conditionalFormatting sqref="AU830 AU817 AU804">
    <cfRule type="expression" dxfId="2769" priority="13667">
      <formula>IF(RIGHT(TEXT(AU804,"0.#"),1)=".",FALSE,TRUE)</formula>
    </cfRule>
    <cfRule type="expression" dxfId="2768" priority="13668">
      <formula>IF(RIGHT(TEXT(AU804,"0.#"),1)=".",TRUE,FALSE)</formula>
    </cfRule>
  </conditionalFormatting>
  <conditionalFormatting sqref="AU822:AU829 AU820 AU809:AU816 AU807 AU796:AU803 AU794">
    <cfRule type="expression" dxfId="2767" priority="13665">
      <formula>IF(RIGHT(TEXT(AU794,"0.#"),1)=".",FALSE,TRUE)</formula>
    </cfRule>
    <cfRule type="expression" dxfId="2766" priority="13666">
      <formula>IF(RIGHT(TEXT(AU794,"0.#"),1)=".",TRUE,FALSE)</formula>
    </cfRule>
  </conditionalFormatting>
  <conditionalFormatting sqref="AM87">
    <cfRule type="expression" dxfId="2765" priority="13319">
      <formula>IF(RIGHT(TEXT(AM87,"0.#"),1)=".",FALSE,TRUE)</formula>
    </cfRule>
    <cfRule type="expression" dxfId="2764" priority="13320">
      <formula>IF(RIGHT(TEXT(AM87,"0.#"),1)=".",TRUE,FALSE)</formula>
    </cfRule>
  </conditionalFormatting>
  <conditionalFormatting sqref="AE55">
    <cfRule type="expression" dxfId="2763" priority="13387">
      <formula>IF(RIGHT(TEXT(AE55,"0.#"),1)=".",FALSE,TRUE)</formula>
    </cfRule>
    <cfRule type="expression" dxfId="2762" priority="13388">
      <formula>IF(RIGHT(TEXT(AE55,"0.#"),1)=".",TRUE,FALSE)</formula>
    </cfRule>
  </conditionalFormatting>
  <conditionalFormatting sqref="AI55">
    <cfRule type="expression" dxfId="2761" priority="13385">
      <formula>IF(RIGHT(TEXT(AI55,"0.#"),1)=".",FALSE,TRUE)</formula>
    </cfRule>
    <cfRule type="expression" dxfId="2760" priority="13386">
      <formula>IF(RIGHT(TEXT(AI55,"0.#"),1)=".",TRUE,FALSE)</formula>
    </cfRule>
  </conditionalFormatting>
  <conditionalFormatting sqref="AM34">
    <cfRule type="expression" dxfId="2759" priority="13465">
      <formula>IF(RIGHT(TEXT(AM34,"0.#"),1)=".",FALSE,TRUE)</formula>
    </cfRule>
    <cfRule type="expression" dxfId="2758" priority="13466">
      <formula>IF(RIGHT(TEXT(AM34,"0.#"),1)=".",TRUE,FALSE)</formula>
    </cfRule>
  </conditionalFormatting>
  <conditionalFormatting sqref="AE33">
    <cfRule type="expression" dxfId="2757" priority="13479">
      <formula>IF(RIGHT(TEXT(AE33,"0.#"),1)=".",FALSE,TRUE)</formula>
    </cfRule>
    <cfRule type="expression" dxfId="2756" priority="13480">
      <formula>IF(RIGHT(TEXT(AE33,"0.#"),1)=".",TRUE,FALSE)</formula>
    </cfRule>
  </conditionalFormatting>
  <conditionalFormatting sqref="AE34">
    <cfRule type="expression" dxfId="2755" priority="13477">
      <formula>IF(RIGHT(TEXT(AE34,"0.#"),1)=".",FALSE,TRUE)</formula>
    </cfRule>
    <cfRule type="expression" dxfId="2754" priority="13478">
      <formula>IF(RIGHT(TEXT(AE34,"0.#"),1)=".",TRUE,FALSE)</formula>
    </cfRule>
  </conditionalFormatting>
  <conditionalFormatting sqref="AI34">
    <cfRule type="expression" dxfId="2753" priority="13475">
      <formula>IF(RIGHT(TEXT(AI34,"0.#"),1)=".",FALSE,TRUE)</formula>
    </cfRule>
    <cfRule type="expression" dxfId="2752" priority="13476">
      <formula>IF(RIGHT(TEXT(AI34,"0.#"),1)=".",TRUE,FALSE)</formula>
    </cfRule>
  </conditionalFormatting>
  <conditionalFormatting sqref="AI33">
    <cfRule type="expression" dxfId="2751" priority="13473">
      <formula>IF(RIGHT(TEXT(AI33,"0.#"),1)=".",FALSE,TRUE)</formula>
    </cfRule>
    <cfRule type="expression" dxfId="2750" priority="13474">
      <formula>IF(RIGHT(TEXT(AI33,"0.#"),1)=".",TRUE,FALSE)</formula>
    </cfRule>
  </conditionalFormatting>
  <conditionalFormatting sqref="AI32">
    <cfRule type="expression" dxfId="2749" priority="13471">
      <formula>IF(RIGHT(TEXT(AI32,"0.#"),1)=".",FALSE,TRUE)</formula>
    </cfRule>
    <cfRule type="expression" dxfId="2748" priority="13472">
      <formula>IF(RIGHT(TEXT(AI32,"0.#"),1)=".",TRUE,FALSE)</formula>
    </cfRule>
  </conditionalFormatting>
  <conditionalFormatting sqref="AM32">
    <cfRule type="expression" dxfId="2747" priority="13469">
      <formula>IF(RIGHT(TEXT(AM32,"0.#"),1)=".",FALSE,TRUE)</formula>
    </cfRule>
    <cfRule type="expression" dxfId="2746" priority="13470">
      <formula>IF(RIGHT(TEXT(AM32,"0.#"),1)=".",TRUE,FALSE)</formula>
    </cfRule>
  </conditionalFormatting>
  <conditionalFormatting sqref="AM33">
    <cfRule type="expression" dxfId="2745" priority="13467">
      <formula>IF(RIGHT(TEXT(AM33,"0.#"),1)=".",FALSE,TRUE)</formula>
    </cfRule>
    <cfRule type="expression" dxfId="2744" priority="13468">
      <formula>IF(RIGHT(TEXT(AM33,"0.#"),1)=".",TRUE,FALSE)</formula>
    </cfRule>
  </conditionalFormatting>
  <conditionalFormatting sqref="AQ32:AQ34">
    <cfRule type="expression" dxfId="2743" priority="13459">
      <formula>IF(RIGHT(TEXT(AQ32,"0.#"),1)=".",FALSE,TRUE)</formula>
    </cfRule>
    <cfRule type="expression" dxfId="2742" priority="13460">
      <formula>IF(RIGHT(TEXT(AQ32,"0.#"),1)=".",TRUE,FALSE)</formula>
    </cfRule>
  </conditionalFormatting>
  <conditionalFormatting sqref="AU32:AU34">
    <cfRule type="expression" dxfId="2741" priority="13457">
      <formula>IF(RIGHT(TEXT(AU32,"0.#"),1)=".",FALSE,TRUE)</formula>
    </cfRule>
    <cfRule type="expression" dxfId="2740" priority="13458">
      <formula>IF(RIGHT(TEXT(AU32,"0.#"),1)=".",TRUE,FALSE)</formula>
    </cfRule>
  </conditionalFormatting>
  <conditionalFormatting sqref="AE53">
    <cfRule type="expression" dxfId="2739" priority="13391">
      <formula>IF(RIGHT(TEXT(AE53,"0.#"),1)=".",FALSE,TRUE)</formula>
    </cfRule>
    <cfRule type="expression" dxfId="2738" priority="13392">
      <formula>IF(RIGHT(TEXT(AE53,"0.#"),1)=".",TRUE,FALSE)</formula>
    </cfRule>
  </conditionalFormatting>
  <conditionalFormatting sqref="AE54">
    <cfRule type="expression" dxfId="2737" priority="13389">
      <formula>IF(RIGHT(TEXT(AE54,"0.#"),1)=".",FALSE,TRUE)</formula>
    </cfRule>
    <cfRule type="expression" dxfId="2736" priority="13390">
      <formula>IF(RIGHT(TEXT(AE54,"0.#"),1)=".",TRUE,FALSE)</formula>
    </cfRule>
  </conditionalFormatting>
  <conditionalFormatting sqref="AI54">
    <cfRule type="expression" dxfId="2735" priority="13383">
      <formula>IF(RIGHT(TEXT(AI54,"0.#"),1)=".",FALSE,TRUE)</formula>
    </cfRule>
    <cfRule type="expression" dxfId="2734" priority="13384">
      <formula>IF(RIGHT(TEXT(AI54,"0.#"),1)=".",TRUE,FALSE)</formula>
    </cfRule>
  </conditionalFormatting>
  <conditionalFormatting sqref="AI53">
    <cfRule type="expression" dxfId="2733" priority="13381">
      <formula>IF(RIGHT(TEXT(AI53,"0.#"),1)=".",FALSE,TRUE)</formula>
    </cfRule>
    <cfRule type="expression" dxfId="2732" priority="13382">
      <formula>IF(RIGHT(TEXT(AI53,"0.#"),1)=".",TRUE,FALSE)</formula>
    </cfRule>
  </conditionalFormatting>
  <conditionalFormatting sqref="AM53">
    <cfRule type="expression" dxfId="2731" priority="13379">
      <formula>IF(RIGHT(TEXT(AM53,"0.#"),1)=".",FALSE,TRUE)</formula>
    </cfRule>
    <cfRule type="expression" dxfId="2730" priority="13380">
      <formula>IF(RIGHT(TEXT(AM53,"0.#"),1)=".",TRUE,FALSE)</formula>
    </cfRule>
  </conditionalFormatting>
  <conditionalFormatting sqref="AM54">
    <cfRule type="expression" dxfId="2729" priority="13377">
      <formula>IF(RIGHT(TEXT(AM54,"0.#"),1)=".",FALSE,TRUE)</formula>
    </cfRule>
    <cfRule type="expression" dxfId="2728" priority="13378">
      <formula>IF(RIGHT(TEXT(AM54,"0.#"),1)=".",TRUE,FALSE)</formula>
    </cfRule>
  </conditionalFormatting>
  <conditionalFormatting sqref="AM55">
    <cfRule type="expression" dxfId="2727" priority="13375">
      <formula>IF(RIGHT(TEXT(AM55,"0.#"),1)=".",FALSE,TRUE)</formula>
    </cfRule>
    <cfRule type="expression" dxfId="2726" priority="13376">
      <formula>IF(RIGHT(TEXT(AM55,"0.#"),1)=".",TRUE,FALSE)</formula>
    </cfRule>
  </conditionalFormatting>
  <conditionalFormatting sqref="AE60">
    <cfRule type="expression" dxfId="2725" priority="13361">
      <formula>IF(RIGHT(TEXT(AE60,"0.#"),1)=".",FALSE,TRUE)</formula>
    </cfRule>
    <cfRule type="expression" dxfId="2724" priority="13362">
      <formula>IF(RIGHT(TEXT(AE60,"0.#"),1)=".",TRUE,FALSE)</formula>
    </cfRule>
  </conditionalFormatting>
  <conditionalFormatting sqref="AE61">
    <cfRule type="expression" dxfId="2723" priority="13359">
      <formula>IF(RIGHT(TEXT(AE61,"0.#"),1)=".",FALSE,TRUE)</formula>
    </cfRule>
    <cfRule type="expression" dxfId="2722" priority="13360">
      <formula>IF(RIGHT(TEXT(AE61,"0.#"),1)=".",TRUE,FALSE)</formula>
    </cfRule>
  </conditionalFormatting>
  <conditionalFormatting sqref="AE62">
    <cfRule type="expression" dxfId="2721" priority="13357">
      <formula>IF(RIGHT(TEXT(AE62,"0.#"),1)=".",FALSE,TRUE)</formula>
    </cfRule>
    <cfRule type="expression" dxfId="2720" priority="13358">
      <formula>IF(RIGHT(TEXT(AE62,"0.#"),1)=".",TRUE,FALSE)</formula>
    </cfRule>
  </conditionalFormatting>
  <conditionalFormatting sqref="AI62">
    <cfRule type="expression" dxfId="2719" priority="13355">
      <formula>IF(RIGHT(TEXT(AI62,"0.#"),1)=".",FALSE,TRUE)</formula>
    </cfRule>
    <cfRule type="expression" dxfId="2718" priority="13356">
      <formula>IF(RIGHT(TEXT(AI62,"0.#"),1)=".",TRUE,FALSE)</formula>
    </cfRule>
  </conditionalFormatting>
  <conditionalFormatting sqref="AI61">
    <cfRule type="expression" dxfId="2717" priority="13353">
      <formula>IF(RIGHT(TEXT(AI61,"0.#"),1)=".",FALSE,TRUE)</formula>
    </cfRule>
    <cfRule type="expression" dxfId="2716" priority="13354">
      <formula>IF(RIGHT(TEXT(AI61,"0.#"),1)=".",TRUE,FALSE)</formula>
    </cfRule>
  </conditionalFormatting>
  <conditionalFormatting sqref="AI60">
    <cfRule type="expression" dxfId="2715" priority="13351">
      <formula>IF(RIGHT(TEXT(AI60,"0.#"),1)=".",FALSE,TRUE)</formula>
    </cfRule>
    <cfRule type="expression" dxfId="2714" priority="13352">
      <formula>IF(RIGHT(TEXT(AI60,"0.#"),1)=".",TRUE,FALSE)</formula>
    </cfRule>
  </conditionalFormatting>
  <conditionalFormatting sqref="AM60">
    <cfRule type="expression" dxfId="2713" priority="13349">
      <formula>IF(RIGHT(TEXT(AM60,"0.#"),1)=".",FALSE,TRUE)</formula>
    </cfRule>
    <cfRule type="expression" dxfId="2712" priority="13350">
      <formula>IF(RIGHT(TEXT(AM60,"0.#"),1)=".",TRUE,FALSE)</formula>
    </cfRule>
  </conditionalFormatting>
  <conditionalFormatting sqref="AM61">
    <cfRule type="expression" dxfId="2711" priority="13347">
      <formula>IF(RIGHT(TEXT(AM61,"0.#"),1)=".",FALSE,TRUE)</formula>
    </cfRule>
    <cfRule type="expression" dxfId="2710" priority="13348">
      <formula>IF(RIGHT(TEXT(AM61,"0.#"),1)=".",TRUE,FALSE)</formula>
    </cfRule>
  </conditionalFormatting>
  <conditionalFormatting sqref="AM62">
    <cfRule type="expression" dxfId="2709" priority="13345">
      <formula>IF(RIGHT(TEXT(AM62,"0.#"),1)=".",FALSE,TRUE)</formula>
    </cfRule>
    <cfRule type="expression" dxfId="2708" priority="13346">
      <formula>IF(RIGHT(TEXT(AM62,"0.#"),1)=".",TRUE,FALSE)</formula>
    </cfRule>
  </conditionalFormatting>
  <conditionalFormatting sqref="AE87">
    <cfRule type="expression" dxfId="2707" priority="13331">
      <formula>IF(RIGHT(TEXT(AE87,"0.#"),1)=".",FALSE,TRUE)</formula>
    </cfRule>
    <cfRule type="expression" dxfId="2706" priority="13332">
      <formula>IF(RIGHT(TEXT(AE87,"0.#"),1)=".",TRUE,FALSE)</formula>
    </cfRule>
  </conditionalFormatting>
  <conditionalFormatting sqref="AE88">
    <cfRule type="expression" dxfId="2705" priority="13329">
      <formula>IF(RIGHT(TEXT(AE88,"0.#"),1)=".",FALSE,TRUE)</formula>
    </cfRule>
    <cfRule type="expression" dxfId="2704" priority="13330">
      <formula>IF(RIGHT(TEXT(AE88,"0.#"),1)=".",TRUE,FALSE)</formula>
    </cfRule>
  </conditionalFormatting>
  <conditionalFormatting sqref="AE89">
    <cfRule type="expression" dxfId="2703" priority="13327">
      <formula>IF(RIGHT(TEXT(AE89,"0.#"),1)=".",FALSE,TRUE)</formula>
    </cfRule>
    <cfRule type="expression" dxfId="2702" priority="13328">
      <formula>IF(RIGHT(TEXT(AE89,"0.#"),1)=".",TRUE,FALSE)</formula>
    </cfRule>
  </conditionalFormatting>
  <conditionalFormatting sqref="AI89">
    <cfRule type="expression" dxfId="2701" priority="13325">
      <formula>IF(RIGHT(TEXT(AI89,"0.#"),1)=".",FALSE,TRUE)</formula>
    </cfRule>
    <cfRule type="expression" dxfId="2700" priority="13326">
      <formula>IF(RIGHT(TEXT(AI89,"0.#"),1)=".",TRUE,FALSE)</formula>
    </cfRule>
  </conditionalFormatting>
  <conditionalFormatting sqref="AI88">
    <cfRule type="expression" dxfId="2699" priority="13323">
      <formula>IF(RIGHT(TEXT(AI88,"0.#"),1)=".",FALSE,TRUE)</formula>
    </cfRule>
    <cfRule type="expression" dxfId="2698" priority="13324">
      <formula>IF(RIGHT(TEXT(AI88,"0.#"),1)=".",TRUE,FALSE)</formula>
    </cfRule>
  </conditionalFormatting>
  <conditionalFormatting sqref="AI87">
    <cfRule type="expression" dxfId="2697" priority="13321">
      <formula>IF(RIGHT(TEXT(AI87,"0.#"),1)=".",FALSE,TRUE)</formula>
    </cfRule>
    <cfRule type="expression" dxfId="2696" priority="13322">
      <formula>IF(RIGHT(TEXT(AI87,"0.#"),1)=".",TRUE,FALSE)</formula>
    </cfRule>
  </conditionalFormatting>
  <conditionalFormatting sqref="AM88">
    <cfRule type="expression" dxfId="2695" priority="13317">
      <formula>IF(RIGHT(TEXT(AM88,"0.#"),1)=".",FALSE,TRUE)</formula>
    </cfRule>
    <cfRule type="expression" dxfId="2694" priority="13318">
      <formula>IF(RIGHT(TEXT(AM88,"0.#"),1)=".",TRUE,FALSE)</formula>
    </cfRule>
  </conditionalFormatting>
  <conditionalFormatting sqref="AM89">
    <cfRule type="expression" dxfId="2693" priority="13315">
      <formula>IF(RIGHT(TEXT(AM89,"0.#"),1)=".",FALSE,TRUE)</formula>
    </cfRule>
    <cfRule type="expression" dxfId="2692" priority="13316">
      <formula>IF(RIGHT(TEXT(AM89,"0.#"),1)=".",TRUE,FALSE)</formula>
    </cfRule>
  </conditionalFormatting>
  <conditionalFormatting sqref="AE92">
    <cfRule type="expression" dxfId="2691" priority="13301">
      <formula>IF(RIGHT(TEXT(AE92,"0.#"),1)=".",FALSE,TRUE)</formula>
    </cfRule>
    <cfRule type="expression" dxfId="2690" priority="13302">
      <formula>IF(RIGHT(TEXT(AE92,"0.#"),1)=".",TRUE,FALSE)</formula>
    </cfRule>
  </conditionalFormatting>
  <conditionalFormatting sqref="AE93">
    <cfRule type="expression" dxfId="2689" priority="13299">
      <formula>IF(RIGHT(TEXT(AE93,"0.#"),1)=".",FALSE,TRUE)</formula>
    </cfRule>
    <cfRule type="expression" dxfId="2688" priority="13300">
      <formula>IF(RIGHT(TEXT(AE93,"0.#"),1)=".",TRUE,FALSE)</formula>
    </cfRule>
  </conditionalFormatting>
  <conditionalFormatting sqref="AE94">
    <cfRule type="expression" dxfId="2687" priority="13297">
      <formula>IF(RIGHT(TEXT(AE94,"0.#"),1)=".",FALSE,TRUE)</formula>
    </cfRule>
    <cfRule type="expression" dxfId="2686" priority="13298">
      <formula>IF(RIGHT(TEXT(AE94,"0.#"),1)=".",TRUE,FALSE)</formula>
    </cfRule>
  </conditionalFormatting>
  <conditionalFormatting sqref="AI94">
    <cfRule type="expression" dxfId="2685" priority="13295">
      <formula>IF(RIGHT(TEXT(AI94,"0.#"),1)=".",FALSE,TRUE)</formula>
    </cfRule>
    <cfRule type="expression" dxfId="2684" priority="13296">
      <formula>IF(RIGHT(TEXT(AI94,"0.#"),1)=".",TRUE,FALSE)</formula>
    </cfRule>
  </conditionalFormatting>
  <conditionalFormatting sqref="AI93">
    <cfRule type="expression" dxfId="2683" priority="13293">
      <formula>IF(RIGHT(TEXT(AI93,"0.#"),1)=".",FALSE,TRUE)</formula>
    </cfRule>
    <cfRule type="expression" dxfId="2682" priority="13294">
      <formula>IF(RIGHT(TEXT(AI93,"0.#"),1)=".",TRUE,FALSE)</formula>
    </cfRule>
  </conditionalFormatting>
  <conditionalFormatting sqref="AI92">
    <cfRule type="expression" dxfId="2681" priority="13291">
      <formula>IF(RIGHT(TEXT(AI92,"0.#"),1)=".",FALSE,TRUE)</formula>
    </cfRule>
    <cfRule type="expression" dxfId="2680" priority="13292">
      <formula>IF(RIGHT(TEXT(AI92,"0.#"),1)=".",TRUE,FALSE)</formula>
    </cfRule>
  </conditionalFormatting>
  <conditionalFormatting sqref="AM92">
    <cfRule type="expression" dxfId="2679" priority="13289">
      <formula>IF(RIGHT(TEXT(AM92,"0.#"),1)=".",FALSE,TRUE)</formula>
    </cfRule>
    <cfRule type="expression" dxfId="2678" priority="13290">
      <formula>IF(RIGHT(TEXT(AM92,"0.#"),1)=".",TRUE,FALSE)</formula>
    </cfRule>
  </conditionalFormatting>
  <conditionalFormatting sqref="AM93">
    <cfRule type="expression" dxfId="2677" priority="13287">
      <formula>IF(RIGHT(TEXT(AM93,"0.#"),1)=".",FALSE,TRUE)</formula>
    </cfRule>
    <cfRule type="expression" dxfId="2676" priority="13288">
      <formula>IF(RIGHT(TEXT(AM93,"0.#"),1)=".",TRUE,FALSE)</formula>
    </cfRule>
  </conditionalFormatting>
  <conditionalFormatting sqref="AM94">
    <cfRule type="expression" dxfId="2675" priority="13285">
      <formula>IF(RIGHT(TEXT(AM94,"0.#"),1)=".",FALSE,TRUE)</formula>
    </cfRule>
    <cfRule type="expression" dxfId="2674" priority="13286">
      <formula>IF(RIGHT(TEXT(AM94,"0.#"),1)=".",TRUE,FALSE)</formula>
    </cfRule>
  </conditionalFormatting>
  <conditionalFormatting sqref="AE97">
    <cfRule type="expression" dxfId="2673" priority="13271">
      <formula>IF(RIGHT(TEXT(AE97,"0.#"),1)=".",FALSE,TRUE)</formula>
    </cfRule>
    <cfRule type="expression" dxfId="2672" priority="13272">
      <formula>IF(RIGHT(TEXT(AE97,"0.#"),1)=".",TRUE,FALSE)</formula>
    </cfRule>
  </conditionalFormatting>
  <conditionalFormatting sqref="AE98">
    <cfRule type="expression" dxfId="2671" priority="13269">
      <formula>IF(RIGHT(TEXT(AE98,"0.#"),1)=".",FALSE,TRUE)</formula>
    </cfRule>
    <cfRule type="expression" dxfId="2670" priority="13270">
      <formula>IF(RIGHT(TEXT(AE98,"0.#"),1)=".",TRUE,FALSE)</formula>
    </cfRule>
  </conditionalFormatting>
  <conditionalFormatting sqref="AE99">
    <cfRule type="expression" dxfId="2669" priority="13267">
      <formula>IF(RIGHT(TEXT(AE99,"0.#"),1)=".",FALSE,TRUE)</formula>
    </cfRule>
    <cfRule type="expression" dxfId="2668" priority="13268">
      <formula>IF(RIGHT(TEXT(AE99,"0.#"),1)=".",TRUE,FALSE)</formula>
    </cfRule>
  </conditionalFormatting>
  <conditionalFormatting sqref="AI99">
    <cfRule type="expression" dxfId="2667" priority="13265">
      <formula>IF(RIGHT(TEXT(AI99,"0.#"),1)=".",FALSE,TRUE)</formula>
    </cfRule>
    <cfRule type="expression" dxfId="2666" priority="13266">
      <formula>IF(RIGHT(TEXT(AI99,"0.#"),1)=".",TRUE,FALSE)</formula>
    </cfRule>
  </conditionalFormatting>
  <conditionalFormatting sqref="AI98">
    <cfRule type="expression" dxfId="2665" priority="13263">
      <formula>IF(RIGHT(TEXT(AI98,"0.#"),1)=".",FALSE,TRUE)</formula>
    </cfRule>
    <cfRule type="expression" dxfId="2664" priority="13264">
      <formula>IF(RIGHT(TEXT(AI98,"0.#"),1)=".",TRUE,FALSE)</formula>
    </cfRule>
  </conditionalFormatting>
  <conditionalFormatting sqref="AI97">
    <cfRule type="expression" dxfId="2663" priority="13261">
      <formula>IF(RIGHT(TEXT(AI97,"0.#"),1)=".",FALSE,TRUE)</formula>
    </cfRule>
    <cfRule type="expression" dxfId="2662" priority="13262">
      <formula>IF(RIGHT(TEXT(AI97,"0.#"),1)=".",TRUE,FALSE)</formula>
    </cfRule>
  </conditionalFormatting>
  <conditionalFormatting sqref="AM97">
    <cfRule type="expression" dxfId="2661" priority="13259">
      <formula>IF(RIGHT(TEXT(AM97,"0.#"),1)=".",FALSE,TRUE)</formula>
    </cfRule>
    <cfRule type="expression" dxfId="2660" priority="13260">
      <formula>IF(RIGHT(TEXT(AM97,"0.#"),1)=".",TRUE,FALSE)</formula>
    </cfRule>
  </conditionalFormatting>
  <conditionalFormatting sqref="AM98">
    <cfRule type="expression" dxfId="2659" priority="13257">
      <formula>IF(RIGHT(TEXT(AM98,"0.#"),1)=".",FALSE,TRUE)</formula>
    </cfRule>
    <cfRule type="expression" dxfId="2658" priority="13258">
      <formula>IF(RIGHT(TEXT(AM98,"0.#"),1)=".",TRUE,FALSE)</formula>
    </cfRule>
  </conditionalFormatting>
  <conditionalFormatting sqref="AM99">
    <cfRule type="expression" dxfId="2657" priority="13255">
      <formula>IF(RIGHT(TEXT(AM99,"0.#"),1)=".",FALSE,TRUE)</formula>
    </cfRule>
    <cfRule type="expression" dxfId="2656" priority="13256">
      <formula>IF(RIGHT(TEXT(AM99,"0.#"),1)=".",TRUE,FALSE)</formula>
    </cfRule>
  </conditionalFormatting>
  <conditionalFormatting sqref="AQ102">
    <cfRule type="expression" dxfId="2655" priority="13231">
      <formula>IF(RIGHT(TEXT(AQ102,"0.#"),1)=".",FALSE,TRUE)</formula>
    </cfRule>
    <cfRule type="expression" dxfId="2654" priority="13232">
      <formula>IF(RIGHT(TEXT(AQ102,"0.#"),1)=".",TRUE,FALSE)</formula>
    </cfRule>
  </conditionalFormatting>
  <conditionalFormatting sqref="AE104">
    <cfRule type="expression" dxfId="2653" priority="13229">
      <formula>IF(RIGHT(TEXT(AE104,"0.#"),1)=".",FALSE,TRUE)</formula>
    </cfRule>
    <cfRule type="expression" dxfId="2652" priority="13230">
      <formula>IF(RIGHT(TEXT(AE104,"0.#"),1)=".",TRUE,FALSE)</formula>
    </cfRule>
  </conditionalFormatting>
  <conditionalFormatting sqref="AI104">
    <cfRule type="expression" dxfId="2651" priority="13227">
      <formula>IF(RIGHT(TEXT(AI104,"0.#"),1)=".",FALSE,TRUE)</formula>
    </cfRule>
    <cfRule type="expression" dxfId="2650" priority="13228">
      <formula>IF(RIGHT(TEXT(AI104,"0.#"),1)=".",TRUE,FALSE)</formula>
    </cfRule>
  </conditionalFormatting>
  <conditionalFormatting sqref="AM104">
    <cfRule type="expression" dxfId="2649" priority="13225">
      <formula>IF(RIGHT(TEXT(AM104,"0.#"),1)=".",FALSE,TRUE)</formula>
    </cfRule>
    <cfRule type="expression" dxfId="2648" priority="13226">
      <formula>IF(RIGHT(TEXT(AM104,"0.#"),1)=".",TRUE,FALSE)</formula>
    </cfRule>
  </conditionalFormatting>
  <conditionalFormatting sqref="AE105">
    <cfRule type="expression" dxfId="2647" priority="13223">
      <formula>IF(RIGHT(TEXT(AE105,"0.#"),1)=".",FALSE,TRUE)</formula>
    </cfRule>
    <cfRule type="expression" dxfId="2646" priority="13224">
      <formula>IF(RIGHT(TEXT(AE105,"0.#"),1)=".",TRUE,FALSE)</formula>
    </cfRule>
  </conditionalFormatting>
  <conditionalFormatting sqref="AI105">
    <cfRule type="expression" dxfId="2645" priority="13221">
      <formula>IF(RIGHT(TEXT(AI105,"0.#"),1)=".",FALSE,TRUE)</formula>
    </cfRule>
    <cfRule type="expression" dxfId="2644" priority="13222">
      <formula>IF(RIGHT(TEXT(AI105,"0.#"),1)=".",TRUE,FALSE)</formula>
    </cfRule>
  </conditionalFormatting>
  <conditionalFormatting sqref="AM105">
    <cfRule type="expression" dxfId="2643" priority="13219">
      <formula>IF(RIGHT(TEXT(AM105,"0.#"),1)=".",FALSE,TRUE)</formula>
    </cfRule>
    <cfRule type="expression" dxfId="2642" priority="13220">
      <formula>IF(RIGHT(TEXT(AM105,"0.#"),1)=".",TRUE,FALSE)</formula>
    </cfRule>
  </conditionalFormatting>
  <conditionalFormatting sqref="AE107">
    <cfRule type="expression" dxfId="2641" priority="13215">
      <formula>IF(RIGHT(TEXT(AE107,"0.#"),1)=".",FALSE,TRUE)</formula>
    </cfRule>
    <cfRule type="expression" dxfId="2640" priority="13216">
      <formula>IF(RIGHT(TEXT(AE107,"0.#"),1)=".",TRUE,FALSE)</formula>
    </cfRule>
  </conditionalFormatting>
  <conditionalFormatting sqref="AI107">
    <cfRule type="expression" dxfId="2639" priority="13213">
      <formula>IF(RIGHT(TEXT(AI107,"0.#"),1)=".",FALSE,TRUE)</formula>
    </cfRule>
    <cfRule type="expression" dxfId="2638" priority="13214">
      <formula>IF(RIGHT(TEXT(AI107,"0.#"),1)=".",TRUE,FALSE)</formula>
    </cfRule>
  </conditionalFormatting>
  <conditionalFormatting sqref="AM107">
    <cfRule type="expression" dxfId="2637" priority="13211">
      <formula>IF(RIGHT(TEXT(AM107,"0.#"),1)=".",FALSE,TRUE)</formula>
    </cfRule>
    <cfRule type="expression" dxfId="2636" priority="13212">
      <formula>IF(RIGHT(TEXT(AM107,"0.#"),1)=".",TRUE,FALSE)</formula>
    </cfRule>
  </conditionalFormatting>
  <conditionalFormatting sqref="AE108">
    <cfRule type="expression" dxfId="2635" priority="13209">
      <formula>IF(RIGHT(TEXT(AE108,"0.#"),1)=".",FALSE,TRUE)</formula>
    </cfRule>
    <cfRule type="expression" dxfId="2634" priority="13210">
      <formula>IF(RIGHT(TEXT(AE108,"0.#"),1)=".",TRUE,FALSE)</formula>
    </cfRule>
  </conditionalFormatting>
  <conditionalFormatting sqref="AI108">
    <cfRule type="expression" dxfId="2633" priority="13207">
      <formula>IF(RIGHT(TEXT(AI108,"0.#"),1)=".",FALSE,TRUE)</formula>
    </cfRule>
    <cfRule type="expression" dxfId="2632" priority="13208">
      <formula>IF(RIGHT(TEXT(AI108,"0.#"),1)=".",TRUE,FALSE)</formula>
    </cfRule>
  </conditionalFormatting>
  <conditionalFormatting sqref="AM108">
    <cfRule type="expression" dxfId="2631" priority="13205">
      <formula>IF(RIGHT(TEXT(AM108,"0.#"),1)=".",FALSE,TRUE)</formula>
    </cfRule>
    <cfRule type="expression" dxfId="2630" priority="13206">
      <formula>IF(RIGHT(TEXT(AM108,"0.#"),1)=".",TRUE,FALSE)</formula>
    </cfRule>
  </conditionalFormatting>
  <conditionalFormatting sqref="AE110">
    <cfRule type="expression" dxfId="2629" priority="13201">
      <formula>IF(RIGHT(TEXT(AE110,"0.#"),1)=".",FALSE,TRUE)</formula>
    </cfRule>
    <cfRule type="expression" dxfId="2628" priority="13202">
      <formula>IF(RIGHT(TEXT(AE110,"0.#"),1)=".",TRUE,FALSE)</formula>
    </cfRule>
  </conditionalFormatting>
  <conditionalFormatting sqref="AI110">
    <cfRule type="expression" dxfId="2627" priority="13199">
      <formula>IF(RIGHT(TEXT(AI110,"0.#"),1)=".",FALSE,TRUE)</formula>
    </cfRule>
    <cfRule type="expression" dxfId="2626" priority="13200">
      <formula>IF(RIGHT(TEXT(AI110,"0.#"),1)=".",TRUE,FALSE)</formula>
    </cfRule>
  </conditionalFormatting>
  <conditionalFormatting sqref="AM110">
    <cfRule type="expression" dxfId="2625" priority="13197">
      <formula>IF(RIGHT(TEXT(AM110,"0.#"),1)=".",FALSE,TRUE)</formula>
    </cfRule>
    <cfRule type="expression" dxfId="2624" priority="13198">
      <formula>IF(RIGHT(TEXT(AM110,"0.#"),1)=".",TRUE,FALSE)</formula>
    </cfRule>
  </conditionalFormatting>
  <conditionalFormatting sqref="AE111">
    <cfRule type="expression" dxfId="2623" priority="13195">
      <formula>IF(RIGHT(TEXT(AE111,"0.#"),1)=".",FALSE,TRUE)</formula>
    </cfRule>
    <cfRule type="expression" dxfId="2622" priority="13196">
      <formula>IF(RIGHT(TEXT(AE111,"0.#"),1)=".",TRUE,FALSE)</formula>
    </cfRule>
  </conditionalFormatting>
  <conditionalFormatting sqref="AI111">
    <cfRule type="expression" dxfId="2621" priority="13193">
      <formula>IF(RIGHT(TEXT(AI111,"0.#"),1)=".",FALSE,TRUE)</formula>
    </cfRule>
    <cfRule type="expression" dxfId="2620" priority="13194">
      <formula>IF(RIGHT(TEXT(AI111,"0.#"),1)=".",TRUE,FALSE)</formula>
    </cfRule>
  </conditionalFormatting>
  <conditionalFormatting sqref="AM111">
    <cfRule type="expression" dxfId="2619" priority="13191">
      <formula>IF(RIGHT(TEXT(AM111,"0.#"),1)=".",FALSE,TRUE)</formula>
    </cfRule>
    <cfRule type="expression" dxfId="2618" priority="13192">
      <formula>IF(RIGHT(TEXT(AM111,"0.#"),1)=".",TRUE,FALSE)</formula>
    </cfRule>
  </conditionalFormatting>
  <conditionalFormatting sqref="AE113">
    <cfRule type="expression" dxfId="2617" priority="13187">
      <formula>IF(RIGHT(TEXT(AE113,"0.#"),1)=".",FALSE,TRUE)</formula>
    </cfRule>
    <cfRule type="expression" dxfId="2616" priority="13188">
      <formula>IF(RIGHT(TEXT(AE113,"0.#"),1)=".",TRUE,FALSE)</formula>
    </cfRule>
  </conditionalFormatting>
  <conditionalFormatting sqref="AI113">
    <cfRule type="expression" dxfId="2615" priority="13185">
      <formula>IF(RIGHT(TEXT(AI113,"0.#"),1)=".",FALSE,TRUE)</formula>
    </cfRule>
    <cfRule type="expression" dxfId="2614" priority="13186">
      <formula>IF(RIGHT(TEXT(AI113,"0.#"),1)=".",TRUE,FALSE)</formula>
    </cfRule>
  </conditionalFormatting>
  <conditionalFormatting sqref="AM113">
    <cfRule type="expression" dxfId="2613" priority="13183">
      <formula>IF(RIGHT(TEXT(AM113,"0.#"),1)=".",FALSE,TRUE)</formula>
    </cfRule>
    <cfRule type="expression" dxfId="2612" priority="13184">
      <formula>IF(RIGHT(TEXT(AM113,"0.#"),1)=".",TRUE,FALSE)</formula>
    </cfRule>
  </conditionalFormatting>
  <conditionalFormatting sqref="AE114">
    <cfRule type="expression" dxfId="2611" priority="13181">
      <formula>IF(RIGHT(TEXT(AE114,"0.#"),1)=".",FALSE,TRUE)</formula>
    </cfRule>
    <cfRule type="expression" dxfId="2610" priority="13182">
      <formula>IF(RIGHT(TEXT(AE114,"0.#"),1)=".",TRUE,FALSE)</formula>
    </cfRule>
  </conditionalFormatting>
  <conditionalFormatting sqref="AI114">
    <cfRule type="expression" dxfId="2609" priority="13179">
      <formula>IF(RIGHT(TEXT(AI114,"0.#"),1)=".",FALSE,TRUE)</formula>
    </cfRule>
    <cfRule type="expression" dxfId="2608" priority="13180">
      <formula>IF(RIGHT(TEXT(AI114,"0.#"),1)=".",TRUE,FALSE)</formula>
    </cfRule>
  </conditionalFormatting>
  <conditionalFormatting sqref="AM114">
    <cfRule type="expression" dxfId="2607" priority="13177">
      <formula>IF(RIGHT(TEXT(AM114,"0.#"),1)=".",FALSE,TRUE)</formula>
    </cfRule>
    <cfRule type="expression" dxfId="2606" priority="13178">
      <formula>IF(RIGHT(TEXT(AM114,"0.#"),1)=".",TRUE,FALSE)</formula>
    </cfRule>
  </conditionalFormatting>
  <conditionalFormatting sqref="AQ116">
    <cfRule type="expression" dxfId="2605" priority="13173">
      <formula>IF(RIGHT(TEXT(AQ116,"0.#"),1)=".",FALSE,TRUE)</formula>
    </cfRule>
    <cfRule type="expression" dxfId="2604" priority="13174">
      <formula>IF(RIGHT(TEXT(AQ116,"0.#"),1)=".",TRUE,FALSE)</formula>
    </cfRule>
  </conditionalFormatting>
  <conditionalFormatting sqref="AM116">
    <cfRule type="expression" dxfId="2603" priority="13169">
      <formula>IF(RIGHT(TEXT(AM116,"0.#"),1)=".",FALSE,TRUE)</formula>
    </cfRule>
    <cfRule type="expression" dxfId="2602" priority="13170">
      <formula>IF(RIGHT(TEXT(AM116,"0.#"),1)=".",TRUE,FALSE)</formula>
    </cfRule>
  </conditionalFormatting>
  <conditionalFormatting sqref="AM117">
    <cfRule type="expression" dxfId="2601" priority="13167">
      <formula>IF(RIGHT(TEXT(AM117,"0.#"),1)=".",FALSE,TRUE)</formula>
    </cfRule>
    <cfRule type="expression" dxfId="2600" priority="13168">
      <formula>IF(RIGHT(TEXT(AM117,"0.#"),1)=".",TRUE,FALSE)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66">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38">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29" max="49" man="1"/>
    <brk id="483"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8" sqref="K18"/>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544</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8" sqref="L8:X8"/>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5" t="s">
        <v>28</v>
      </c>
      <c r="B2" s="1056"/>
      <c r="C2" s="1056"/>
      <c r="D2" s="1056"/>
      <c r="E2" s="1056"/>
      <c r="F2" s="1057"/>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row r="55" spans="1:50" ht="30" customHeight="1">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row r="108" spans="1:50" ht="30" customHeight="1">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row r="161" spans="1:50" ht="30" customHeight="1">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row r="214" spans="1:50" ht="30" customHeight="1">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2018-08-21T04:40:35Z</cp:lastPrinted>
  <dcterms:created xsi:type="dcterms:W3CDTF">2012-03-13T00:50:25Z</dcterms:created>
  <dcterms:modified xsi:type="dcterms:W3CDTF">2018-08-27T13:49:33Z</dcterms:modified>
</cp:coreProperties>
</file>