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31年度関係\γ行政事業レビュー\300817_最終公表に向けたレビューシート等の追記・修正等\02_回収\グローバル・海プ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613BEC82_11B9_4F28_A8AC_DA5AB7F68C8D_.wvu.Cols" localSheetId="1" hidden="1">入力規則等!$C:$D,入力規則等!$H:$I,入力規則等!$M:$N,入力規則等!$R:$S</definedName>
    <definedName name="Z_613BEC82_11B9_4F28_A8AC_DA5AB7F68C8D_.wvu.FilterData" localSheetId="4" hidden="1">別紙3!$AP$1:$AP$1320</definedName>
    <definedName name="Z_613BEC82_11B9_4F28_A8AC_DA5AB7F68C8D_.wvu.PrintArea" localSheetId="0" hidden="1">行政事業レビューシート!$A$1:$AX$1131</definedName>
  </definedNames>
  <calcPr calcId="152511"/>
  <customWorkbookViews>
    <customWorkbookView name="なし - 個人用ビュー" guid="{613BEC82-11B9-4F28-A8AC-DA5AB7F68C8D}" mergeInterval="0" personalView="1" xWindow="41" windowWidth="685" windowHeight="726" activeSheetId="1"/>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<sst xmlns="http://schemas.openxmlformats.org/spreadsheetml/2006/main" count="2912" uniqueCount="627">
  <si>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</si>
  <si>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</si>
  <si>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</si>
  <si>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</si>
  <si>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</si>
  <si>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</si>
  <si>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</si>
  <si>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</si>
  <si>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</si>
  <si>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</si>
  <si>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</si>
  <si>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</si>
  <si>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</si>
  <si>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</si>
  <si>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</si>
  <si>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</si>
  <si>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</si>
  <si>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</si>
  <si>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</si>
  <si>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</si>
  <si>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</si>
  <si>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</si>
  <si>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</si>
  <si>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</si>
  <si>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</si>
  <si>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</si>
  <si>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</si>
  <si>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</si>
  <si>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</si>
  <si>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</si>
  <si>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</si>
  <si>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</si>
  <si>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</si>
  <si>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</si>
  <si>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</si>
  <si>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</si>
  <si>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</si>
  <si>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</si>
  <si>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</si>
  <si>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</si>
  <si>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</si>
  <si>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</si>
  <si>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</si>
  <si>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</si>
  <si>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</si>
  <si>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</si>
  <si>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</si>
  <si>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</si>
  <si>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</si>
  <si>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</si>
  <si>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</si>
  <si>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</si>
  <si>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</si>
  <si>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</si>
  <si>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</si>
  <si>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</si>
  <si>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</si>
  <si>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</si>
  <si>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</si>
  <si>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</si>
  <si>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</si>
  <si>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</si>
  <si>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</si>
  <si>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</si>
  <si>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</si>
  <si>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</si>
  <si>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</si>
  <si>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</si>
  <si>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</si>
  <si>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</si>
  <si>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</si>
  <si>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</si>
  <si>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</si>
  <si>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</si>
  <si>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</si>
  <si>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</si>
  <si>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</si>
  <si>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</si>
  <si>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</si>
  <si>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</si>
  <si>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</si>
  <si>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</si>
  <si>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</si>
  <si>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</si>
  <si>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</si>
  <si>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</si>
  <si>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</si>
  <si>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</si>
  <si>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</si>
  <si>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</si>
  <si>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</si>
  <si>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</si>
  <si>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</si>
  <si>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</si>
  <si>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</si>
  <si>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</si>
  <si>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</si>
  <si>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</si>
  <si>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</si>
  <si>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</si>
  <si>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</si>
  <si>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</si>
  <si>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</si>
  <si>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</si>
  <si>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</si>
  <si>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</si>
  <si>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</si>
  <si>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</si>
  <si>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</si>
  <si>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</si>
  <si>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</si>
  <si>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</si>
  <si>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</si>
  <si>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</si>
  <si>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</si>
  <si>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</si>
  <si>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</si>
  <si>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</si>
  <si>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</si>
  <si>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</si>
  <si>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</si>
  <si>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</si>
  <si>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</si>
  <si>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</si>
  <si>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</si>
  <si>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</si>
  <si>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</si>
  <si>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</si>
  <si>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</si>
  <si>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</si>
  <si>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</si>
  <si>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</si>
  <si>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</si>
  <si>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</si>
  <si>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</si>
  <si>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</si>
  <si>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</si>
  <si>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</si>
  <si>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</si>
  <si>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</si>
  <si>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</si>
  <si>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</si>
  <si>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</si>
  <si>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</si>
  <si>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</si>
  <si>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</si>
  <si>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</si>
  <si>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</si>
  <si>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</si>
  <si>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</si>
  <si>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</si>
  <si>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</si>
  <si>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</si>
  <si>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</si>
  <si>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</si>
  <si>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</si>
  <si>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</si>
  <si>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</si>
  <si>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</si>
  <si>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</si>
  <si>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</si>
  <si>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</si>
  <si>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</si>
  <si>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</si>
  <si>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</si>
  <si>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</si>
  <si>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</si>
  <si>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</si>
  <si>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</si>
  <si>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</si>
  <si>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</si>
  <si>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</si>
  <si>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</si>
  <si>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</si>
  <si>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</si>
  <si>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</si>
  <si>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</si>
  <si>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</si>
  <si>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</si>
  <si>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</si>
  <si>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</si>
  <si>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</si>
  <si>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</si>
  <si>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</si>
  <si>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</si>
  <si>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</si>
  <si>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</si>
  <si>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</si>
  <si>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</si>
  <si>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</si>
  <si>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</si>
  <si>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</si>
  <si>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</si>
  <si>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</si>
  <si>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</si>
  <si>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</si>
  <si>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</si>
  <si>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</si>
  <si>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</si>
  <si>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</si>
  <si>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</si>
  <si>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</si>
  <si>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</si>
  <si>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</si>
  <si>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</si>
  <si>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</si>
  <si>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</si>
  <si>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</si>
  <si>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</si>
  <si>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</si>
  <si>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</si>
  <si>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</si>
  <si>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</si>
  <si>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</si>
  <si>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</si>
  <si>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</si>
  <si>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</si>
  <si>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</si>
  <si>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</si>
  <si>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</si>
  <si>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</si>
  <si>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</si>
  <si>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</si>
  <si>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</si>
  <si>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</si>
  <si>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</si>
  <si>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</si>
  <si>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</si>
  <si>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</si>
  <si>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</si>
  <si>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</si>
  <si>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</si>
  <si>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</si>
  <si>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</si>
  <si>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</si>
  <si>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</si>
  <si>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</si>
  <si>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</si>
  <si>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</si>
  <si>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</si>
  <si>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</si>
  <si>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</si>
  <si>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</si>
  <si>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</si>
  <si>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</si>
  <si>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</si>
  <si>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</si>
  <si>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</si>
  <si>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</si>
  <si>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</si>
  <si>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</si>
  <si>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</si>
  <si>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</si>
  <si>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</si>
  <si>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</si>
  <si>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</si>
  <si>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</si>
  <si>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</si>
  <si>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</si>
  <si>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</si>
  <si>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</si>
  <si>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</si>
  <si>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</si>
  <si>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</si>
  <si>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</si>
  <si>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</si>
  <si>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</si>
  <si>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</si>
  <si>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</si>
  <si>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</si>
  <si>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</si>
  <si>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</si>
  <si>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</si>
  <si>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</si>
  <si>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</si>
  <si>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</si>
  <si>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</si>
  <si>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</si>
  <si>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</si>
  <si>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</si>
  <si>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</si>
  <si>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</si>
  <si>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</si>
  <si>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</si>
  <si>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</si>
  <si>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</si>
  <si>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</si>
  <si>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</si>
  <si>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</si>
  <si>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</si>
  <si>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</si>
  <si>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</si>
  <si>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</si>
  <si>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</si>
  <si>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</si>
  <si>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</si>
  <si>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</si>
  <si>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</si>
  <si>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</si>
  <si>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</si>
  <si>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</si>
  <si>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</si>
  <si>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</si>
  <si>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</si>
  <si>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</si>
  <si>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</si>
  <si>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</si>
  <si>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</si>
  <si>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</si>
  <si>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</si>
  <si>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</si>
  <si>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</si>
  <si>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</si>
  <si>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</si>
  <si>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</si>
  <si>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</si>
  <si>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</si>
  <si>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</si>
  <si>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</si>
  <si>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</si>
  <si>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</si>
  <si>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</si>
  <si>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</si>
  <si>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</si>
  <si>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</si>
  <si>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</si>
  <si>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</si>
  <si>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</si>
  <si>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</si>
  <si>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</si>
  <si>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</si>
  <si>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</si>
  <si>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</si>
  <si>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</si>
  <si>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</si>
  <si>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</si>
  <si>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</si>
  <si>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</si>
  <si>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</si>
  <si>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</si>
  <si>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</si>
  <si>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</si>
  <si>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</si>
  <si>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</si>
  <si>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</si>
  <si>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</si>
  <si>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</si>
  <si>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</si>
  <si>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</si>
  <si>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</si>
  <si>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</si>
  <si>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</si>
  <si>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</si>
  <si>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</si>
  <si>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</si>
  <si>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</si>
  <si>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</si>
  <si>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</si>
  <si>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</si>
  <si>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</si>
  <si>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</si>
  <si>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</si>
  <si>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</si>
  <si>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</si>
  <si>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</si>
  <si>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</si>
  <si>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</si>
  <si>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</si>
  <si>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</si>
  <si>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</si>
  <si>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</si>
  <si>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</si>
  <si>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</si>
  <si>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</si>
  <si>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</si>
  <si>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</si>
  <si>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</si>
  <si>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</si>
  <si>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</si>
  <si>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</si>
  <si>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</si>
  <si>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</si>
  <si>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</si>
  <si>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</si>
  <si>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</si>
  <si>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</si>
  <si>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</si>
  <si>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</si>
  <si>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</si>
  <si>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</si>
  <si>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</si>
  <si>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</si>
  <si>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</si>
  <si>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</si>
  <si>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</si>
  <si>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</si>
  <si>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</si>
  <si>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</si>
  <si>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</si>
  <si>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</si>
  <si>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</si>
  <si>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</si>
  <si>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</si>
  <si>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</si>
  <si>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</si>
  <si>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</si>
  <si>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</si>
  <si>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</si>
  <si>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</si>
  <si>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</si>
  <si>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</si>
  <si>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</si>
  <si>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</si>
  <si>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</si>
  <si>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</si>
  <si>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</si>
  <si>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</si>
  <si>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</si>
  <si>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</si>
  <si>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</si>
  <si>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</si>
  <si>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</si>
  <si>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</si>
  <si>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</si>
  <si>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</si>
  <si>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</si>
  <si>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</si>
  <si>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</si>
  <si>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</si>
  <si>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</si>
  <si>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</si>
  <si>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</si>
  <si>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</si>
  <si>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</si>
  <si>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</si>
  <si>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</si>
  <si>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</si>
  <si>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</si>
  <si>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</si>
  <si>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</si>
  <si>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</si>
  <si>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</si>
  <si>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</si>
  <si>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</si>
  <si>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</si>
  <si>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</si>
  <si>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</si>
  <si>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</si>
  <si>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</si>
  <si>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</si>
  <si>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</si>
  <si>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</si>
  <si>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</si>
  <si>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</si>
  <si>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</si>
  <si>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</si>
  <si>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</si>
  <si>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</si>
  <si>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</si>
  <si>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</si>
  <si>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</si>
  <si>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</si>
  <si>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</si>
  <si>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</si>
  <si>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</si>
  <si>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</si>
  <si>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</si>
  <si>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</si>
  <si>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</si>
  <si>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</si>
  <si>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</si>
  <si>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</si>
  <si>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</si>
  <si>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</si>
  <si>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</si>
  <si>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</si>
  <si>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</si>
  <si>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</si>
  <si>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</si>
  <si>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</si>
  <si>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</si>
  <si>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</si>
  <si>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</si>
  <si>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</si>
  <si>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</si>
  <si>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</si>
  <si>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</si>
  <si>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</si>
  <si>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</si>
  <si>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</si>
  <si>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</si>
  <si>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</si>
  <si>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</si>
  <si>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</si>
  <si>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</si>
  <si>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</si>
  <si>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</si>
  <si>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</si>
  <si>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</si>
  <si>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</si>
  <si>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</si>
  <si>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</si>
  <si>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</si>
  <si>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</si>
  <si>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</si>
  <si>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</si>
  <si>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</si>
  <si>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</si>
  <si>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</si>
  <si>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</si>
  <si>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</si>
  <si>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</si>
  <si>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</si>
  <si>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</si>
  <si>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</si>
  <si>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</si>
  <si>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</si>
  <si>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</si>
  <si>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</si>
  <si>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</si>
  <si>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</si>
  <si>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</si>
  <si>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</si>
  <si>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</si>
  <si>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</si>
  <si>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</si>
  <si>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</si>
  <si>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</si>
  <si>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</si>
  <si>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</si>
  <si>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</si>
  <si>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</si>
  <si>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</si>
  <si>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</si>
  <si>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</si>
  <si>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</si>
  <si>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</si>
  <si>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</si>
  <si>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</si>
  <si>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</si>
  <si>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</si>
  <si>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</si>
  <si>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</si>
  <si>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</si>
  <si>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</si>
  <si>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</si>
  <si>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</si>
  <si>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</si>
  <si>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</si>
  <si>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総合政策局</t>
    <rPh sb="0" eb="2">
      <t>ソウゴウ</t>
    </rPh>
    <rPh sb="2" eb="5">
      <t>セイサクキョク</t>
    </rPh>
    <phoneticPr fontId="5"/>
  </si>
  <si>
    <t>国際政策課</t>
    <rPh sb="0" eb="2">
      <t>コクサイ</t>
    </rPh>
    <rPh sb="2" eb="5">
      <t>セイサクカ</t>
    </rPh>
    <phoneticPr fontId="5"/>
  </si>
  <si>
    <t>官房参事官　大澤一夫</t>
    <rPh sb="0" eb="2">
      <t>カンボウ</t>
    </rPh>
    <rPh sb="2" eb="5">
      <t>サンジカン</t>
    </rPh>
    <rPh sb="6" eb="8">
      <t>オオサワ</t>
    </rPh>
    <rPh sb="8" eb="10">
      <t>カズオ</t>
    </rPh>
    <phoneticPr fontId="5"/>
  </si>
  <si>
    <t>○</t>
  </si>
  <si>
    <t>　発展途上国等の建設市場ではインフラ需要が極めて旺盛であり、我が国政府においても、インフラシステム海外展開を「未来投資戦略」の重要政策として位置づけていて、平成28年5月には、総理が「質の高いインフラ輸出拡大イニシアティブ」を発表し、アフリカを含む全世界における「質の高いインフラ投資」を日本が支援する方針を掲げたところ。このような状況を踏まえ、「質の高いインフラ投資」や我が国の建設分野における優れた技術・ノウハウに対する理解促進を図ることにより、我が国のインフラシステム海外展開の推進や建設関連産業の国際競争力の強化を図ることを目的としている。</t>
    <rPh sb="55" eb="57">
      <t>ミライ</t>
    </rPh>
    <rPh sb="57" eb="59">
      <t>トウシ</t>
    </rPh>
    <rPh sb="59" eb="61">
      <t>センリャク</t>
    </rPh>
    <phoneticPr fontId="5"/>
  </si>
  <si>
    <t>建設市場整備推進調査費</t>
    <rPh sb="0" eb="2">
      <t>ケンセツ</t>
    </rPh>
    <rPh sb="2" eb="4">
      <t>シジョウ</t>
    </rPh>
    <rPh sb="4" eb="6">
      <t>セイビ</t>
    </rPh>
    <rPh sb="6" eb="8">
      <t>スイシン</t>
    </rPh>
    <rPh sb="8" eb="11">
      <t>チョウサヒ</t>
    </rPh>
    <phoneticPr fontId="5"/>
  </si>
  <si>
    <t>海外建設協会による集計を元に算出。また、事業成果や成果実績をモニタリングする参考指標として、「我が国主要建設企業による海外建設工事受注件数」や「我が国主要建設企業による海外建設工事受注件数・高に占める日系案件（現地日系現地企業・現地日系本邦企業による発注案件、ODA案件）以外の受注件数・高」も活用。（いずれも海外建設協会による集計を元に算出）</t>
    <phoneticPr fontId="5"/>
  </si>
  <si>
    <t>執行額／契約件数　　　　　　　　　　　　　　</t>
    <rPh sb="0" eb="2">
      <t>シッコウ</t>
    </rPh>
    <rPh sb="2" eb="3">
      <t>ガク</t>
    </rPh>
    <rPh sb="4" eb="6">
      <t>ケイヤク</t>
    </rPh>
    <rPh sb="6" eb="8">
      <t>ケンスウ</t>
    </rPh>
    <phoneticPr fontId="5"/>
  </si>
  <si>
    <t>　百万円/件</t>
    <rPh sb="1" eb="2">
      <t>ヒャク</t>
    </rPh>
    <rPh sb="2" eb="4">
      <t>マンエン</t>
    </rPh>
    <rPh sb="5" eb="6">
      <t>ケン</t>
    </rPh>
    <phoneticPr fontId="5"/>
  </si>
  <si>
    <t>百万円/件</t>
    <phoneticPr fontId="5"/>
  </si>
  <si>
    <t>28/4</t>
    <phoneticPr fontId="5"/>
  </si>
  <si>
    <t>26/6</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</si>
  <si>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</si>
  <si>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</si>
  <si>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我が国企業のインフラシステム関連海外受注高（建設業の海外受注高）</t>
    <rPh sb="0" eb="1">
      <t>ワ</t>
    </rPh>
    <rPh sb="2" eb="3">
      <t>クニ</t>
    </rPh>
    <rPh sb="3" eb="5">
      <t>キギョウ</t>
    </rPh>
    <rPh sb="14" eb="16">
      <t>カンレン</t>
    </rPh>
    <rPh sb="16" eb="18">
      <t>カイガイ</t>
    </rPh>
    <rPh sb="18" eb="21">
      <t>ジュチュウダカ</t>
    </rPh>
    <rPh sb="22" eb="25">
      <t>ケンセツギョウ</t>
    </rPh>
    <rPh sb="26" eb="28">
      <t>カイガイ</t>
    </rPh>
    <rPh sb="28" eb="31">
      <t>ジュチュウダカ</t>
    </rPh>
    <phoneticPr fontId="5"/>
  </si>
  <si>
    <t>億円</t>
    <rPh sb="0" eb="2">
      <t>オクエン</t>
    </rPh>
    <phoneticPr fontId="5"/>
  </si>
  <si>
    <t>建設分野における国際展開の推進は、未来投資戦略等に基づく政府の最重要課題の一つである。</t>
    <rPh sb="0" eb="2">
      <t>ケンセツ</t>
    </rPh>
    <rPh sb="2" eb="4">
      <t>ブンヤ</t>
    </rPh>
    <rPh sb="8" eb="10">
      <t>コクサイ</t>
    </rPh>
    <rPh sb="10" eb="12">
      <t>テンカイ</t>
    </rPh>
    <rPh sb="13" eb="15">
      <t>スイシン</t>
    </rPh>
    <rPh sb="17" eb="19">
      <t>ミライ</t>
    </rPh>
    <rPh sb="19" eb="21">
      <t>トウシ</t>
    </rPh>
    <rPh sb="21" eb="23">
      <t>センリャク</t>
    </rPh>
    <rPh sb="23" eb="24">
      <t>トウ</t>
    </rPh>
    <rPh sb="25" eb="26">
      <t>モト</t>
    </rPh>
    <rPh sb="28" eb="30">
      <t>セイフ</t>
    </rPh>
    <rPh sb="31" eb="34">
      <t>サイジュウヨウ</t>
    </rPh>
    <rPh sb="34" eb="36">
      <t>カダイ</t>
    </rPh>
    <rPh sb="37" eb="38">
      <t>ヒト</t>
    </rPh>
    <phoneticPr fontId="5"/>
  </si>
  <si>
    <t>トップセールスや官民インフラ会議、国際機関との連携は、未来投資戦略等にも位置づけられている重要施策である。</t>
    <rPh sb="8" eb="10">
      <t>カンミン</t>
    </rPh>
    <rPh sb="14" eb="16">
      <t>カイギ</t>
    </rPh>
    <rPh sb="17" eb="19">
      <t>コクサイ</t>
    </rPh>
    <rPh sb="19" eb="21">
      <t>キカン</t>
    </rPh>
    <rPh sb="23" eb="25">
      <t>レンケイ</t>
    </rPh>
    <rPh sb="27" eb="29">
      <t>ミライ</t>
    </rPh>
    <rPh sb="29" eb="31">
      <t>トウシ</t>
    </rPh>
    <rPh sb="31" eb="34">
      <t>センリャクナド</t>
    </rPh>
    <rPh sb="36" eb="38">
      <t>イチ</t>
    </rPh>
    <rPh sb="45" eb="47">
      <t>ジュウヨウ</t>
    </rPh>
    <rPh sb="47" eb="49">
      <t>シサク</t>
    </rPh>
    <phoneticPr fontId="5"/>
  </si>
  <si>
    <t>有</t>
  </si>
  <si>
    <t>無</t>
  </si>
  <si>
    <t>‐</t>
  </si>
  <si>
    <t>△</t>
  </si>
  <si>
    <t>トップセールス等を通じてプロジェクトの川上から建設企業の支援を行っており、具体的に成果につながるまでに時間を要するが、着実に成果を上げており、引き続き取組を強化していきたい。</t>
    <rPh sb="7" eb="8">
      <t>トウ</t>
    </rPh>
    <rPh sb="9" eb="10">
      <t>ツウ</t>
    </rPh>
    <rPh sb="19" eb="21">
      <t>カワカミ</t>
    </rPh>
    <rPh sb="23" eb="25">
      <t>ケンセツ</t>
    </rPh>
    <rPh sb="25" eb="27">
      <t>キギョウ</t>
    </rPh>
    <rPh sb="28" eb="30">
      <t>シエン</t>
    </rPh>
    <rPh sb="31" eb="32">
      <t>オコナ</t>
    </rPh>
    <rPh sb="37" eb="40">
      <t>グタイテキ</t>
    </rPh>
    <rPh sb="41" eb="43">
      <t>セイカ</t>
    </rPh>
    <rPh sb="51" eb="53">
      <t>ジカン</t>
    </rPh>
    <rPh sb="54" eb="55">
      <t>ヨウ</t>
    </rPh>
    <rPh sb="59" eb="61">
      <t>チャクジツ</t>
    </rPh>
    <rPh sb="62" eb="64">
      <t>セイカ</t>
    </rPh>
    <rPh sb="65" eb="66">
      <t>ア</t>
    </rPh>
    <rPh sb="71" eb="72">
      <t>ヒ</t>
    </rPh>
    <rPh sb="73" eb="74">
      <t>ツヅ</t>
    </rPh>
    <rPh sb="75" eb="77">
      <t>トリクミ</t>
    </rPh>
    <rPh sb="78" eb="80">
      <t>キョウカ</t>
    </rPh>
    <phoneticPr fontId="5"/>
  </si>
  <si>
    <t>トップセールスと企業進出支援のための官民インフラ会議を組み合わせる等、施策相互の連携を高める等により、効果的な実施に努めている。</t>
    <rPh sb="8" eb="10">
      <t>キギョウ</t>
    </rPh>
    <rPh sb="10" eb="12">
      <t>シンシュツ</t>
    </rPh>
    <rPh sb="12" eb="14">
      <t>シエン</t>
    </rPh>
    <rPh sb="18" eb="20">
      <t>カンミン</t>
    </rPh>
    <rPh sb="24" eb="26">
      <t>カイギ</t>
    </rPh>
    <rPh sb="27" eb="28">
      <t>ク</t>
    </rPh>
    <rPh sb="29" eb="30">
      <t>ア</t>
    </rPh>
    <rPh sb="33" eb="34">
      <t>トウ</t>
    </rPh>
    <rPh sb="35" eb="37">
      <t>シサク</t>
    </rPh>
    <rPh sb="37" eb="39">
      <t>ソウゴ</t>
    </rPh>
    <rPh sb="40" eb="42">
      <t>レンケイ</t>
    </rPh>
    <rPh sb="43" eb="44">
      <t>タカ</t>
    </rPh>
    <rPh sb="46" eb="47">
      <t>トウ</t>
    </rPh>
    <rPh sb="51" eb="54">
      <t>コウカテキ</t>
    </rPh>
    <rPh sb="55" eb="57">
      <t>ジッシ</t>
    </rPh>
    <rPh sb="58" eb="59">
      <t>ツト</t>
    </rPh>
    <phoneticPr fontId="5"/>
  </si>
  <si>
    <t>計画的な執行計画の下で取り組んでいる。</t>
    <rPh sb="0" eb="3">
      <t>ケイカクテキ</t>
    </rPh>
    <rPh sb="4" eb="6">
      <t>シッコウ</t>
    </rPh>
    <rPh sb="6" eb="8">
      <t>ケイカク</t>
    </rPh>
    <rPh sb="9" eb="10">
      <t>シタ</t>
    </rPh>
    <rPh sb="11" eb="12">
      <t>ト</t>
    </rPh>
    <rPh sb="13" eb="14">
      <t>ク</t>
    </rPh>
    <phoneticPr fontId="5"/>
  </si>
  <si>
    <t>過去の成果物や昨今のニーズを踏まえ、対象地域・国やセミナーの内容等を決定する等、工夫して取り組んでいる。</t>
    <rPh sb="0" eb="2">
      <t>カコ</t>
    </rPh>
    <rPh sb="3" eb="6">
      <t>セイカブツ</t>
    </rPh>
    <rPh sb="7" eb="9">
      <t>サッコン</t>
    </rPh>
    <rPh sb="14" eb="15">
      <t>フ</t>
    </rPh>
    <rPh sb="18" eb="20">
      <t>タイショウ</t>
    </rPh>
    <rPh sb="20" eb="22">
      <t>チイキ</t>
    </rPh>
    <rPh sb="23" eb="24">
      <t>クニ</t>
    </rPh>
    <rPh sb="30" eb="32">
      <t>ナイヨウ</t>
    </rPh>
    <rPh sb="32" eb="33">
      <t>トウ</t>
    </rPh>
    <rPh sb="34" eb="36">
      <t>ケッテイ</t>
    </rPh>
    <rPh sb="38" eb="39">
      <t>トウ</t>
    </rPh>
    <rPh sb="40" eb="42">
      <t>クフウ</t>
    </rPh>
    <rPh sb="44" eb="45">
      <t>ト</t>
    </rPh>
    <rPh sb="46" eb="47">
      <t>ク</t>
    </rPh>
    <phoneticPr fontId="5"/>
  </si>
  <si>
    <t>我が国建設業の海外展開の推進</t>
    <rPh sb="0" eb="1">
      <t>ワ</t>
    </rPh>
    <rPh sb="2" eb="3">
      <t>クニ</t>
    </rPh>
    <rPh sb="3" eb="6">
      <t>ケンセツギョウ</t>
    </rPh>
    <rPh sb="7" eb="9">
      <t>カイガイ</t>
    </rPh>
    <rPh sb="9" eb="11">
      <t>テンカイ</t>
    </rPh>
    <rPh sb="12" eb="14">
      <t>スイシン</t>
    </rPh>
    <phoneticPr fontId="5"/>
  </si>
  <si>
    <t>引き続き、施策の対象地域・国の絞り込みを行うとともに、相手側のニーズや日本の優位性を踏まえたテーマ選定、国際機関等との連携の強化などにより、より戦略的かつ効果的なトップセールス・情報発信に努める。</t>
    <phoneticPr fontId="5"/>
  </si>
  <si>
    <t>27</t>
    <phoneticPr fontId="5"/>
  </si>
  <si>
    <t>31</t>
    <phoneticPr fontId="5"/>
  </si>
  <si>
    <t>327</t>
    <phoneticPr fontId="5"/>
  </si>
  <si>
    <t>318</t>
    <phoneticPr fontId="5"/>
  </si>
  <si>
    <t>329</t>
    <phoneticPr fontId="5"/>
  </si>
  <si>
    <t>343</t>
    <phoneticPr fontId="5"/>
  </si>
  <si>
    <t>人件費等</t>
    <rPh sb="0" eb="3">
      <t>ジンケンヒ</t>
    </rPh>
    <rPh sb="3" eb="4">
      <t>トウ</t>
    </rPh>
    <phoneticPr fontId="5"/>
  </si>
  <si>
    <t>会議開催国における我が国主要建設企業（海外建設協会会員企業）による海外建設工事受注件数の合計</t>
    <rPh sb="0" eb="2">
      <t>カイギ</t>
    </rPh>
    <rPh sb="2" eb="5">
      <t>カイサイコク</t>
    </rPh>
    <rPh sb="9" eb="10">
      <t>ワ</t>
    </rPh>
    <rPh sb="11" eb="12">
      <t>クニ</t>
    </rPh>
    <rPh sb="12" eb="14">
      <t>シュヨウ</t>
    </rPh>
    <rPh sb="14" eb="16">
      <t>ケンセツ</t>
    </rPh>
    <rPh sb="16" eb="18">
      <t>キギョウ</t>
    </rPh>
    <rPh sb="19" eb="21">
      <t>カイガイ</t>
    </rPh>
    <rPh sb="21" eb="23">
      <t>ケンセツ</t>
    </rPh>
    <rPh sb="23" eb="25">
      <t>キョウカイ</t>
    </rPh>
    <rPh sb="25" eb="27">
      <t>カイイン</t>
    </rPh>
    <rPh sb="27" eb="29">
      <t>キギョウ</t>
    </rPh>
    <rPh sb="33" eb="35">
      <t>カイガイ</t>
    </rPh>
    <rPh sb="35" eb="37">
      <t>ケンセツ</t>
    </rPh>
    <rPh sb="37" eb="39">
      <t>コウジ</t>
    </rPh>
    <rPh sb="39" eb="41">
      <t>ジュチュウ</t>
    </rPh>
    <rPh sb="41" eb="43">
      <t>ケンスウ</t>
    </rPh>
    <rPh sb="44" eb="46">
      <t>ゴウケイ</t>
    </rPh>
    <phoneticPr fontId="0"/>
  </si>
  <si>
    <t>平成26年度～30年度の受注実績累計12件</t>
    <rPh sb="12" eb="14">
      <t>ジュチュウ</t>
    </rPh>
    <rPh sb="14" eb="16">
      <t>ジッセキ</t>
    </rPh>
    <rPh sb="16" eb="18">
      <t>ルイケイ</t>
    </rPh>
    <rPh sb="20" eb="21">
      <t>ケン</t>
    </rPh>
    <phoneticPr fontId="0"/>
  </si>
  <si>
    <t>契約締結段階で真に必要な費目のみを計上しているため妥当である。</t>
  </si>
  <si>
    <t>公示前に真に必要な費目・内容を精査する等、コストの削減、効率化に取り組み、契約を行っているため妥当である。</t>
    <rPh sb="0" eb="3">
      <t>コウジマエ</t>
    </rPh>
    <rPh sb="4" eb="5">
      <t>シン</t>
    </rPh>
    <rPh sb="6" eb="8">
      <t>ヒツヨウ</t>
    </rPh>
    <rPh sb="9" eb="11">
      <t>ヒモク</t>
    </rPh>
    <rPh sb="12" eb="14">
      <t>ナイヨウ</t>
    </rPh>
    <rPh sb="15" eb="17">
      <t>セイサ</t>
    </rPh>
    <rPh sb="19" eb="20">
      <t>トウ</t>
    </rPh>
    <rPh sb="25" eb="27">
      <t>サクゲン</t>
    </rPh>
    <rPh sb="28" eb="31">
      <t>コウリツカ</t>
    </rPh>
    <rPh sb="32" eb="33">
      <t>ト</t>
    </rPh>
    <rPh sb="34" eb="35">
      <t>ク</t>
    </rPh>
    <rPh sb="37" eb="39">
      <t>ケイヤク</t>
    </rPh>
    <rPh sb="40" eb="41">
      <t>オコナ</t>
    </rPh>
    <rPh sb="47" eb="49">
      <t>ダトウ</t>
    </rPh>
    <phoneticPr fontId="0"/>
  </si>
  <si>
    <t>契約締結段階で真に必要な費目のみを計上しているため妥当である。</t>
    <rPh sb="0" eb="2">
      <t>ケイヤク</t>
    </rPh>
    <rPh sb="2" eb="4">
      <t>テイケツ</t>
    </rPh>
    <rPh sb="4" eb="6">
      <t>ダンカイ</t>
    </rPh>
    <rPh sb="7" eb="8">
      <t>シン</t>
    </rPh>
    <rPh sb="9" eb="11">
      <t>ヒツヨウ</t>
    </rPh>
    <rPh sb="12" eb="14">
      <t>ヒモク</t>
    </rPh>
    <rPh sb="17" eb="19">
      <t>ケイジョウ</t>
    </rPh>
    <rPh sb="25" eb="27">
      <t>ダトウ</t>
    </rPh>
    <phoneticPr fontId="0"/>
  </si>
  <si>
    <t>公示前に真に必要な費目・内容を精査する等、コストの低減、効率化に取り組み、契約を行っているため妥当である。</t>
    <rPh sb="0" eb="3">
      <t>コウジマエ</t>
    </rPh>
    <rPh sb="4" eb="5">
      <t>シン</t>
    </rPh>
    <rPh sb="6" eb="8">
      <t>ヒツヨウ</t>
    </rPh>
    <rPh sb="9" eb="11">
      <t>ヒモク</t>
    </rPh>
    <rPh sb="12" eb="14">
      <t>ナイヨウ</t>
    </rPh>
    <rPh sb="15" eb="17">
      <t>セイサ</t>
    </rPh>
    <rPh sb="19" eb="20">
      <t>トウ</t>
    </rPh>
    <rPh sb="25" eb="27">
      <t>テイゲン</t>
    </rPh>
    <rPh sb="28" eb="31">
      <t>コウリツカ</t>
    </rPh>
    <rPh sb="32" eb="33">
      <t>ト</t>
    </rPh>
    <rPh sb="34" eb="35">
      <t>ク</t>
    </rPh>
    <rPh sb="37" eb="39">
      <t>ケイヤク</t>
    </rPh>
    <rPh sb="40" eb="41">
      <t>オコナ</t>
    </rPh>
    <rPh sb="47" eb="49">
      <t>ダトウ</t>
    </rPh>
    <phoneticPr fontId="0"/>
  </si>
  <si>
    <t>トップセールスを始めとする政府間の取組は、自治体・民間企業で実施することは不可能である。</t>
    <rPh sb="8" eb="9">
      <t>ハジ</t>
    </rPh>
    <rPh sb="13" eb="16">
      <t>セイフカン</t>
    </rPh>
    <rPh sb="17" eb="19">
      <t>トリクミ</t>
    </rPh>
    <rPh sb="21" eb="24">
      <t>ジチタイ</t>
    </rPh>
    <rPh sb="25" eb="27">
      <t>ミンカン</t>
    </rPh>
    <rPh sb="27" eb="29">
      <t>キギョウ</t>
    </rPh>
    <rPh sb="30" eb="32">
      <t>ジッシ</t>
    </rPh>
    <rPh sb="37" eb="40">
      <t>フカノウ</t>
    </rPh>
    <phoneticPr fontId="0"/>
  </si>
  <si>
    <t>「質の高いインフラ投資」の理解促進に向けたアフリカ地域におけるインフラ展開支援等業務</t>
    <rPh sb="1" eb="2">
      <t>シツ</t>
    </rPh>
    <rPh sb="3" eb="4">
      <t>タカ</t>
    </rPh>
    <rPh sb="9" eb="11">
      <t>トウシ</t>
    </rPh>
    <rPh sb="13" eb="15">
      <t>リカイ</t>
    </rPh>
    <rPh sb="15" eb="17">
      <t>ソクシン</t>
    </rPh>
    <rPh sb="18" eb="19">
      <t>ム</t>
    </rPh>
    <rPh sb="25" eb="27">
      <t>チイキ</t>
    </rPh>
    <rPh sb="35" eb="37">
      <t>テンカイ</t>
    </rPh>
    <rPh sb="37" eb="39">
      <t>シエン</t>
    </rPh>
    <rPh sb="39" eb="40">
      <t>トウ</t>
    </rPh>
    <rPh sb="40" eb="42">
      <t>ギョウム</t>
    </rPh>
    <phoneticPr fontId="5"/>
  </si>
  <si>
    <t>「質の高いインフラ投資」の理解促進に向けたサブサハラ・アフリカにおけるインフラ展開促進支援等業務</t>
    <phoneticPr fontId="5"/>
  </si>
  <si>
    <t>件</t>
    <rPh sb="0" eb="1">
      <t>ケン</t>
    </rPh>
    <phoneticPr fontId="5"/>
  </si>
  <si>
    <t>-</t>
    <phoneticPr fontId="5"/>
  </si>
  <si>
    <t>人</t>
    <rPh sb="0" eb="1">
      <t>ニン</t>
    </rPh>
    <phoneticPr fontId="5"/>
  </si>
  <si>
    <t>-</t>
    <phoneticPr fontId="5"/>
  </si>
  <si>
    <t>回</t>
    <rPh sb="0" eb="1">
      <t>カイ</t>
    </rPh>
    <phoneticPr fontId="5"/>
  </si>
  <si>
    <t>社</t>
    <rPh sb="0" eb="1">
      <t>シャ</t>
    </rPh>
    <phoneticPr fontId="5"/>
  </si>
  <si>
    <t>61</t>
    <phoneticPr fontId="5"/>
  </si>
  <si>
    <t>（一社）海外建設協会</t>
    <phoneticPr fontId="5"/>
  </si>
  <si>
    <t>（株）DMM.com</t>
    <phoneticPr fontId="5"/>
  </si>
  <si>
    <t>有限責任監査法人トーマツ</t>
    <phoneticPr fontId="5"/>
  </si>
  <si>
    <t>A.（一社）海外建設協会</t>
    <rPh sb="3" eb="4">
      <t>イチ</t>
    </rPh>
    <rPh sb="4" eb="5">
      <t>シャ</t>
    </rPh>
    <rPh sb="6" eb="8">
      <t>カイガイ</t>
    </rPh>
    <rPh sb="8" eb="10">
      <t>ケンセツ</t>
    </rPh>
    <rPh sb="10" eb="11">
      <t>キョウ</t>
    </rPh>
    <rPh sb="11" eb="12">
      <t>カイ</t>
    </rPh>
    <phoneticPr fontId="5"/>
  </si>
  <si>
    <t>「質の高いインフラ投資」の理解促進に向けた我が国インフラの魅力発信業務</t>
    <phoneticPr fontId="5"/>
  </si>
  <si>
    <t>「質の高いインフラ投資」の理解促進に向けたアフリカ地域におけるインフラ展開支援等業務</t>
    <phoneticPr fontId="5"/>
  </si>
  <si>
    <t>24/3</t>
    <phoneticPr fontId="5"/>
  </si>
  <si>
    <t>-</t>
    <phoneticPr fontId="5"/>
  </si>
  <si>
    <t>建設分野における国際展開を推進するために行った会議の開催件数</t>
    <phoneticPr fontId="5"/>
  </si>
  <si>
    <t>建設分野における国際展開を推進するために行った会議の参加企業数</t>
    <phoneticPr fontId="5"/>
  </si>
  <si>
    <t>国土交通省が主催する「質の高いインフラ投資」に係る国際会議の参加者記録より算出。</t>
    <phoneticPr fontId="5"/>
  </si>
  <si>
    <t>国土交通省が主催する「質の高いインフラ投資」に係る国際会議への参加者数</t>
    <phoneticPr fontId="5"/>
  </si>
  <si>
    <t>平成26年度～30年度の国際会議の相手国参加者累計 2500人</t>
    <rPh sb="20" eb="23">
      <t>サンカシャ</t>
    </rPh>
    <phoneticPr fontId="5"/>
  </si>
  <si>
    <t>事業の実施において、官民インフラ会議のフォローアップとしてJICAの招聘事業等を活用する等、他の機関や部局の施策との連携を図る等により効果的な事業の実施に努めた。また、施策の対象地域・国の選定にあたっては、これまでの事業の効果、民間のニーズ等を考慮し、重点国を絞り込んだ。</t>
    <phoneticPr fontId="5"/>
  </si>
  <si>
    <t>未来投資戦略（平成29年6月9日）
インフラシステム輸出戦略（平成29年5月29日改訂）</t>
    <rPh sb="0" eb="2">
      <t>ミライ</t>
    </rPh>
    <rPh sb="2" eb="4">
      <t>トウシ</t>
    </rPh>
    <rPh sb="4" eb="6">
      <t>センリャク</t>
    </rPh>
    <rPh sb="7" eb="9">
      <t>ヘイセイ</t>
    </rPh>
    <rPh sb="11" eb="12">
      <t>ネン</t>
    </rPh>
    <rPh sb="13" eb="14">
      <t>ガツ</t>
    </rPh>
    <rPh sb="15" eb="16">
      <t>ニチ</t>
    </rPh>
    <rPh sb="26" eb="28">
      <t>ユシュツ</t>
    </rPh>
    <rPh sb="28" eb="30">
      <t>センリャク</t>
    </rPh>
    <rPh sb="31" eb="33">
      <t>ヘイセイ</t>
    </rPh>
    <rPh sb="35" eb="36">
      <t>ネン</t>
    </rPh>
    <rPh sb="37" eb="38">
      <t>ガツ</t>
    </rPh>
    <rPh sb="40" eb="41">
      <t>ニチ</t>
    </rPh>
    <rPh sb="41" eb="43">
      <t>カイテイ</t>
    </rPh>
    <phoneticPr fontId="5"/>
  </si>
  <si>
    <t>事業初期段階からの戦略的な支援（未開拓地域におけるトップセールス等）については総合政策局が、我が国建設企業の海外展開を後押しする事業（契約管理、情報提供等）については土地・建設産業局が行うこととしている。</t>
    <phoneticPr fontId="5"/>
  </si>
  <si>
    <t>支出先の選定にあたっては、企画競争による手続きを行っている。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24" eb="25">
      <t>オコナ</t>
    </rPh>
    <phoneticPr fontId="5"/>
  </si>
  <si>
    <t>建設分野における国際展開の推進</t>
    <phoneticPr fontId="5"/>
  </si>
  <si>
    <t>相手国側のニーズを的確に把握しながら、戦略的な事業遂行に努められたい。</t>
    <rPh sb="0" eb="2">
      <t>アイテ</t>
    </rPh>
    <rPh sb="2" eb="3">
      <t>クニ</t>
    </rPh>
    <rPh sb="3" eb="4">
      <t>ガワ</t>
    </rPh>
    <rPh sb="9" eb="11">
      <t>テキカク</t>
    </rPh>
    <rPh sb="12" eb="14">
      <t>ハアク</t>
    </rPh>
    <rPh sb="19" eb="22">
      <t>センリャクテキ</t>
    </rPh>
    <rPh sb="23" eb="25">
      <t>ジギョウ</t>
    </rPh>
    <rPh sb="25" eb="27">
      <t>スイコウ</t>
    </rPh>
    <rPh sb="28" eb="29">
      <t>ツト</t>
    </rPh>
    <phoneticPr fontId="5"/>
  </si>
  <si>
    <t>-</t>
  </si>
  <si>
    <t>-</t>
    <phoneticPr fontId="5"/>
  </si>
  <si>
    <t>「新しい日本のための優先課題推進枠」25</t>
    <phoneticPr fontId="5"/>
  </si>
  <si>
    <t>－</t>
    <phoneticPr fontId="5"/>
  </si>
  <si>
    <t>執行等改善</t>
  </si>
  <si>
    <t>・これまでの事業の効果等を踏まえ、事業の対象地域・国、事業の実施体制等を見直すとともに、引き続き有識者委員会の意見を踏まえて事業を実施する。
・事業の実施等に当たって、省内関係部局等と連携し、役割分担・協力事項について協議する。</t>
    <rPh sb="92" eb="94">
      <t>レンケイ</t>
    </rPh>
    <rPh sb="109" eb="111">
      <t>キョウギ</t>
    </rPh>
    <phoneticPr fontId="5"/>
  </si>
  <si>
    <t>　官民連携により、トップセールスや相手国政府との官民会議を実施するほか、具体的な案件受注を目的とした調査、国際機関や在京大使館等と連携した情報発信などを通じて、建設分野における優れた技術・ノウハウを活かした「質の高いインフラ投資」を推進するための取組みを行っている。
　具体的には、アフリカ各国（ガーナ、マダガスカル、ウガンダ、セネガル等）において官民インフラ会議を実施するとともに、TICAD VIにあわせて日・アフリカ官民インフラ会議を開催し、アフリカにおいて「質の高いインフラ投資」を推進することについて、アフリカ各国閣僚と合意している。また、我が国企業のアフリカ進出を支援するため、平成28年9月にアフリカ・インフラ協議会(会員企業約170社。平成30年8月時点)を発足し、在京大使等との意見交換等を実施している。さらに、上記会議のフォローアップとして定期的な政策対話を実施することについて、各国と合意している。中央アジアにおいては、平成27年の総理訪問を踏まえ、各国（ウズベキスタン、キルギス等）において官民インフラ会議や具体的な案件形成に向けたテーマ別セミナーを開催している。キューバにおいては、平成28年9月の首脳会談を踏まえ、官民インフラ会議を開催している。さらに、より効果的な情報発信のために、世界銀行等の国際機関と連携した国際会議や各国在京大使館等を対象に我が国の「質の高いインフラ」や関連技術等を紹介する取組等を実施している。</t>
    <rPh sb="168" eb="169">
      <t>トウ</t>
    </rPh>
    <rPh sb="326" eb="328">
      <t>ヘイセイ</t>
    </rPh>
    <rPh sb="330" eb="331">
      <t>ネン</t>
    </rPh>
    <rPh sb="332" eb="333">
      <t>ガツ</t>
    </rPh>
    <rPh sb="333" eb="335">
      <t>ジテン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</si>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</sst>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46</xdr:col>
      <xdr:colOff>132913</xdr:colOff>
      <xdr:row>748</xdr:row>
      <xdr:rowOff>175053</xdr:rowOff>
    </xdr:to>
    <xdr:grpSp>
      <xdr:nvGrpSpPr>
        <xdr:cNvPr id="2" name="グループ化 1"/>
        <xdr:cNvGrpSpPr/>
      </xdr:nvGrpSpPr>
      <xdr:grpSpPr>
        <a:xfrm>
          <a:off x="1400175" y="39795450"/>
          <a:ext cx="7933888" cy="2642028"/>
          <a:chOff x="1748178" y="39471169"/>
          <a:chExt cx="7684155" cy="2663984"/>
        </a:xfrm>
      </xdr:grpSpPr>
      <xdr:sp macro="" textlink="">
        <xdr:nvSpPr>
          <xdr:cNvPr id="4" name="角丸四角形 3"/>
          <xdr:cNvSpPr/>
        </xdr:nvSpPr>
        <xdr:spPr>
          <a:xfrm>
            <a:off x="6999637" y="39471169"/>
            <a:ext cx="2283417" cy="418670"/>
          </a:xfrm>
          <a:prstGeom prst="round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諸経費　</a:t>
            </a:r>
            <a:r>
              <a:rPr kumimoji="1" lang="en-US" altLang="ja-JP" sz="1100"/>
              <a:t>0.6</a:t>
            </a:r>
            <a:r>
              <a:rPr kumimoji="1" lang="ja-JP" altLang="en-US" sz="1100"/>
              <a:t>　百万円</a:t>
            </a:r>
            <a:endParaRPr kumimoji="1" lang="en-US" altLang="ja-JP" sz="1100"/>
          </a:p>
          <a:p>
            <a:pPr algn="l"/>
            <a:endParaRPr kumimoji="1" lang="en-US" altLang="ja-JP" sz="1100"/>
          </a:p>
          <a:p>
            <a:pPr algn="l"/>
            <a:r>
              <a:rPr kumimoji="1" lang="ja-JP" altLang="en-US" sz="1100"/>
              <a:t>　</a:t>
            </a:r>
          </a:p>
        </xdr:txBody>
      </xdr:sp>
      <xdr:grpSp>
        <xdr:nvGrpSpPr>
          <xdr:cNvPr id="3" name="グループ化 2"/>
          <xdr:cNvGrpSpPr/>
        </xdr:nvGrpSpPr>
        <xdr:grpSpPr>
          <a:xfrm>
            <a:off x="1748178" y="39786991"/>
            <a:ext cx="7684155" cy="2348162"/>
            <a:chOff x="1748178" y="39786991"/>
            <a:chExt cx="7684155" cy="2348162"/>
          </a:xfrm>
        </xdr:grpSpPr>
        <xdr:sp macro="" textlink="">
          <xdr:nvSpPr>
            <xdr:cNvPr id="5" name="テキスト ボックス 4"/>
            <xdr:cNvSpPr txBox="1"/>
          </xdr:nvSpPr>
          <xdr:spPr>
            <a:xfrm>
              <a:off x="1748178" y="40118439"/>
              <a:ext cx="1504338" cy="76186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24.1</a:t>
              </a:r>
              <a:r>
                <a:rPr kumimoji="1" lang="ja-JP" altLang="en-US" sz="1100" baseline="0">
                  <a:solidFill>
                    <a:sysClr val="windowText" lastClr="000000"/>
                  </a:solidFill>
                </a:rPr>
                <a:t>　</a:t>
              </a:r>
              <a:r>
                <a:rPr kumimoji="1" lang="ja-JP" altLang="en-US" sz="1100">
                  <a:solidFill>
                    <a:sysClr val="windowText" lastClr="000000"/>
                  </a:solidFill>
                </a:rPr>
                <a:t>百万円</a:t>
              </a:r>
            </a:p>
          </xdr:txBody>
        </xdr:sp>
        <xdr:grpSp>
          <xdr:nvGrpSpPr>
            <xdr:cNvPr id="6" name="グループ化 43"/>
            <xdr:cNvGrpSpPr>
              <a:grpSpLocks/>
            </xdr:cNvGrpSpPr>
          </xdr:nvGrpSpPr>
          <xdr:grpSpPr bwMode="auto">
            <a:xfrm>
              <a:off x="2486670" y="41253365"/>
              <a:ext cx="6945663" cy="881788"/>
              <a:chOff x="3274157" y="15539613"/>
              <a:chExt cx="7463602" cy="1595514"/>
            </a:xfrm>
            <a:solidFill>
              <a:sysClr val="window" lastClr="FFFFFF"/>
            </a:solidFill>
          </xdr:grpSpPr>
          <xdr:cxnSp macro="">
            <xdr:nvCxnSpPr>
              <xdr:cNvPr id="10" name="直線矢印コネクタ 9"/>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626178" y="15865261"/>
                <a:ext cx="2857932" cy="1269866"/>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Ａ．民間企業３社</a:t>
                </a:r>
                <a:endParaRPr kumimoji="1" lang="en-US" altLang="ja-JP" sz="1100">
                  <a:solidFill>
                    <a:sysClr val="windowText" lastClr="000000"/>
                  </a:solidFill>
                </a:endParaRPr>
              </a:p>
              <a:p>
                <a:pPr algn="ctr"/>
                <a:r>
                  <a:rPr kumimoji="1" lang="en-US" altLang="ja-JP" sz="1100">
                    <a:solidFill>
                      <a:sysClr val="windowText" lastClr="000000"/>
                    </a:solidFill>
                  </a:rPr>
                  <a:t>23.5</a:t>
                </a:r>
                <a:r>
                  <a:rPr kumimoji="1" lang="ja-JP" altLang="en-US" sz="1100" baseline="0">
                    <a:solidFill>
                      <a:sysClr val="windowText" lastClr="000000"/>
                    </a:solidFill>
                  </a:rPr>
                  <a:t>　</a:t>
                </a:r>
                <a:r>
                  <a:rPr kumimoji="1" lang="ja-JP" altLang="en-US" sz="1100">
                    <a:solidFill>
                      <a:sysClr val="windowText" lastClr="000000"/>
                    </a:solidFill>
                  </a:rPr>
                  <a:t>百万円</a:t>
                </a:r>
              </a:p>
            </xdr:txBody>
          </xdr:sp>
          <xdr:sp macro="" textlink="">
            <xdr:nvSpPr>
              <xdr:cNvPr id="12" name="テキスト ボックス 11"/>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3" name="大かっこ 12"/>
              <xdr:cNvSpPr/>
            </xdr:nvSpPr>
            <xdr:spPr>
              <a:xfrm>
                <a:off x="7725937" y="16030103"/>
                <a:ext cx="3011822" cy="87587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sp macro="" textlink="">
          <xdr:nvSpPr>
            <xdr:cNvPr id="7" name="大かっこ 6"/>
            <xdr:cNvSpPr/>
          </xdr:nvSpPr>
          <xdr:spPr bwMode="auto">
            <a:xfrm>
              <a:off x="3499819" y="40118439"/>
              <a:ext cx="2423396" cy="84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xnSp macro="">
          <xdr:nvCxnSpPr>
            <xdr:cNvPr id="8" name="直線コネクタ 7"/>
            <xdr:cNvCxnSpPr/>
          </xdr:nvCxnSpPr>
          <xdr:spPr>
            <a:xfrm flipH="1">
              <a:off x="2486671" y="40880300"/>
              <a:ext cx="0" cy="7200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大かっこ 8"/>
            <xdr:cNvSpPr/>
          </xdr:nvSpPr>
          <xdr:spPr bwMode="auto">
            <a:xfrm>
              <a:off x="7340043" y="39786991"/>
              <a:ext cx="1738569" cy="485819"/>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会議費　</a:t>
              </a:r>
              <a:r>
                <a:rPr lang="en-US" altLang="ja-JP" sz="1000">
                  <a:solidFill>
                    <a:sysClr val="windowText" lastClr="000000"/>
                  </a:solidFill>
                </a:rPr>
                <a:t>0.6</a:t>
              </a:r>
              <a:r>
                <a:rPr lang="ja-JP" altLang="en-US" sz="1000">
                  <a:solidFill>
                    <a:sysClr val="windowText" lastClr="000000"/>
                  </a:solidFill>
                </a:rPr>
                <a:t>　百万円</a:t>
              </a:r>
              <a:endParaRPr lang="en-US" altLang="ja-JP" sz="10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Normal="75" zoomScaleSheetLayoutView="100" zoomScalePageLayoutView="85" workbookViewId="0">
      <selection activeCell="AQ32" sqref="AQ32:AT3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hidden="1" customHeight="1">
      <c r="AP1" s="11"/>
      <c r="AQ1" s="11"/>
      <c r="AR1" s="11"/>
      <c r="AS1" s="11"/>
      <c r="AT1" s="11"/>
      <c r="AU1" s="11"/>
      <c r="AV1" s="11"/>
      <c r="AW1" s="2"/>
    </row>
    <row r="2" spans="1:50" ht="21.9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342</v>
      </c>
      <c r="AT2" s="218"/>
      <c r="AU2" s="218"/>
      <c r="AV2" s="52" t="str">
        <f>IF(AW2="", "", "-")</f>
        <v/>
      </c>
      <c r="AW2" s="396"/>
      <c r="AX2" s="396"/>
    </row>
    <row r="3" spans="1:50" ht="21.95" customHeight="1" thickBot="1">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95" customHeight="1">
      <c r="A4" s="722" t="s">
        <v>25</v>
      </c>
      <c r="B4" s="723"/>
      <c r="C4" s="723"/>
      <c r="D4" s="723"/>
      <c r="E4" s="723"/>
      <c r="F4" s="723"/>
      <c r="G4" s="698" t="s">
        <v>617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182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5.1" customHeight="1">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5" customHeight="1">
      <c r="A7" s="831" t="s">
        <v>22</v>
      </c>
      <c r="B7" s="832"/>
      <c r="C7" s="832"/>
      <c r="D7" s="832"/>
      <c r="E7" s="832"/>
      <c r="F7" s="833"/>
      <c r="G7" s="834" t="s">
        <v>607</v>
      </c>
      <c r="H7" s="835"/>
      <c r="I7" s="835"/>
      <c r="J7" s="835"/>
      <c r="K7" s="835"/>
      <c r="L7" s="835"/>
      <c r="M7" s="835"/>
      <c r="N7" s="835"/>
      <c r="O7" s="835"/>
      <c r="P7" s="835"/>
      <c r="Q7" s="835"/>
      <c r="R7" s="835"/>
      <c r="S7" s="835"/>
      <c r="T7" s="835"/>
      <c r="U7" s="835"/>
      <c r="V7" s="835"/>
      <c r="W7" s="835"/>
      <c r="X7" s="836"/>
      <c r="Y7" s="394" t="s">
        <v>546</v>
      </c>
      <c r="Z7" s="294"/>
      <c r="AA7" s="294"/>
      <c r="AB7" s="294"/>
      <c r="AC7" s="294"/>
      <c r="AD7" s="395"/>
      <c r="AE7" s="382" t="s">
        <v>614</v>
      </c>
      <c r="AF7" s="383"/>
      <c r="AG7" s="383"/>
      <c r="AH7" s="383"/>
      <c r="AI7" s="383"/>
      <c r="AJ7" s="383"/>
      <c r="AK7" s="383"/>
      <c r="AL7" s="383"/>
      <c r="AM7" s="383"/>
      <c r="AN7" s="383"/>
      <c r="AO7" s="383"/>
      <c r="AP7" s="383"/>
      <c r="AQ7" s="383"/>
      <c r="AR7" s="383"/>
      <c r="AS7" s="383"/>
      <c r="AT7" s="383"/>
      <c r="AU7" s="383"/>
      <c r="AV7" s="383"/>
      <c r="AW7" s="383"/>
      <c r="AX7" s="384"/>
    </row>
    <row r="8" spans="1:50" ht="50.1" customHeight="1">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69.95" customHeight="1">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0" customHeight="1">
      <c r="A10" s="739" t="s">
        <v>30</v>
      </c>
      <c r="B10" s="740"/>
      <c r="C10" s="740"/>
      <c r="D10" s="740"/>
      <c r="E10" s="740"/>
      <c r="F10" s="740"/>
      <c r="G10" s="672" t="s">
        <v>625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9.950000000000003" customHeight="1">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4.95"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4.95" customHeight="1">
      <c r="A13" s="139"/>
      <c r="B13" s="140"/>
      <c r="C13" s="140"/>
      <c r="D13" s="140"/>
      <c r="E13" s="140"/>
      <c r="F13" s="141"/>
      <c r="G13" s="742" t="s">
        <v>6</v>
      </c>
      <c r="H13" s="743"/>
      <c r="I13" s="635" t="s">
        <v>7</v>
      </c>
      <c r="J13" s="636"/>
      <c r="K13" s="636"/>
      <c r="L13" s="636"/>
      <c r="M13" s="636"/>
      <c r="N13" s="636"/>
      <c r="O13" s="637"/>
      <c r="P13" s="97">
        <v>32</v>
      </c>
      <c r="Q13" s="98"/>
      <c r="R13" s="98"/>
      <c r="S13" s="98"/>
      <c r="T13" s="98"/>
      <c r="U13" s="98"/>
      <c r="V13" s="99"/>
      <c r="W13" s="97">
        <v>27</v>
      </c>
      <c r="X13" s="98"/>
      <c r="Y13" s="98"/>
      <c r="Z13" s="98"/>
      <c r="AA13" s="98"/>
      <c r="AB13" s="98"/>
      <c r="AC13" s="99"/>
      <c r="AD13" s="97">
        <v>25</v>
      </c>
      <c r="AE13" s="98"/>
      <c r="AF13" s="98"/>
      <c r="AG13" s="98"/>
      <c r="AH13" s="98"/>
      <c r="AI13" s="98"/>
      <c r="AJ13" s="99"/>
      <c r="AK13" s="97">
        <v>22</v>
      </c>
      <c r="AL13" s="98"/>
      <c r="AM13" s="98"/>
      <c r="AN13" s="98"/>
      <c r="AO13" s="98"/>
      <c r="AP13" s="98"/>
      <c r="AQ13" s="99"/>
      <c r="AR13" s="94">
        <v>45</v>
      </c>
      <c r="AS13" s="95"/>
      <c r="AT13" s="95"/>
      <c r="AU13" s="95"/>
      <c r="AV13" s="95"/>
      <c r="AW13" s="95"/>
      <c r="AX13" s="393"/>
    </row>
    <row r="14" spans="1:50" ht="24.95" customHeight="1">
      <c r="A14" s="139"/>
      <c r="B14" s="140"/>
      <c r="C14" s="140"/>
      <c r="D14" s="140"/>
      <c r="E14" s="140"/>
      <c r="F14" s="141"/>
      <c r="G14" s="744"/>
      <c r="H14" s="745"/>
      <c r="I14" s="575" t="s">
        <v>8</v>
      </c>
      <c r="J14" s="629"/>
      <c r="K14" s="629"/>
      <c r="L14" s="629"/>
      <c r="M14" s="629"/>
      <c r="N14" s="629"/>
      <c r="O14" s="630"/>
      <c r="P14" s="97" t="s">
        <v>594</v>
      </c>
      <c r="Q14" s="98"/>
      <c r="R14" s="98"/>
      <c r="S14" s="98"/>
      <c r="T14" s="98"/>
      <c r="U14" s="98"/>
      <c r="V14" s="99"/>
      <c r="W14" s="97" t="s">
        <v>594</v>
      </c>
      <c r="X14" s="98"/>
      <c r="Y14" s="98"/>
      <c r="Z14" s="98"/>
      <c r="AA14" s="98"/>
      <c r="AB14" s="98"/>
      <c r="AC14" s="99"/>
      <c r="AD14" s="97" t="s">
        <v>594</v>
      </c>
      <c r="AE14" s="98"/>
      <c r="AF14" s="98"/>
      <c r="AG14" s="98"/>
      <c r="AH14" s="98"/>
      <c r="AI14" s="98"/>
      <c r="AJ14" s="99"/>
      <c r="AK14" s="97" t="s">
        <v>594</v>
      </c>
      <c r="AL14" s="98"/>
      <c r="AM14" s="98"/>
      <c r="AN14" s="98"/>
      <c r="AO14" s="98"/>
      <c r="AP14" s="98"/>
      <c r="AQ14" s="99"/>
      <c r="AR14" s="662"/>
      <c r="AS14" s="662"/>
      <c r="AT14" s="662"/>
      <c r="AU14" s="662"/>
      <c r="AV14" s="662"/>
      <c r="AW14" s="662"/>
      <c r="AX14" s="663"/>
    </row>
    <row r="15" spans="1:50" ht="24.95" customHeight="1">
      <c r="A15" s="139"/>
      <c r="B15" s="140"/>
      <c r="C15" s="140"/>
      <c r="D15" s="140"/>
      <c r="E15" s="140"/>
      <c r="F15" s="141"/>
      <c r="G15" s="744"/>
      <c r="H15" s="745"/>
      <c r="I15" s="575" t="s">
        <v>51</v>
      </c>
      <c r="J15" s="576"/>
      <c r="K15" s="576"/>
      <c r="L15" s="576"/>
      <c r="M15" s="576"/>
      <c r="N15" s="576"/>
      <c r="O15" s="577"/>
      <c r="P15" s="97" t="s">
        <v>594</v>
      </c>
      <c r="Q15" s="98"/>
      <c r="R15" s="98"/>
      <c r="S15" s="98"/>
      <c r="T15" s="98"/>
      <c r="U15" s="98"/>
      <c r="V15" s="99"/>
      <c r="W15" s="97" t="s">
        <v>594</v>
      </c>
      <c r="X15" s="98"/>
      <c r="Y15" s="98"/>
      <c r="Z15" s="98"/>
      <c r="AA15" s="98"/>
      <c r="AB15" s="98"/>
      <c r="AC15" s="99"/>
      <c r="AD15" s="97" t="s">
        <v>594</v>
      </c>
      <c r="AE15" s="98"/>
      <c r="AF15" s="98"/>
      <c r="AG15" s="98"/>
      <c r="AH15" s="98"/>
      <c r="AI15" s="98"/>
      <c r="AJ15" s="99"/>
      <c r="AK15" s="97" t="s">
        <v>594</v>
      </c>
      <c r="AL15" s="98"/>
      <c r="AM15" s="98"/>
      <c r="AN15" s="98"/>
      <c r="AO15" s="98"/>
      <c r="AP15" s="98"/>
      <c r="AQ15" s="99"/>
      <c r="AR15" s="97" t="s">
        <v>620</v>
      </c>
      <c r="AS15" s="98"/>
      <c r="AT15" s="98"/>
      <c r="AU15" s="98"/>
      <c r="AV15" s="98"/>
      <c r="AW15" s="98"/>
      <c r="AX15" s="628"/>
    </row>
    <row r="16" spans="1:50" ht="24.95" customHeight="1">
      <c r="A16" s="139"/>
      <c r="B16" s="140"/>
      <c r="C16" s="140"/>
      <c r="D16" s="140"/>
      <c r="E16" s="140"/>
      <c r="F16" s="141"/>
      <c r="G16" s="744"/>
      <c r="H16" s="745"/>
      <c r="I16" s="575" t="s">
        <v>52</v>
      </c>
      <c r="J16" s="576"/>
      <c r="K16" s="576"/>
      <c r="L16" s="576"/>
      <c r="M16" s="576"/>
      <c r="N16" s="576"/>
      <c r="O16" s="577"/>
      <c r="P16" s="97" t="s">
        <v>594</v>
      </c>
      <c r="Q16" s="98"/>
      <c r="R16" s="98"/>
      <c r="S16" s="98"/>
      <c r="T16" s="98"/>
      <c r="U16" s="98"/>
      <c r="V16" s="99"/>
      <c r="W16" s="97" t="s">
        <v>594</v>
      </c>
      <c r="X16" s="98"/>
      <c r="Y16" s="98"/>
      <c r="Z16" s="98"/>
      <c r="AA16" s="98"/>
      <c r="AB16" s="98"/>
      <c r="AC16" s="99"/>
      <c r="AD16" s="97" t="s">
        <v>594</v>
      </c>
      <c r="AE16" s="98"/>
      <c r="AF16" s="98"/>
      <c r="AG16" s="98"/>
      <c r="AH16" s="98"/>
      <c r="AI16" s="98"/>
      <c r="AJ16" s="99"/>
      <c r="AK16" s="97" t="s">
        <v>594</v>
      </c>
      <c r="AL16" s="98"/>
      <c r="AM16" s="98"/>
      <c r="AN16" s="98"/>
      <c r="AO16" s="98"/>
      <c r="AP16" s="98"/>
      <c r="AQ16" s="99"/>
      <c r="AR16" s="675"/>
      <c r="AS16" s="676"/>
      <c r="AT16" s="676"/>
      <c r="AU16" s="676"/>
      <c r="AV16" s="676"/>
      <c r="AW16" s="676"/>
      <c r="AX16" s="677"/>
    </row>
    <row r="17" spans="1:50" ht="24.95" customHeight="1">
      <c r="A17" s="139"/>
      <c r="B17" s="140"/>
      <c r="C17" s="140"/>
      <c r="D17" s="140"/>
      <c r="E17" s="140"/>
      <c r="F17" s="141"/>
      <c r="G17" s="744"/>
      <c r="H17" s="745"/>
      <c r="I17" s="575" t="s">
        <v>50</v>
      </c>
      <c r="J17" s="629"/>
      <c r="K17" s="629"/>
      <c r="L17" s="629"/>
      <c r="M17" s="629"/>
      <c r="N17" s="629"/>
      <c r="O17" s="630"/>
      <c r="P17" s="97" t="s">
        <v>594</v>
      </c>
      <c r="Q17" s="98"/>
      <c r="R17" s="98"/>
      <c r="S17" s="98"/>
      <c r="T17" s="98"/>
      <c r="U17" s="98"/>
      <c r="V17" s="99"/>
      <c r="W17" s="97" t="s">
        <v>594</v>
      </c>
      <c r="X17" s="98"/>
      <c r="Y17" s="98"/>
      <c r="Z17" s="98"/>
      <c r="AA17" s="98"/>
      <c r="AB17" s="98"/>
      <c r="AC17" s="99"/>
      <c r="AD17" s="97" t="s">
        <v>594</v>
      </c>
      <c r="AE17" s="98"/>
      <c r="AF17" s="98"/>
      <c r="AG17" s="98"/>
      <c r="AH17" s="98"/>
      <c r="AI17" s="98"/>
      <c r="AJ17" s="99"/>
      <c r="AK17" s="97" t="s">
        <v>594</v>
      </c>
      <c r="AL17" s="98"/>
      <c r="AM17" s="98"/>
      <c r="AN17" s="98"/>
      <c r="AO17" s="98"/>
      <c r="AP17" s="98"/>
      <c r="AQ17" s="99"/>
      <c r="AR17" s="391"/>
      <c r="AS17" s="391"/>
      <c r="AT17" s="391"/>
      <c r="AU17" s="391"/>
      <c r="AV17" s="391"/>
      <c r="AW17" s="391"/>
      <c r="AX17" s="392"/>
    </row>
    <row r="18" spans="1:50" ht="24.95" customHeight="1">
      <c r="A18" s="139"/>
      <c r="B18" s="140"/>
      <c r="C18" s="140"/>
      <c r="D18" s="140"/>
      <c r="E18" s="140"/>
      <c r="F18" s="141"/>
      <c r="G18" s="746"/>
      <c r="H18" s="747"/>
      <c r="I18" s="734" t="s">
        <v>20</v>
      </c>
      <c r="J18" s="735"/>
      <c r="K18" s="735"/>
      <c r="L18" s="735"/>
      <c r="M18" s="735"/>
      <c r="N18" s="735"/>
      <c r="O18" s="736"/>
      <c r="P18" s="103">
        <f>SUM(P13:V17)</f>
        <v>32</v>
      </c>
      <c r="Q18" s="104"/>
      <c r="R18" s="104"/>
      <c r="S18" s="104"/>
      <c r="T18" s="104"/>
      <c r="U18" s="104"/>
      <c r="V18" s="105"/>
      <c r="W18" s="103">
        <f>SUM(W13:AC17)</f>
        <v>27</v>
      </c>
      <c r="X18" s="104"/>
      <c r="Y18" s="104"/>
      <c r="Z18" s="104"/>
      <c r="AA18" s="104"/>
      <c r="AB18" s="104"/>
      <c r="AC18" s="105"/>
      <c r="AD18" s="103">
        <f>SUM(AD13:AJ17)</f>
        <v>25</v>
      </c>
      <c r="AE18" s="104"/>
      <c r="AF18" s="104"/>
      <c r="AG18" s="104"/>
      <c r="AH18" s="104"/>
      <c r="AI18" s="104"/>
      <c r="AJ18" s="105"/>
      <c r="AK18" s="103">
        <f>SUM(AK13:AQ17)</f>
        <v>22</v>
      </c>
      <c r="AL18" s="104"/>
      <c r="AM18" s="104"/>
      <c r="AN18" s="104"/>
      <c r="AO18" s="104"/>
      <c r="AP18" s="104"/>
      <c r="AQ18" s="105"/>
      <c r="AR18" s="103">
        <f>SUM(AR13:AX17)</f>
        <v>45</v>
      </c>
      <c r="AS18" s="104"/>
      <c r="AT18" s="104"/>
      <c r="AU18" s="104"/>
      <c r="AV18" s="104"/>
      <c r="AW18" s="104"/>
      <c r="AX18" s="537"/>
    </row>
    <row r="19" spans="1:50" ht="24.95" customHeight="1">
      <c r="A19" s="139"/>
      <c r="B19" s="140"/>
      <c r="C19" s="140"/>
      <c r="D19" s="140"/>
      <c r="E19" s="140"/>
      <c r="F19" s="141"/>
      <c r="G19" s="535" t="s">
        <v>9</v>
      </c>
      <c r="H19" s="536"/>
      <c r="I19" s="536"/>
      <c r="J19" s="536"/>
      <c r="K19" s="536"/>
      <c r="L19" s="536"/>
      <c r="M19" s="536"/>
      <c r="N19" s="536"/>
      <c r="O19" s="536"/>
      <c r="P19" s="97">
        <v>28</v>
      </c>
      <c r="Q19" s="98"/>
      <c r="R19" s="98"/>
      <c r="S19" s="98"/>
      <c r="T19" s="98"/>
      <c r="U19" s="98"/>
      <c r="V19" s="99"/>
      <c r="W19" s="97">
        <v>26</v>
      </c>
      <c r="X19" s="98"/>
      <c r="Y19" s="98"/>
      <c r="Z19" s="98"/>
      <c r="AA19" s="98"/>
      <c r="AB19" s="98"/>
      <c r="AC19" s="99"/>
      <c r="AD19" s="97">
        <v>24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95" customHeight="1">
      <c r="A20" s="139"/>
      <c r="B20" s="140"/>
      <c r="C20" s="140"/>
      <c r="D20" s="140"/>
      <c r="E20" s="140"/>
      <c r="F20" s="141"/>
      <c r="G20" s="535" t="s">
        <v>10</v>
      </c>
      <c r="H20" s="536"/>
      <c r="I20" s="536"/>
      <c r="J20" s="536"/>
      <c r="K20" s="536"/>
      <c r="L20" s="536"/>
      <c r="M20" s="536"/>
      <c r="N20" s="536"/>
      <c r="O20" s="536"/>
      <c r="P20" s="539">
        <f>IF(P18=0, "-", SUM(P19)/P18)</f>
        <v>0.875</v>
      </c>
      <c r="Q20" s="539"/>
      <c r="R20" s="539"/>
      <c r="S20" s="539"/>
      <c r="T20" s="539"/>
      <c r="U20" s="539"/>
      <c r="V20" s="539"/>
      <c r="W20" s="539">
        <f t="shared" ref="W20" si="0">IF(W18=0, "-", SUM(W19)/W18)</f>
        <v>0.96296296296296291</v>
      </c>
      <c r="X20" s="539"/>
      <c r="Y20" s="539"/>
      <c r="Z20" s="539"/>
      <c r="AA20" s="539"/>
      <c r="AB20" s="539"/>
      <c r="AC20" s="539"/>
      <c r="AD20" s="539">
        <f t="shared" ref="AD20" si="1">IF(AD18=0, "-", SUM(AD19)/AD18)</f>
        <v>0.96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30" customHeight="1">
      <c r="A21" s="142"/>
      <c r="B21" s="143"/>
      <c r="C21" s="143"/>
      <c r="D21" s="143"/>
      <c r="E21" s="143"/>
      <c r="F21" s="144"/>
      <c r="G21" s="931" t="s">
        <v>496</v>
      </c>
      <c r="H21" s="932"/>
      <c r="I21" s="932"/>
      <c r="J21" s="932"/>
      <c r="K21" s="932"/>
      <c r="L21" s="932"/>
      <c r="M21" s="932"/>
      <c r="N21" s="932"/>
      <c r="O21" s="932"/>
      <c r="P21" s="539">
        <f>IF(P19=0, "-", SUM(P19)/SUM(P13,P14))</f>
        <v>0.875</v>
      </c>
      <c r="Q21" s="539"/>
      <c r="R21" s="539"/>
      <c r="S21" s="539"/>
      <c r="T21" s="539"/>
      <c r="U21" s="539"/>
      <c r="V21" s="539"/>
      <c r="W21" s="539">
        <f t="shared" ref="W21" si="2">IF(W19=0, "-", SUM(W19)/SUM(W13,W14))</f>
        <v>0.96296296296296291</v>
      </c>
      <c r="X21" s="539"/>
      <c r="Y21" s="539"/>
      <c r="Z21" s="539"/>
      <c r="AA21" s="539"/>
      <c r="AB21" s="539"/>
      <c r="AC21" s="539"/>
      <c r="AD21" s="539">
        <f t="shared" ref="AD21" si="3">IF(AD19=0, "-", SUM(AD19)/SUM(AD13,AD14))</f>
        <v>0.96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 customHeight="1">
      <c r="A23" s="198"/>
      <c r="B23" s="199"/>
      <c r="C23" s="199"/>
      <c r="D23" s="199"/>
      <c r="E23" s="199"/>
      <c r="F23" s="200"/>
      <c r="G23" s="183" t="s">
        <v>554</v>
      </c>
      <c r="H23" s="184"/>
      <c r="I23" s="184"/>
      <c r="J23" s="184"/>
      <c r="K23" s="184"/>
      <c r="L23" s="184"/>
      <c r="M23" s="184"/>
      <c r="N23" s="184"/>
      <c r="O23" s="185"/>
      <c r="P23" s="94">
        <v>22</v>
      </c>
      <c r="Q23" s="95"/>
      <c r="R23" s="95"/>
      <c r="S23" s="95"/>
      <c r="T23" s="95"/>
      <c r="U23" s="95"/>
      <c r="V23" s="96"/>
      <c r="W23" s="94">
        <v>45</v>
      </c>
      <c r="X23" s="95"/>
      <c r="Y23" s="95"/>
      <c r="Z23" s="95"/>
      <c r="AA23" s="95"/>
      <c r="AB23" s="95"/>
      <c r="AC23" s="96"/>
      <c r="AD23" s="206" t="s">
        <v>621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30" customHeight="1" thickBot="1">
      <c r="A29" s="201"/>
      <c r="B29" s="202"/>
      <c r="C29" s="202"/>
      <c r="D29" s="202"/>
      <c r="E29" s="202"/>
      <c r="F29" s="203"/>
      <c r="G29" s="192" t="s">
        <v>474</v>
      </c>
      <c r="H29" s="193"/>
      <c r="I29" s="193"/>
      <c r="J29" s="193"/>
      <c r="K29" s="193"/>
      <c r="L29" s="193"/>
      <c r="M29" s="193"/>
      <c r="N29" s="193"/>
      <c r="O29" s="194"/>
      <c r="P29" s="225">
        <f>AK13</f>
        <v>22</v>
      </c>
      <c r="Q29" s="226"/>
      <c r="R29" s="226"/>
      <c r="S29" s="226"/>
      <c r="T29" s="226"/>
      <c r="U29" s="226"/>
      <c r="V29" s="227"/>
      <c r="W29" s="225">
        <f>AR13</f>
        <v>45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20.100000000000001" customHeight="1">
      <c r="A30" s="509" t="s">
        <v>490</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471</v>
      </c>
      <c r="AN30" s="388"/>
      <c r="AO30" s="388"/>
      <c r="AP30" s="385"/>
      <c r="AQ30" s="638" t="s">
        <v>355</v>
      </c>
      <c r="AR30" s="639"/>
      <c r="AS30" s="639"/>
      <c r="AT30" s="640"/>
      <c r="AU30" s="389" t="s">
        <v>253</v>
      </c>
      <c r="AV30" s="389"/>
      <c r="AW30" s="389"/>
      <c r="AX30" s="390"/>
    </row>
    <row r="31" spans="1:50" ht="20.100000000000001" customHeight="1">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626</v>
      </c>
      <c r="AR31" s="133"/>
      <c r="AS31" s="134" t="s">
        <v>356</v>
      </c>
      <c r="AT31" s="169"/>
      <c r="AU31" s="269">
        <v>30</v>
      </c>
      <c r="AV31" s="269"/>
      <c r="AW31" s="378" t="s">
        <v>300</v>
      </c>
      <c r="AX31" s="379"/>
    </row>
    <row r="32" spans="1:50" ht="24.95" customHeight="1">
      <c r="A32" s="515"/>
      <c r="B32" s="513"/>
      <c r="C32" s="513"/>
      <c r="D32" s="513"/>
      <c r="E32" s="513"/>
      <c r="F32" s="514"/>
      <c r="G32" s="540" t="s">
        <v>585</v>
      </c>
      <c r="H32" s="541"/>
      <c r="I32" s="541"/>
      <c r="J32" s="541"/>
      <c r="K32" s="541"/>
      <c r="L32" s="541"/>
      <c r="M32" s="541"/>
      <c r="N32" s="541"/>
      <c r="O32" s="542"/>
      <c r="P32" s="158" t="s">
        <v>584</v>
      </c>
      <c r="Q32" s="158"/>
      <c r="R32" s="158"/>
      <c r="S32" s="158"/>
      <c r="T32" s="158"/>
      <c r="U32" s="158"/>
      <c r="V32" s="158"/>
      <c r="W32" s="158"/>
      <c r="X32" s="229"/>
      <c r="Y32" s="337" t="s">
        <v>12</v>
      </c>
      <c r="Z32" s="549"/>
      <c r="AA32" s="550"/>
      <c r="AB32" s="551" t="s">
        <v>593</v>
      </c>
      <c r="AC32" s="551"/>
      <c r="AD32" s="551"/>
      <c r="AE32" s="363">
        <v>0</v>
      </c>
      <c r="AF32" s="364"/>
      <c r="AG32" s="364"/>
      <c r="AH32" s="364"/>
      <c r="AI32" s="363">
        <v>4</v>
      </c>
      <c r="AJ32" s="364"/>
      <c r="AK32" s="364"/>
      <c r="AL32" s="364"/>
      <c r="AM32" s="363">
        <v>9</v>
      </c>
      <c r="AN32" s="364"/>
      <c r="AO32" s="364"/>
      <c r="AP32" s="364"/>
      <c r="AQ32" s="100" t="s">
        <v>594</v>
      </c>
      <c r="AR32" s="101"/>
      <c r="AS32" s="101"/>
      <c r="AT32" s="102"/>
      <c r="AU32" s="364" t="s">
        <v>620</v>
      </c>
      <c r="AV32" s="364"/>
      <c r="AW32" s="364"/>
      <c r="AX32" s="366"/>
    </row>
    <row r="33" spans="1:50" ht="24.9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593</v>
      </c>
      <c r="AC33" s="522"/>
      <c r="AD33" s="522"/>
      <c r="AE33" s="363" t="s">
        <v>594</v>
      </c>
      <c r="AF33" s="364"/>
      <c r="AG33" s="364"/>
      <c r="AH33" s="364"/>
      <c r="AI33" s="363" t="s">
        <v>594</v>
      </c>
      <c r="AJ33" s="364"/>
      <c r="AK33" s="364"/>
      <c r="AL33" s="364"/>
      <c r="AM33" s="363" t="s">
        <v>594</v>
      </c>
      <c r="AN33" s="364"/>
      <c r="AO33" s="364"/>
      <c r="AP33" s="364"/>
      <c r="AQ33" s="100" t="s">
        <v>594</v>
      </c>
      <c r="AR33" s="101"/>
      <c r="AS33" s="101"/>
      <c r="AT33" s="102"/>
      <c r="AU33" s="364">
        <v>12</v>
      </c>
      <c r="AV33" s="364"/>
      <c r="AW33" s="364"/>
      <c r="AX33" s="366"/>
    </row>
    <row r="34" spans="1:50" ht="24.9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0</v>
      </c>
      <c r="AF34" s="364"/>
      <c r="AG34" s="364"/>
      <c r="AH34" s="364"/>
      <c r="AI34" s="363">
        <v>33.299999999999997</v>
      </c>
      <c r="AJ34" s="364"/>
      <c r="AK34" s="364"/>
      <c r="AL34" s="364"/>
      <c r="AM34" s="363">
        <v>75</v>
      </c>
      <c r="AN34" s="364"/>
      <c r="AO34" s="364"/>
      <c r="AP34" s="364"/>
      <c r="AQ34" s="100" t="s">
        <v>594</v>
      </c>
      <c r="AR34" s="101"/>
      <c r="AS34" s="101"/>
      <c r="AT34" s="102"/>
      <c r="AU34" s="364" t="s">
        <v>620</v>
      </c>
      <c r="AV34" s="364"/>
      <c r="AW34" s="364"/>
      <c r="AX34" s="366"/>
    </row>
    <row r="35" spans="1:50" ht="24.95" customHeight="1">
      <c r="A35" s="902" t="s">
        <v>526</v>
      </c>
      <c r="B35" s="903"/>
      <c r="C35" s="903"/>
      <c r="D35" s="903"/>
      <c r="E35" s="903"/>
      <c r="F35" s="904"/>
      <c r="G35" s="908" t="s">
        <v>555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4.9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20.100000000000001" customHeight="1">
      <c r="A37" s="641" t="s">
        <v>490</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20.100000000000001" customHeight="1">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t="s">
        <v>620</v>
      </c>
      <c r="AR38" s="133"/>
      <c r="AS38" s="134" t="s">
        <v>356</v>
      </c>
      <c r="AT38" s="169"/>
      <c r="AU38" s="269">
        <v>30</v>
      </c>
      <c r="AV38" s="269"/>
      <c r="AW38" s="378" t="s">
        <v>300</v>
      </c>
      <c r="AX38" s="379"/>
    </row>
    <row r="39" spans="1:50" ht="24.95" customHeight="1">
      <c r="A39" s="515"/>
      <c r="B39" s="513"/>
      <c r="C39" s="513"/>
      <c r="D39" s="513"/>
      <c r="E39" s="513"/>
      <c r="F39" s="514"/>
      <c r="G39" s="540" t="s">
        <v>612</v>
      </c>
      <c r="H39" s="541"/>
      <c r="I39" s="541"/>
      <c r="J39" s="541"/>
      <c r="K39" s="541"/>
      <c r="L39" s="541"/>
      <c r="M39" s="541"/>
      <c r="N39" s="541"/>
      <c r="O39" s="542"/>
      <c r="P39" s="158" t="s">
        <v>611</v>
      </c>
      <c r="Q39" s="158"/>
      <c r="R39" s="158"/>
      <c r="S39" s="158"/>
      <c r="T39" s="158"/>
      <c r="U39" s="158"/>
      <c r="V39" s="158"/>
      <c r="W39" s="158"/>
      <c r="X39" s="229"/>
      <c r="Y39" s="337" t="s">
        <v>12</v>
      </c>
      <c r="Z39" s="549"/>
      <c r="AA39" s="550"/>
      <c r="AB39" s="551" t="s">
        <v>595</v>
      </c>
      <c r="AC39" s="551"/>
      <c r="AD39" s="551"/>
      <c r="AE39" s="363">
        <v>274</v>
      </c>
      <c r="AF39" s="364"/>
      <c r="AG39" s="364"/>
      <c r="AH39" s="364"/>
      <c r="AI39" s="363">
        <v>759</v>
      </c>
      <c r="AJ39" s="364"/>
      <c r="AK39" s="364"/>
      <c r="AL39" s="364"/>
      <c r="AM39" s="363">
        <v>1555</v>
      </c>
      <c r="AN39" s="364"/>
      <c r="AO39" s="364"/>
      <c r="AP39" s="364"/>
      <c r="AQ39" s="100" t="s">
        <v>596</v>
      </c>
      <c r="AR39" s="101"/>
      <c r="AS39" s="101"/>
      <c r="AT39" s="102"/>
      <c r="AU39" s="364" t="s">
        <v>620</v>
      </c>
      <c r="AV39" s="364"/>
      <c r="AW39" s="364"/>
      <c r="AX39" s="366"/>
    </row>
    <row r="40" spans="1:50" ht="24.95"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595</v>
      </c>
      <c r="AC40" s="522"/>
      <c r="AD40" s="522"/>
      <c r="AE40" s="363" t="s">
        <v>594</v>
      </c>
      <c r="AF40" s="364"/>
      <c r="AG40" s="364"/>
      <c r="AH40" s="364"/>
      <c r="AI40" s="363" t="s">
        <v>594</v>
      </c>
      <c r="AJ40" s="364"/>
      <c r="AK40" s="364"/>
      <c r="AL40" s="364"/>
      <c r="AM40" s="363" t="s">
        <v>596</v>
      </c>
      <c r="AN40" s="364"/>
      <c r="AO40" s="364"/>
      <c r="AP40" s="364"/>
      <c r="AQ40" s="100" t="s">
        <v>596</v>
      </c>
      <c r="AR40" s="101"/>
      <c r="AS40" s="101"/>
      <c r="AT40" s="102"/>
      <c r="AU40" s="364">
        <v>2500</v>
      </c>
      <c r="AV40" s="364"/>
      <c r="AW40" s="364"/>
      <c r="AX40" s="366"/>
    </row>
    <row r="41" spans="1:50" ht="24.95"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v>11</v>
      </c>
      <c r="AF41" s="364"/>
      <c r="AG41" s="364"/>
      <c r="AH41" s="364"/>
      <c r="AI41" s="363">
        <v>30.4</v>
      </c>
      <c r="AJ41" s="364"/>
      <c r="AK41" s="364"/>
      <c r="AL41" s="364"/>
      <c r="AM41" s="363">
        <v>62.2</v>
      </c>
      <c r="AN41" s="364"/>
      <c r="AO41" s="364"/>
      <c r="AP41" s="364"/>
      <c r="AQ41" s="100" t="s">
        <v>596</v>
      </c>
      <c r="AR41" s="101"/>
      <c r="AS41" s="101"/>
      <c r="AT41" s="102"/>
      <c r="AU41" s="364" t="s">
        <v>620</v>
      </c>
      <c r="AV41" s="364"/>
      <c r="AW41" s="364"/>
      <c r="AX41" s="366"/>
    </row>
    <row r="42" spans="1:50" ht="24.95" customHeight="1">
      <c r="A42" s="902" t="s">
        <v>526</v>
      </c>
      <c r="B42" s="903"/>
      <c r="C42" s="903"/>
      <c r="D42" s="903"/>
      <c r="E42" s="903"/>
      <c r="F42" s="904"/>
      <c r="G42" s="908" t="s">
        <v>610</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4.95" customHeight="1" thickBo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c r="A44" s="641" t="s">
        <v>490</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hidden="1" customHeight="1">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c r="A51" s="512" t="s">
        <v>490</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c r="A58" s="512" t="s">
        <v>490</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7" t="s">
        <v>357</v>
      </c>
      <c r="AF65" s="368"/>
      <c r="AG65" s="368"/>
      <c r="AH65" s="369"/>
      <c r="AI65" s="367" t="s">
        <v>363</v>
      </c>
      <c r="AJ65" s="368"/>
      <c r="AK65" s="368"/>
      <c r="AL65" s="369"/>
      <c r="AM65" s="374" t="s">
        <v>471</v>
      </c>
      <c r="AN65" s="374"/>
      <c r="AO65" s="374"/>
      <c r="AP65" s="367"/>
      <c r="AQ65" s="872" t="s">
        <v>355</v>
      </c>
      <c r="AR65" s="868"/>
      <c r="AS65" s="868"/>
      <c r="AT65" s="869"/>
      <c r="AU65" s="981" t="s">
        <v>253</v>
      </c>
      <c r="AV65" s="981"/>
      <c r="AW65" s="981"/>
      <c r="AX65" s="982"/>
    </row>
    <row r="66" spans="1:50" ht="18.75" hidden="1" customHeight="1">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8"/>
      <c r="AR66" s="269"/>
      <c r="AS66" s="870" t="s">
        <v>356</v>
      </c>
      <c r="AT66" s="871"/>
      <c r="AU66" s="269"/>
      <c r="AV66" s="269"/>
      <c r="AW66" s="870" t="s">
        <v>489</v>
      </c>
      <c r="AX66" s="983"/>
    </row>
    <row r="67" spans="1:50" ht="23.25" hidden="1" customHeight="1">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516</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517</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c r="A70" s="856" t="s">
        <v>497</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516</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517</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c r="A73" s="842" t="s">
        <v>491</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c r="A78" s="916" t="s">
        <v>529</v>
      </c>
      <c r="B78" s="917"/>
      <c r="C78" s="917"/>
      <c r="D78" s="917"/>
      <c r="E78" s="914" t="s">
        <v>464</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485</v>
      </c>
      <c r="AP79" s="146"/>
      <c r="AQ79" s="146"/>
      <c r="AR79" s="81" t="s">
        <v>483</v>
      </c>
      <c r="AS79" s="145"/>
      <c r="AT79" s="146"/>
      <c r="AU79" s="146"/>
      <c r="AV79" s="146"/>
      <c r="AW79" s="146"/>
      <c r="AX79" s="147"/>
    </row>
    <row r="80" spans="1:50" ht="18.75" hidden="1" customHeight="1">
      <c r="A80" s="519"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c r="A81" s="520"/>
      <c r="B81" s="854"/>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29" t="s">
        <v>54</v>
      </c>
      <c r="Z98" s="730"/>
      <c r="AA98" s="731"/>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0" customHeight="1">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471</v>
      </c>
      <c r="AN100" s="829"/>
      <c r="AO100" s="829"/>
      <c r="AP100" s="830"/>
      <c r="AQ100" s="933" t="s">
        <v>493</v>
      </c>
      <c r="AR100" s="934"/>
      <c r="AS100" s="934"/>
      <c r="AT100" s="935"/>
      <c r="AU100" s="933" t="s">
        <v>539</v>
      </c>
      <c r="AV100" s="934"/>
      <c r="AW100" s="934"/>
      <c r="AX100" s="936"/>
    </row>
    <row r="101" spans="1:60" ht="24.95" customHeight="1">
      <c r="A101" s="491"/>
      <c r="B101" s="492"/>
      <c r="C101" s="492"/>
      <c r="D101" s="492"/>
      <c r="E101" s="492"/>
      <c r="F101" s="493"/>
      <c r="G101" s="158" t="s">
        <v>608</v>
      </c>
      <c r="H101" s="158"/>
      <c r="I101" s="158"/>
      <c r="J101" s="158"/>
      <c r="K101" s="158"/>
      <c r="L101" s="158"/>
      <c r="M101" s="158"/>
      <c r="N101" s="158"/>
      <c r="O101" s="158"/>
      <c r="P101" s="158"/>
      <c r="Q101" s="158"/>
      <c r="R101" s="158"/>
      <c r="S101" s="158"/>
      <c r="T101" s="158"/>
      <c r="U101" s="158"/>
      <c r="V101" s="158"/>
      <c r="W101" s="158"/>
      <c r="X101" s="229"/>
      <c r="Y101" s="818" t="s">
        <v>55</v>
      </c>
      <c r="Z101" s="715"/>
      <c r="AA101" s="716"/>
      <c r="AB101" s="551" t="s">
        <v>597</v>
      </c>
      <c r="AC101" s="551"/>
      <c r="AD101" s="551"/>
      <c r="AE101" s="363">
        <v>4</v>
      </c>
      <c r="AF101" s="364"/>
      <c r="AG101" s="364"/>
      <c r="AH101" s="365"/>
      <c r="AI101" s="363">
        <v>3</v>
      </c>
      <c r="AJ101" s="364"/>
      <c r="AK101" s="364"/>
      <c r="AL101" s="365"/>
      <c r="AM101" s="363">
        <v>6</v>
      </c>
      <c r="AN101" s="364"/>
      <c r="AO101" s="364"/>
      <c r="AP101" s="365"/>
      <c r="AQ101" s="363" t="s">
        <v>620</v>
      </c>
      <c r="AR101" s="364"/>
      <c r="AS101" s="364"/>
      <c r="AT101" s="365"/>
      <c r="AU101" s="363" t="s">
        <v>620</v>
      </c>
      <c r="AV101" s="364"/>
      <c r="AW101" s="364"/>
      <c r="AX101" s="365"/>
    </row>
    <row r="102" spans="1:60" ht="24.9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597</v>
      </c>
      <c r="AC102" s="551"/>
      <c r="AD102" s="551"/>
      <c r="AE102" s="357">
        <v>4</v>
      </c>
      <c r="AF102" s="357"/>
      <c r="AG102" s="357"/>
      <c r="AH102" s="357"/>
      <c r="AI102" s="357">
        <v>3</v>
      </c>
      <c r="AJ102" s="357"/>
      <c r="AK102" s="357"/>
      <c r="AL102" s="357"/>
      <c r="AM102" s="357">
        <v>6</v>
      </c>
      <c r="AN102" s="357"/>
      <c r="AO102" s="357"/>
      <c r="AP102" s="357"/>
      <c r="AQ102" s="819">
        <v>5</v>
      </c>
      <c r="AR102" s="820"/>
      <c r="AS102" s="820"/>
      <c r="AT102" s="821"/>
      <c r="AU102" s="819" t="s">
        <v>620</v>
      </c>
      <c r="AV102" s="820"/>
      <c r="AW102" s="820"/>
      <c r="AX102" s="821"/>
    </row>
    <row r="103" spans="1:60" ht="30" customHeight="1">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539</v>
      </c>
      <c r="AV103" s="360"/>
      <c r="AW103" s="360"/>
      <c r="AX103" s="362"/>
    </row>
    <row r="104" spans="1:60" ht="23.25" customHeight="1">
      <c r="A104" s="491"/>
      <c r="B104" s="492"/>
      <c r="C104" s="492"/>
      <c r="D104" s="492"/>
      <c r="E104" s="492"/>
      <c r="F104" s="493"/>
      <c r="G104" s="158" t="s">
        <v>609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598</v>
      </c>
      <c r="AC104" s="472"/>
      <c r="AD104" s="473"/>
      <c r="AE104" s="363">
        <v>66</v>
      </c>
      <c r="AF104" s="364"/>
      <c r="AG104" s="364"/>
      <c r="AH104" s="365"/>
      <c r="AI104" s="363">
        <v>118</v>
      </c>
      <c r="AJ104" s="364"/>
      <c r="AK104" s="364"/>
      <c r="AL104" s="365"/>
      <c r="AM104" s="363">
        <v>115</v>
      </c>
      <c r="AN104" s="364"/>
      <c r="AO104" s="364"/>
      <c r="AP104" s="365"/>
      <c r="AQ104" s="363" t="s">
        <v>620</v>
      </c>
      <c r="AR104" s="364"/>
      <c r="AS104" s="364"/>
      <c r="AT104" s="365"/>
      <c r="AU104" s="363" t="s">
        <v>620</v>
      </c>
      <c r="AV104" s="364"/>
      <c r="AW104" s="364"/>
      <c r="AX104" s="365"/>
    </row>
    <row r="105" spans="1:60" ht="23.25"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t="s">
        <v>598</v>
      </c>
      <c r="AC105" s="406"/>
      <c r="AD105" s="407"/>
      <c r="AE105" s="357" t="s">
        <v>596</v>
      </c>
      <c r="AF105" s="357"/>
      <c r="AG105" s="357"/>
      <c r="AH105" s="357"/>
      <c r="AI105" s="357" t="s">
        <v>596</v>
      </c>
      <c r="AJ105" s="357"/>
      <c r="AK105" s="357"/>
      <c r="AL105" s="357"/>
      <c r="AM105" s="357" t="s">
        <v>596</v>
      </c>
      <c r="AN105" s="357"/>
      <c r="AO105" s="357"/>
      <c r="AP105" s="357"/>
      <c r="AQ105" s="363" t="s">
        <v>607</v>
      </c>
      <c r="AR105" s="364"/>
      <c r="AS105" s="364"/>
      <c r="AT105" s="365"/>
      <c r="AU105" s="819" t="s">
        <v>620</v>
      </c>
      <c r="AV105" s="820"/>
      <c r="AW105" s="820"/>
      <c r="AX105" s="821"/>
    </row>
    <row r="106" spans="1:60" ht="31.5" hidden="1" customHeight="1">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539</v>
      </c>
      <c r="AV106" s="360"/>
      <c r="AW106" s="360"/>
      <c r="AX106" s="362"/>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539</v>
      </c>
      <c r="AV109" s="360"/>
      <c r="AW109" s="360"/>
      <c r="AX109" s="362"/>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539</v>
      </c>
      <c r="AV112" s="360"/>
      <c r="AW112" s="360"/>
      <c r="AX112" s="362"/>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4.9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4" t="s">
        <v>540</v>
      </c>
      <c r="AR115" s="335"/>
      <c r="AS115" s="335"/>
      <c r="AT115" s="335"/>
      <c r="AU115" s="335"/>
      <c r="AV115" s="335"/>
      <c r="AW115" s="335"/>
      <c r="AX115" s="336"/>
    </row>
    <row r="116" spans="1:50" ht="24.95" customHeight="1">
      <c r="A116" s="290"/>
      <c r="B116" s="291"/>
      <c r="C116" s="291"/>
      <c r="D116" s="291"/>
      <c r="E116" s="291"/>
      <c r="F116" s="292"/>
      <c r="G116" s="350" t="s">
        <v>556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558</v>
      </c>
      <c r="AC116" s="299"/>
      <c r="AD116" s="300"/>
      <c r="AE116" s="357">
        <v>7</v>
      </c>
      <c r="AF116" s="357"/>
      <c r="AG116" s="357"/>
      <c r="AH116" s="357"/>
      <c r="AI116" s="357">
        <v>4.3</v>
      </c>
      <c r="AJ116" s="357"/>
      <c r="AK116" s="357"/>
      <c r="AL116" s="357"/>
      <c r="AM116" s="357">
        <v>8</v>
      </c>
      <c r="AN116" s="357"/>
      <c r="AO116" s="357"/>
      <c r="AP116" s="357"/>
      <c r="AQ116" s="363" t="s">
        <v>620</v>
      </c>
      <c r="AR116" s="364"/>
      <c r="AS116" s="364"/>
      <c r="AT116" s="364"/>
      <c r="AU116" s="364"/>
      <c r="AV116" s="364"/>
      <c r="AW116" s="364"/>
      <c r="AX116" s="366"/>
    </row>
    <row r="117" spans="1:50" ht="35.1" customHeight="1" thickBot="1">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557</v>
      </c>
      <c r="AC117" s="341"/>
      <c r="AD117" s="342"/>
      <c r="AE117" s="304" t="s">
        <v>559</v>
      </c>
      <c r="AF117" s="304"/>
      <c r="AG117" s="304"/>
      <c r="AH117" s="304"/>
      <c r="AI117" s="304" t="s">
        <v>560</v>
      </c>
      <c r="AJ117" s="304"/>
      <c r="AK117" s="304"/>
      <c r="AL117" s="304"/>
      <c r="AM117" s="304" t="s">
        <v>606</v>
      </c>
      <c r="AN117" s="304"/>
      <c r="AO117" s="304"/>
      <c r="AP117" s="304"/>
      <c r="AQ117" s="304" t="s">
        <v>620</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4" t="s">
        <v>540</v>
      </c>
      <c r="AR118" s="335"/>
      <c r="AS118" s="335"/>
      <c r="AT118" s="335"/>
      <c r="AU118" s="335"/>
      <c r="AV118" s="335"/>
      <c r="AW118" s="335"/>
      <c r="AX118" s="336"/>
    </row>
    <row r="119" spans="1:50" ht="23.25" hidden="1" customHeight="1">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4" t="s">
        <v>540</v>
      </c>
      <c r="AR121" s="335"/>
      <c r="AS121" s="335"/>
      <c r="AT121" s="335"/>
      <c r="AU121" s="335"/>
      <c r="AV121" s="335"/>
      <c r="AW121" s="335"/>
      <c r="AX121" s="336"/>
    </row>
    <row r="122" spans="1:50" ht="23.25" hidden="1" customHeight="1">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4" t="s">
        <v>540</v>
      </c>
      <c r="AR124" s="335"/>
      <c r="AS124" s="335"/>
      <c r="AT124" s="335"/>
      <c r="AU124" s="335"/>
      <c r="AV124" s="335"/>
      <c r="AW124" s="335"/>
      <c r="AX124" s="336"/>
    </row>
    <row r="125" spans="1:50" ht="23.25" hidden="1" customHeight="1">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540</v>
      </c>
      <c r="AR127" s="335"/>
      <c r="AS127" s="335"/>
      <c r="AT127" s="335"/>
      <c r="AU127" s="335"/>
      <c r="AV127" s="335"/>
      <c r="AW127" s="335"/>
      <c r="AX127" s="336"/>
    </row>
    <row r="128" spans="1:50" ht="23.25" hidden="1" customHeight="1">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9.950000000000003" customHeight="1">
      <c r="A130" s="998" t="s">
        <v>369</v>
      </c>
      <c r="B130" s="996"/>
      <c r="C130" s="995" t="s">
        <v>366</v>
      </c>
      <c r="D130" s="996"/>
      <c r="E130" s="306" t="s">
        <v>399</v>
      </c>
      <c r="F130" s="307"/>
      <c r="G130" s="308" t="s">
        <v>561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9.950000000000003" customHeight="1">
      <c r="A131" s="999"/>
      <c r="B131" s="250"/>
      <c r="C131" s="249"/>
      <c r="D131" s="250"/>
      <c r="E131" s="236" t="s">
        <v>398</v>
      </c>
      <c r="F131" s="237"/>
      <c r="G131" s="233" t="s">
        <v>562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20.100000000000001" customHeight="1">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20.100000000000001" customHeight="1">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620</v>
      </c>
      <c r="AR133" s="269"/>
      <c r="AS133" s="134" t="s">
        <v>356</v>
      </c>
      <c r="AT133" s="169"/>
      <c r="AU133" s="133">
        <v>32</v>
      </c>
      <c r="AV133" s="133"/>
      <c r="AW133" s="134" t="s">
        <v>300</v>
      </c>
      <c r="AX133" s="135"/>
    </row>
    <row r="134" spans="1:50" ht="35.1" customHeight="1">
      <c r="A134" s="999"/>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564</v>
      </c>
      <c r="AC134" s="219"/>
      <c r="AD134" s="219"/>
      <c r="AE134" s="264">
        <v>16825</v>
      </c>
      <c r="AF134" s="101"/>
      <c r="AG134" s="101"/>
      <c r="AH134" s="101"/>
      <c r="AI134" s="264">
        <v>15464</v>
      </c>
      <c r="AJ134" s="101"/>
      <c r="AK134" s="101"/>
      <c r="AL134" s="101"/>
      <c r="AM134" s="264">
        <v>18510</v>
      </c>
      <c r="AN134" s="101"/>
      <c r="AO134" s="101"/>
      <c r="AP134" s="101"/>
      <c r="AQ134" s="264" t="s">
        <v>620</v>
      </c>
      <c r="AR134" s="101"/>
      <c r="AS134" s="101"/>
      <c r="AT134" s="101"/>
      <c r="AU134" s="264"/>
      <c r="AV134" s="101"/>
      <c r="AW134" s="101"/>
      <c r="AX134" s="220"/>
    </row>
    <row r="135" spans="1:50" ht="35.1" customHeight="1">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t="s">
        <v>596</v>
      </c>
      <c r="AF135" s="101"/>
      <c r="AG135" s="101"/>
      <c r="AH135" s="101"/>
      <c r="AI135" s="264" t="s">
        <v>596</v>
      </c>
      <c r="AJ135" s="101"/>
      <c r="AK135" s="101"/>
      <c r="AL135" s="101"/>
      <c r="AM135" s="264" t="s">
        <v>596</v>
      </c>
      <c r="AN135" s="101"/>
      <c r="AO135" s="101"/>
      <c r="AP135" s="101"/>
      <c r="AQ135" s="264" t="s">
        <v>620</v>
      </c>
      <c r="AR135" s="101"/>
      <c r="AS135" s="101"/>
      <c r="AT135" s="101"/>
      <c r="AU135" s="264">
        <v>20000</v>
      </c>
      <c r="AV135" s="101"/>
      <c r="AW135" s="101"/>
      <c r="AX135" s="220"/>
    </row>
    <row r="136" spans="1:50" ht="18.75" hidden="1" customHeight="1">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999"/>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9"/>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9"/>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9"/>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9"/>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4.95" customHeight="1">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0.100000000000001" customHeight="1">
      <c r="A188" s="999"/>
      <c r="B188" s="250"/>
      <c r="C188" s="249"/>
      <c r="D188" s="250"/>
      <c r="E188" s="157" t="s">
        <v>622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0.100000000000001" customHeight="1">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9"/>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9"/>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9"/>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9"/>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9"/>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9"/>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9"/>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9"/>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9"/>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9"/>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9"/>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9"/>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9"/>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9"/>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9"/>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9"/>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9"/>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9"/>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9"/>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9"/>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5.1" customHeight="1">
      <c r="A430" s="999"/>
      <c r="B430" s="250"/>
      <c r="C430" s="247" t="s">
        <v>368</v>
      </c>
      <c r="D430" s="248"/>
      <c r="E430" s="236" t="s">
        <v>388</v>
      </c>
      <c r="F430" s="237"/>
      <c r="G430" s="238" t="s">
        <v>384</v>
      </c>
      <c r="H430" s="155"/>
      <c r="I430" s="155"/>
      <c r="J430" s="239" t="s">
        <v>619</v>
      </c>
      <c r="K430" s="240"/>
      <c r="L430" s="240"/>
      <c r="M430" s="240"/>
      <c r="N430" s="240"/>
      <c r="O430" s="240"/>
      <c r="P430" s="240"/>
      <c r="Q430" s="240"/>
      <c r="R430" s="240"/>
      <c r="S430" s="240"/>
      <c r="T430" s="241"/>
      <c r="U430" s="242" t="s">
        <v>622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 customHeight="1">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 customHeight="1">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620</v>
      </c>
      <c r="AF432" s="133"/>
      <c r="AG432" s="134" t="s">
        <v>356</v>
      </c>
      <c r="AH432" s="169"/>
      <c r="AI432" s="179"/>
      <c r="AJ432" s="179"/>
      <c r="AK432" s="179"/>
      <c r="AL432" s="174"/>
      <c r="AM432" s="179"/>
      <c r="AN432" s="179"/>
      <c r="AO432" s="179"/>
      <c r="AP432" s="174"/>
      <c r="AQ432" s="215" t="s">
        <v>620</v>
      </c>
      <c r="AR432" s="133"/>
      <c r="AS432" s="134" t="s">
        <v>356</v>
      </c>
      <c r="AT432" s="169"/>
      <c r="AU432" s="133" t="s">
        <v>620</v>
      </c>
      <c r="AV432" s="133"/>
      <c r="AW432" s="134" t="s">
        <v>300</v>
      </c>
      <c r="AX432" s="135"/>
    </row>
    <row r="433" spans="1:50" ht="24.95" customHeight="1">
      <c r="A433" s="999"/>
      <c r="B433" s="250"/>
      <c r="C433" s="249"/>
      <c r="D433" s="250"/>
      <c r="E433" s="163"/>
      <c r="F433" s="164"/>
      <c r="G433" s="228" t="s">
        <v>622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622</v>
      </c>
      <c r="AC433" s="130"/>
      <c r="AD433" s="130"/>
      <c r="AE433" s="100" t="s">
        <v>620</v>
      </c>
      <c r="AF433" s="101"/>
      <c r="AG433" s="101"/>
      <c r="AH433" s="101"/>
      <c r="AI433" s="100" t="s">
        <v>620</v>
      </c>
      <c r="AJ433" s="101"/>
      <c r="AK433" s="101"/>
      <c r="AL433" s="101"/>
      <c r="AM433" s="100" t="s">
        <v>620</v>
      </c>
      <c r="AN433" s="101"/>
      <c r="AO433" s="101"/>
      <c r="AP433" s="102"/>
      <c r="AQ433" s="100" t="s">
        <v>620</v>
      </c>
      <c r="AR433" s="101"/>
      <c r="AS433" s="101"/>
      <c r="AT433" s="102"/>
      <c r="AU433" s="101" t="s">
        <v>620</v>
      </c>
      <c r="AV433" s="101"/>
      <c r="AW433" s="101"/>
      <c r="AX433" s="220"/>
    </row>
    <row r="434" spans="1:50" ht="24.95" customHeight="1">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622</v>
      </c>
      <c r="AC434" s="219"/>
      <c r="AD434" s="219"/>
      <c r="AE434" s="100" t="s">
        <v>620</v>
      </c>
      <c r="AF434" s="101"/>
      <c r="AG434" s="101"/>
      <c r="AH434" s="102"/>
      <c r="AI434" s="100" t="s">
        <v>620</v>
      </c>
      <c r="AJ434" s="101"/>
      <c r="AK434" s="101"/>
      <c r="AL434" s="101"/>
      <c r="AM434" s="100" t="s">
        <v>620</v>
      </c>
      <c r="AN434" s="101"/>
      <c r="AO434" s="101"/>
      <c r="AP434" s="102"/>
      <c r="AQ434" s="100" t="s">
        <v>620</v>
      </c>
      <c r="AR434" s="101"/>
      <c r="AS434" s="101"/>
      <c r="AT434" s="102"/>
      <c r="AU434" s="101" t="s">
        <v>620</v>
      </c>
      <c r="AV434" s="101"/>
      <c r="AW434" s="101"/>
      <c r="AX434" s="220"/>
    </row>
    <row r="435" spans="1:50" ht="24.95" customHeight="1">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620</v>
      </c>
      <c r="AF435" s="101"/>
      <c r="AG435" s="101"/>
      <c r="AH435" s="102"/>
      <c r="AI435" s="100" t="s">
        <v>620</v>
      </c>
      <c r="AJ435" s="101"/>
      <c r="AK435" s="101"/>
      <c r="AL435" s="101"/>
      <c r="AM435" s="100" t="s">
        <v>620</v>
      </c>
      <c r="AN435" s="101"/>
      <c r="AO435" s="101"/>
      <c r="AP435" s="102"/>
      <c r="AQ435" s="100" t="s">
        <v>620</v>
      </c>
      <c r="AR435" s="101"/>
      <c r="AS435" s="101"/>
      <c r="AT435" s="102"/>
      <c r="AU435" s="101" t="s">
        <v>620</v>
      </c>
      <c r="AV435" s="101"/>
      <c r="AW435" s="101"/>
      <c r="AX435" s="220"/>
    </row>
    <row r="436" spans="1:50" ht="18.75" hidden="1" customHeight="1">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 customHeight="1">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 customHeight="1">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620</v>
      </c>
      <c r="AF457" s="133"/>
      <c r="AG457" s="134" t="s">
        <v>356</v>
      </c>
      <c r="AH457" s="169"/>
      <c r="AI457" s="179"/>
      <c r="AJ457" s="179"/>
      <c r="AK457" s="179"/>
      <c r="AL457" s="174"/>
      <c r="AM457" s="179"/>
      <c r="AN457" s="179"/>
      <c r="AO457" s="179"/>
      <c r="AP457" s="174"/>
      <c r="AQ457" s="215" t="s">
        <v>620</v>
      </c>
      <c r="AR457" s="133"/>
      <c r="AS457" s="134" t="s">
        <v>356</v>
      </c>
      <c r="AT457" s="169"/>
      <c r="AU457" s="133" t="s">
        <v>620</v>
      </c>
      <c r="AV457" s="133"/>
      <c r="AW457" s="134" t="s">
        <v>300</v>
      </c>
      <c r="AX457" s="135"/>
    </row>
    <row r="458" spans="1:50" ht="24.95" customHeight="1">
      <c r="A458" s="999"/>
      <c r="B458" s="250"/>
      <c r="C458" s="249"/>
      <c r="D458" s="250"/>
      <c r="E458" s="163"/>
      <c r="F458" s="164"/>
      <c r="G458" s="228" t="s">
        <v>622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622</v>
      </c>
      <c r="AC458" s="130"/>
      <c r="AD458" s="130"/>
      <c r="AE458" s="100" t="s">
        <v>620</v>
      </c>
      <c r="AF458" s="101"/>
      <c r="AG458" s="101"/>
      <c r="AH458" s="101"/>
      <c r="AI458" s="100" t="s">
        <v>620</v>
      </c>
      <c r="AJ458" s="101"/>
      <c r="AK458" s="101"/>
      <c r="AL458" s="101"/>
      <c r="AM458" s="100" t="s">
        <v>620</v>
      </c>
      <c r="AN458" s="101"/>
      <c r="AO458" s="101"/>
      <c r="AP458" s="102"/>
      <c r="AQ458" s="100" t="s">
        <v>620</v>
      </c>
      <c r="AR458" s="101"/>
      <c r="AS458" s="101"/>
      <c r="AT458" s="102"/>
      <c r="AU458" s="101" t="s">
        <v>620</v>
      </c>
      <c r="AV458" s="101"/>
      <c r="AW458" s="101"/>
      <c r="AX458" s="220"/>
    </row>
    <row r="459" spans="1:50" ht="24.95" customHeight="1">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622</v>
      </c>
      <c r="AC459" s="219"/>
      <c r="AD459" s="219"/>
      <c r="AE459" s="100" t="s">
        <v>620</v>
      </c>
      <c r="AF459" s="101"/>
      <c r="AG459" s="101"/>
      <c r="AH459" s="102"/>
      <c r="AI459" s="100" t="s">
        <v>620</v>
      </c>
      <c r="AJ459" s="101"/>
      <c r="AK459" s="101"/>
      <c r="AL459" s="101"/>
      <c r="AM459" s="100" t="s">
        <v>620</v>
      </c>
      <c r="AN459" s="101"/>
      <c r="AO459" s="101"/>
      <c r="AP459" s="102"/>
      <c r="AQ459" s="100" t="s">
        <v>620</v>
      </c>
      <c r="AR459" s="101"/>
      <c r="AS459" s="101"/>
      <c r="AT459" s="102"/>
      <c r="AU459" s="101" t="s">
        <v>620</v>
      </c>
      <c r="AV459" s="101"/>
      <c r="AW459" s="101"/>
      <c r="AX459" s="220"/>
    </row>
    <row r="460" spans="1:50" ht="24.95" customHeight="1">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620</v>
      </c>
      <c r="AF460" s="101"/>
      <c r="AG460" s="101"/>
      <c r="AH460" s="102"/>
      <c r="AI460" s="100" t="s">
        <v>620</v>
      </c>
      <c r="AJ460" s="101"/>
      <c r="AK460" s="101"/>
      <c r="AL460" s="101"/>
      <c r="AM460" s="100" t="s">
        <v>620</v>
      </c>
      <c r="AN460" s="101"/>
      <c r="AO460" s="101"/>
      <c r="AP460" s="102"/>
      <c r="AQ460" s="100" t="s">
        <v>620</v>
      </c>
      <c r="AR460" s="101"/>
      <c r="AS460" s="101"/>
      <c r="AT460" s="102"/>
      <c r="AU460" s="101" t="s">
        <v>620</v>
      </c>
      <c r="AV460" s="101"/>
      <c r="AW460" s="101"/>
      <c r="AX460" s="220"/>
    </row>
    <row r="461" spans="1:50" ht="18.75" hidden="1" customHeight="1">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0.100000000000001" customHeight="1">
      <c r="A482" s="999"/>
      <c r="B482" s="250"/>
      <c r="C482" s="249"/>
      <c r="D482" s="250"/>
      <c r="E482" s="157" t="s">
        <v>622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0.100000000000001" customHeight="1" thickBot="1">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4.95"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4.95" customHeight="1">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950000000000003"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552</v>
      </c>
      <c r="AE702" s="901"/>
      <c r="AF702" s="901"/>
      <c r="AG702" s="890" t="s">
        <v>565</v>
      </c>
      <c r="AH702" s="891"/>
      <c r="AI702" s="891"/>
      <c r="AJ702" s="891"/>
      <c r="AK702" s="891"/>
      <c r="AL702" s="891"/>
      <c r="AM702" s="891"/>
      <c r="AN702" s="891"/>
      <c r="AO702" s="891"/>
      <c r="AP702" s="891"/>
      <c r="AQ702" s="891"/>
      <c r="AR702" s="891"/>
      <c r="AS702" s="891"/>
      <c r="AT702" s="891"/>
      <c r="AU702" s="891"/>
      <c r="AV702" s="891"/>
      <c r="AW702" s="891"/>
      <c r="AX702" s="892"/>
    </row>
    <row r="703" spans="1:50" ht="39.950000000000003"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39.950000000000003"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566</v>
      </c>
      <c r="AH704" s="231"/>
      <c r="AI704" s="231"/>
      <c r="AJ704" s="231"/>
      <c r="AK704" s="231"/>
      <c r="AL704" s="231"/>
      <c r="AM704" s="231"/>
      <c r="AN704" s="231"/>
      <c r="AO704" s="231"/>
      <c r="AP704" s="231"/>
      <c r="AQ704" s="231"/>
      <c r="AR704" s="231"/>
      <c r="AS704" s="231"/>
      <c r="AT704" s="231"/>
      <c r="AU704" s="231"/>
      <c r="AV704" s="231"/>
      <c r="AW704" s="231"/>
      <c r="AX704" s="430"/>
    </row>
    <row r="705" spans="1:50" ht="24.95" customHeight="1">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616</v>
      </c>
      <c r="AH705" s="158"/>
      <c r="AI705" s="158"/>
      <c r="AJ705" s="158"/>
      <c r="AK705" s="158"/>
      <c r="AL705" s="158"/>
      <c r="AM705" s="158"/>
      <c r="AN705" s="158"/>
      <c r="AO705" s="158"/>
      <c r="AP705" s="158"/>
      <c r="AQ705" s="158"/>
      <c r="AR705" s="158"/>
      <c r="AS705" s="158"/>
      <c r="AT705" s="158"/>
      <c r="AU705" s="158"/>
      <c r="AV705" s="158"/>
      <c r="AW705" s="158"/>
      <c r="AX705" s="159"/>
    </row>
    <row r="706" spans="1:50" ht="39.950000000000003" customHeight="1">
      <c r="A706" s="655"/>
      <c r="B706" s="772"/>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4.95" customHeight="1">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9.950000000000003"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552</v>
      </c>
      <c r="AE708" s="668"/>
      <c r="AF708" s="668"/>
      <c r="AG708" s="526" t="s">
        <v>586</v>
      </c>
      <c r="AH708" s="527"/>
      <c r="AI708" s="527"/>
      <c r="AJ708" s="527"/>
      <c r="AK708" s="527"/>
      <c r="AL708" s="527"/>
      <c r="AM708" s="527"/>
      <c r="AN708" s="527"/>
      <c r="AO708" s="527"/>
      <c r="AP708" s="527"/>
      <c r="AQ708" s="527"/>
      <c r="AR708" s="527"/>
      <c r="AS708" s="527"/>
      <c r="AT708" s="527"/>
      <c r="AU708" s="527"/>
      <c r="AV708" s="527"/>
      <c r="AW708" s="527"/>
      <c r="AX708" s="528"/>
    </row>
    <row r="709" spans="1:50" ht="39.950000000000003"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587</v>
      </c>
      <c r="AH709" s="665"/>
      <c r="AI709" s="665"/>
      <c r="AJ709" s="665"/>
      <c r="AK709" s="665"/>
      <c r="AL709" s="665"/>
      <c r="AM709" s="665"/>
      <c r="AN709" s="665"/>
      <c r="AO709" s="665"/>
      <c r="AP709" s="665"/>
      <c r="AQ709" s="665"/>
      <c r="AR709" s="665"/>
      <c r="AS709" s="665"/>
      <c r="AT709" s="665"/>
      <c r="AU709" s="665"/>
      <c r="AV709" s="665"/>
      <c r="AW709" s="665"/>
      <c r="AX709" s="666"/>
    </row>
    <row r="710" spans="1:50" ht="24.9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569</v>
      </c>
      <c r="AE710" s="152"/>
      <c r="AF710" s="152"/>
      <c r="AG710" s="664" t="s">
        <v>622</v>
      </c>
      <c r="AH710" s="665"/>
      <c r="AI710" s="665"/>
      <c r="AJ710" s="665"/>
      <c r="AK710" s="665"/>
      <c r="AL710" s="665"/>
      <c r="AM710" s="665"/>
      <c r="AN710" s="665"/>
      <c r="AO710" s="665"/>
      <c r="AP710" s="665"/>
      <c r="AQ710" s="665"/>
      <c r="AR710" s="665"/>
      <c r="AS710" s="665"/>
      <c r="AT710" s="665"/>
      <c r="AU710" s="665"/>
      <c r="AV710" s="665"/>
      <c r="AW710" s="665"/>
      <c r="AX710" s="666"/>
    </row>
    <row r="711" spans="1:50" ht="39.950000000000003"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588</v>
      </c>
      <c r="AH711" s="665"/>
      <c r="AI711" s="665"/>
      <c r="AJ711" s="665"/>
      <c r="AK711" s="665"/>
      <c r="AL711" s="665"/>
      <c r="AM711" s="665"/>
      <c r="AN711" s="665"/>
      <c r="AO711" s="665"/>
      <c r="AP711" s="665"/>
      <c r="AQ711" s="665"/>
      <c r="AR711" s="665"/>
      <c r="AS711" s="665"/>
      <c r="AT711" s="665"/>
      <c r="AU711" s="665"/>
      <c r="AV711" s="665"/>
      <c r="AW711" s="665"/>
      <c r="AX711" s="666"/>
    </row>
    <row r="712" spans="1:50" ht="24.95" customHeight="1">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569</v>
      </c>
      <c r="AE712" s="586"/>
      <c r="AF712" s="586"/>
      <c r="AG712" s="594" t="s">
        <v>622</v>
      </c>
      <c r="AH712" s="595"/>
      <c r="AI712" s="595"/>
      <c r="AJ712" s="595"/>
      <c r="AK712" s="595"/>
      <c r="AL712" s="595"/>
      <c r="AM712" s="595"/>
      <c r="AN712" s="595"/>
      <c r="AO712" s="595"/>
      <c r="AP712" s="595"/>
      <c r="AQ712" s="595"/>
      <c r="AR712" s="595"/>
      <c r="AS712" s="595"/>
      <c r="AT712" s="595"/>
      <c r="AU712" s="595"/>
      <c r="AV712" s="595"/>
      <c r="AW712" s="595"/>
      <c r="AX712" s="596"/>
    </row>
    <row r="713" spans="1:50" ht="24.95" customHeight="1">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569</v>
      </c>
      <c r="AE713" s="152"/>
      <c r="AF713" s="153"/>
      <c r="AG713" s="664" t="s">
        <v>622</v>
      </c>
      <c r="AH713" s="665"/>
      <c r="AI713" s="665"/>
      <c r="AJ713" s="665"/>
      <c r="AK713" s="665"/>
      <c r="AL713" s="665"/>
      <c r="AM713" s="665"/>
      <c r="AN713" s="665"/>
      <c r="AO713" s="665"/>
      <c r="AP713" s="665"/>
      <c r="AQ713" s="665"/>
      <c r="AR713" s="665"/>
      <c r="AS713" s="665"/>
      <c r="AT713" s="665"/>
      <c r="AU713" s="665"/>
      <c r="AV713" s="665"/>
      <c r="AW713" s="665"/>
      <c r="AX713" s="666"/>
    </row>
    <row r="714" spans="1:50" ht="39.950000000000003" customHeight="1">
      <c r="A714" s="657"/>
      <c r="B714" s="658"/>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552</v>
      </c>
      <c r="AE714" s="592"/>
      <c r="AF714" s="593"/>
      <c r="AG714" s="689" t="s">
        <v>589</v>
      </c>
      <c r="AH714" s="690"/>
      <c r="AI714" s="690"/>
      <c r="AJ714" s="690"/>
      <c r="AK714" s="690"/>
      <c r="AL714" s="690"/>
      <c r="AM714" s="690"/>
      <c r="AN714" s="690"/>
      <c r="AO714" s="690"/>
      <c r="AP714" s="690"/>
      <c r="AQ714" s="690"/>
      <c r="AR714" s="690"/>
      <c r="AS714" s="690"/>
      <c r="AT714" s="690"/>
      <c r="AU714" s="690"/>
      <c r="AV714" s="690"/>
      <c r="AW714" s="690"/>
      <c r="AX714" s="691"/>
    </row>
    <row r="715" spans="1:50" ht="60" customHeight="1">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9"/>
      <c r="AG715" s="526" t="s">
        <v>571</v>
      </c>
      <c r="AH715" s="527"/>
      <c r="AI715" s="527"/>
      <c r="AJ715" s="527"/>
      <c r="AK715" s="527"/>
      <c r="AL715" s="527"/>
      <c r="AM715" s="527"/>
      <c r="AN715" s="527"/>
      <c r="AO715" s="527"/>
      <c r="AP715" s="527"/>
      <c r="AQ715" s="527"/>
      <c r="AR715" s="527"/>
      <c r="AS715" s="527"/>
      <c r="AT715" s="527"/>
      <c r="AU715" s="527"/>
      <c r="AV715" s="527"/>
      <c r="AW715" s="527"/>
      <c r="AX715" s="528"/>
    </row>
    <row r="716" spans="1:50" ht="50.1" customHeight="1">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552</v>
      </c>
      <c r="AE716" s="761"/>
      <c r="AF716" s="761"/>
      <c r="AG716" s="664" t="s">
        <v>572</v>
      </c>
      <c r="AH716" s="665"/>
      <c r="AI716" s="665"/>
      <c r="AJ716" s="665"/>
      <c r="AK716" s="665"/>
      <c r="AL716" s="665"/>
      <c r="AM716" s="665"/>
      <c r="AN716" s="665"/>
      <c r="AO716" s="665"/>
      <c r="AP716" s="665"/>
      <c r="AQ716" s="665"/>
      <c r="AR716" s="665"/>
      <c r="AS716" s="665"/>
      <c r="AT716" s="665"/>
      <c r="AU716" s="665"/>
      <c r="AV716" s="665"/>
      <c r="AW716" s="665"/>
      <c r="AX716" s="666"/>
    </row>
    <row r="717" spans="1:50" ht="24.95"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573</v>
      </c>
      <c r="AH717" s="665"/>
      <c r="AI717" s="665"/>
      <c r="AJ717" s="665"/>
      <c r="AK717" s="665"/>
      <c r="AL717" s="665"/>
      <c r="AM717" s="665"/>
      <c r="AN717" s="665"/>
      <c r="AO717" s="665"/>
      <c r="AP717" s="665"/>
      <c r="AQ717" s="665"/>
      <c r="AR717" s="665"/>
      <c r="AS717" s="665"/>
      <c r="AT717" s="665"/>
      <c r="AU717" s="665"/>
      <c r="AV717" s="665"/>
      <c r="AW717" s="665"/>
      <c r="AX717" s="666"/>
    </row>
    <row r="718" spans="1:50" ht="39.950000000000003"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552</v>
      </c>
      <c r="AE719" s="668"/>
      <c r="AF719" s="668"/>
      <c r="AG719" s="157" t="s">
        <v>615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0"/>
      <c r="B721" s="651"/>
      <c r="C721" s="922" t="s">
        <v>548</v>
      </c>
      <c r="D721" s="923"/>
      <c r="E721" s="923"/>
      <c r="F721" s="924"/>
      <c r="G721" s="942"/>
      <c r="H721" s="943"/>
      <c r="I721" s="83" t="str">
        <f>IF(OR(G721="　", G721=""), "", "-")</f>
        <v/>
      </c>
      <c r="J721" s="921"/>
      <c r="K721" s="921"/>
      <c r="L721" s="83" t="str">
        <f>IF(M721="","","-")</f>
        <v/>
      </c>
      <c r="M721" s="84"/>
      <c r="N721" s="918" t="s">
        <v>575</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50.1" customHeight="1">
      <c r="A726" s="621" t="s">
        <v>48</v>
      </c>
      <c r="B726" s="622"/>
      <c r="C726" s="444" t="s">
        <v>53</v>
      </c>
      <c r="D726" s="581"/>
      <c r="E726" s="581"/>
      <c r="F726" s="582"/>
      <c r="G726" s="799" t="s">
        <v>613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50.1" customHeight="1" thickBot="1">
      <c r="A727" s="623"/>
      <c r="B727" s="624"/>
      <c r="C727" s="695" t="s">
        <v>57</v>
      </c>
      <c r="D727" s="696"/>
      <c r="E727" s="696"/>
      <c r="F727" s="697"/>
      <c r="G727" s="797" t="s">
        <v>576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0.100000000000001"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0.100000000000001"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 customHeight="1" thickBot="1">
      <c r="A731" s="618" t="s">
        <v>256</v>
      </c>
      <c r="B731" s="619"/>
      <c r="C731" s="619"/>
      <c r="D731" s="619"/>
      <c r="E731" s="620"/>
      <c r="F731" s="680" t="s">
        <v>618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0.100000000000001"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1" customHeight="1" thickBot="1">
      <c r="A733" s="751" t="s">
        <v>623</v>
      </c>
      <c r="B733" s="752"/>
      <c r="C733" s="752"/>
      <c r="D733" s="752"/>
      <c r="E733" s="753"/>
      <c r="F733" s="768" t="s">
        <v>624</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0.100000000000001"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1.95" customHeight="1">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1.95" customHeight="1">
      <c r="A737" s="116" t="s">
        <v>431</v>
      </c>
      <c r="B737" s="117"/>
      <c r="C737" s="117"/>
      <c r="D737" s="118"/>
      <c r="E737" s="111" t="s">
        <v>599</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579</v>
      </c>
      <c r="AS737" s="114"/>
      <c r="AT737" s="114"/>
      <c r="AU737" s="114"/>
      <c r="AV737" s="114"/>
      <c r="AW737" s="114"/>
      <c r="AX737" s="115"/>
      <c r="AY737" s="89"/>
      <c r="AZ737" s="89"/>
    </row>
    <row r="738" spans="1:52" ht="21.95" customHeight="1">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481</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1.95" customHeight="1" thickBot="1">
      <c r="A739" s="122" t="s">
        <v>541</v>
      </c>
      <c r="B739" s="123"/>
      <c r="C739" s="123"/>
      <c r="D739" s="124"/>
      <c r="E739" s="125" t="s">
        <v>548</v>
      </c>
      <c r="F739" s="126"/>
      <c r="G739" s="126"/>
      <c r="H739" s="91" t="str">
        <f>IF(E739="", "", "(")</f>
        <v>(</v>
      </c>
      <c r="I739" s="106"/>
      <c r="J739" s="106"/>
      <c r="K739" s="91" t="str">
        <f>IF(OR(I739="　", I739=""), "", "-")</f>
        <v/>
      </c>
      <c r="L739" s="107">
        <v>332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5" customHeight="1">
      <c r="A779" s="762" t="s">
        <v>532</v>
      </c>
      <c r="B779" s="763"/>
      <c r="C779" s="763"/>
      <c r="D779" s="763"/>
      <c r="E779" s="763"/>
      <c r="F779" s="764"/>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95" customHeight="1">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9.950000000000003" customHeight="1">
      <c r="A781" s="556"/>
      <c r="B781" s="765"/>
      <c r="C781" s="765"/>
      <c r="D781" s="765"/>
      <c r="E781" s="765"/>
      <c r="F781" s="766"/>
      <c r="G781" s="449" t="s">
        <v>583</v>
      </c>
      <c r="H781" s="450"/>
      <c r="I781" s="450"/>
      <c r="J781" s="450"/>
      <c r="K781" s="451"/>
      <c r="L781" s="452" t="s">
        <v>591</v>
      </c>
      <c r="M781" s="453"/>
      <c r="N781" s="453"/>
      <c r="O781" s="453"/>
      <c r="P781" s="453"/>
      <c r="Q781" s="453"/>
      <c r="R781" s="453"/>
      <c r="S781" s="453"/>
      <c r="T781" s="453"/>
      <c r="U781" s="453"/>
      <c r="V781" s="453"/>
      <c r="W781" s="453"/>
      <c r="X781" s="454"/>
      <c r="Y781" s="455">
        <v>13.5</v>
      </c>
      <c r="Z781" s="456"/>
      <c r="AA781" s="456"/>
      <c r="AB781" s="557"/>
      <c r="AC781" s="449" t="s">
        <v>622</v>
      </c>
      <c r="AD781" s="450"/>
      <c r="AE781" s="450"/>
      <c r="AF781" s="450"/>
      <c r="AG781" s="451"/>
      <c r="AH781" s="452" t="s">
        <v>622</v>
      </c>
      <c r="AI781" s="749"/>
      <c r="AJ781" s="749"/>
      <c r="AK781" s="749"/>
      <c r="AL781" s="749"/>
      <c r="AM781" s="749"/>
      <c r="AN781" s="749"/>
      <c r="AO781" s="749"/>
      <c r="AP781" s="749"/>
      <c r="AQ781" s="749"/>
      <c r="AR781" s="749"/>
      <c r="AS781" s="749"/>
      <c r="AT781" s="750"/>
      <c r="AU781" s="455" t="s">
        <v>620</v>
      </c>
      <c r="AV781" s="456"/>
      <c r="AW781" s="456"/>
      <c r="AX781" s="457"/>
    </row>
    <row r="782" spans="1:50" ht="24.75" hidden="1" customHeight="1">
      <c r="A782" s="556"/>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c r="A783" s="556"/>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c r="A784" s="556"/>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c r="A785" s="556"/>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c r="A786" s="556"/>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c r="A787" s="556"/>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t="s">
        <v>620</v>
      </c>
      <c r="AV787" s="398"/>
      <c r="AW787" s="398"/>
      <c r="AX787" s="399"/>
    </row>
    <row r="788" spans="1:50" ht="24.75" hidden="1" customHeight="1">
      <c r="A788" s="556"/>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t="s">
        <v>622</v>
      </c>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c r="A789" s="556"/>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7" customHeight="1">
      <c r="A790" s="556"/>
      <c r="B790" s="765"/>
      <c r="C790" s="765"/>
      <c r="D790" s="765"/>
      <c r="E790" s="765"/>
      <c r="F790" s="766"/>
      <c r="G790" s="347" t="s">
        <v>622</v>
      </c>
      <c r="H790" s="348"/>
      <c r="I790" s="348"/>
      <c r="J790" s="348"/>
      <c r="K790" s="349"/>
      <c r="L790" s="400" t="s">
        <v>622</v>
      </c>
      <c r="M790" s="401"/>
      <c r="N790" s="401"/>
      <c r="O790" s="401"/>
      <c r="P790" s="401"/>
      <c r="Q790" s="401"/>
      <c r="R790" s="401"/>
      <c r="S790" s="401"/>
      <c r="T790" s="401"/>
      <c r="U790" s="401"/>
      <c r="V790" s="401"/>
      <c r="W790" s="401"/>
      <c r="X790" s="402"/>
      <c r="Y790" s="397" t="s">
        <v>620</v>
      </c>
      <c r="Z790" s="398"/>
      <c r="AA790" s="398"/>
      <c r="AB790" s="404"/>
      <c r="AC790" s="347" t="s">
        <v>622</v>
      </c>
      <c r="AD790" s="348"/>
      <c r="AE790" s="348"/>
      <c r="AF790" s="348"/>
      <c r="AG790" s="349"/>
      <c r="AH790" s="400" t="s">
        <v>622</v>
      </c>
      <c r="AI790" s="401"/>
      <c r="AJ790" s="401"/>
      <c r="AK790" s="401"/>
      <c r="AL790" s="401"/>
      <c r="AM790" s="401"/>
      <c r="AN790" s="401"/>
      <c r="AO790" s="401"/>
      <c r="AP790" s="401"/>
      <c r="AQ790" s="401"/>
      <c r="AR790" s="401"/>
      <c r="AS790" s="401"/>
      <c r="AT790" s="402"/>
      <c r="AU790" s="397"/>
      <c r="AV790" s="398"/>
      <c r="AW790" s="398"/>
      <c r="AX790" s="399"/>
    </row>
    <row r="791" spans="1:50" ht="24.95" customHeight="1">
      <c r="A791" s="556"/>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13.5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95" hidden="1" customHeight="1">
      <c r="A792" s="556"/>
      <c r="B792" s="765"/>
      <c r="C792" s="765"/>
      <c r="D792" s="765"/>
      <c r="E792" s="765"/>
      <c r="F792" s="766"/>
      <c r="G792" s="440"/>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95" hidden="1" customHeight="1">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9.950000000000003" hidden="1" customHeight="1">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c r="A796" s="556"/>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c r="A797" s="556"/>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c r="A798" s="556"/>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c r="A799" s="556"/>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c r="A800" s="556"/>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c r="A801" s="556"/>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c r="A802" s="556"/>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c r="A803" s="556"/>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95" hidden="1" customHeight="1">
      <c r="A804" s="556"/>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c r="A805" s="556"/>
      <c r="B805" s="765"/>
      <c r="C805" s="765"/>
      <c r="D805" s="765"/>
      <c r="E805" s="765"/>
      <c r="F805" s="766"/>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c r="A809" s="556"/>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c r="A810" s="556"/>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c r="A811" s="556"/>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c r="A812" s="556"/>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c r="A813" s="556"/>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c r="A814" s="556"/>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c r="A815" s="556"/>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c r="A816" s="556"/>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c r="A817" s="556"/>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c r="A822" s="556"/>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c r="A823" s="556"/>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c r="A824" s="556"/>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c r="A825" s="556"/>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c r="A826" s="556"/>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c r="A827" s="556"/>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c r="A828" s="556"/>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c r="A829" s="556"/>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c r="A830" s="556"/>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485</v>
      </c>
      <c r="AM831" s="961"/>
      <c r="AN831" s="961"/>
      <c r="AO831" s="82" t="s">
        <v>483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 customHeight="1">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75" customHeight="1">
      <c r="A837" s="403">
        <v>1</v>
      </c>
      <c r="B837" s="403">
        <v>1</v>
      </c>
      <c r="C837" s="425" t="s">
        <v>600</v>
      </c>
      <c r="D837" s="417"/>
      <c r="E837" s="417"/>
      <c r="F837" s="417"/>
      <c r="G837" s="417"/>
      <c r="H837" s="417"/>
      <c r="I837" s="417"/>
      <c r="J837" s="418">
        <v>8010005018896</v>
      </c>
      <c r="K837" s="419"/>
      <c r="L837" s="419"/>
      <c r="M837" s="419"/>
      <c r="N837" s="419"/>
      <c r="O837" s="419"/>
      <c r="P837" s="426" t="s">
        <v>605</v>
      </c>
      <c r="Q837" s="315"/>
      <c r="R837" s="315"/>
      <c r="S837" s="315"/>
      <c r="T837" s="315"/>
      <c r="U837" s="315"/>
      <c r="V837" s="315"/>
      <c r="W837" s="315"/>
      <c r="X837" s="315"/>
      <c r="Y837" s="316">
        <v>13.5</v>
      </c>
      <c r="Z837" s="317"/>
      <c r="AA837" s="317"/>
      <c r="AB837" s="318"/>
      <c r="AC837" s="326" t="s">
        <v>522</v>
      </c>
      <c r="AD837" s="327"/>
      <c r="AE837" s="327"/>
      <c r="AF837" s="327"/>
      <c r="AG837" s="327"/>
      <c r="AH837" s="420">
        <v>1</v>
      </c>
      <c r="AI837" s="421"/>
      <c r="AJ837" s="421"/>
      <c r="AK837" s="421"/>
      <c r="AL837" s="323">
        <v>98.8</v>
      </c>
      <c r="AM837" s="324"/>
      <c r="AN837" s="324"/>
      <c r="AO837" s="325"/>
      <c r="AP837" s="319"/>
      <c r="AQ837" s="319"/>
      <c r="AR837" s="319"/>
      <c r="AS837" s="319"/>
      <c r="AT837" s="319"/>
      <c r="AU837" s="319"/>
      <c r="AV837" s="319"/>
      <c r="AW837" s="319"/>
      <c r="AX837" s="319"/>
    </row>
    <row r="838" spans="1:50" ht="69.95" customHeight="1">
      <c r="A838" s="403">
        <v>2</v>
      </c>
      <c r="B838" s="403">
        <v>1</v>
      </c>
      <c r="C838" s="425" t="s">
        <v>602</v>
      </c>
      <c r="D838" s="417"/>
      <c r="E838" s="417"/>
      <c r="F838" s="417"/>
      <c r="G838" s="417"/>
      <c r="H838" s="417"/>
      <c r="I838" s="417"/>
      <c r="J838" s="418">
        <v>5010405001703</v>
      </c>
      <c r="K838" s="419"/>
      <c r="L838" s="419"/>
      <c r="M838" s="419"/>
      <c r="N838" s="419"/>
      <c r="O838" s="419"/>
      <c r="P838" s="426" t="s">
        <v>592</v>
      </c>
      <c r="Q838" s="315"/>
      <c r="R838" s="315"/>
      <c r="S838" s="315"/>
      <c r="T838" s="315"/>
      <c r="U838" s="315"/>
      <c r="V838" s="315"/>
      <c r="W838" s="315"/>
      <c r="X838" s="315"/>
      <c r="Y838" s="316">
        <v>6.9999979999999997</v>
      </c>
      <c r="Z838" s="317"/>
      <c r="AA838" s="317"/>
      <c r="AB838" s="318"/>
      <c r="AC838" s="326" t="s">
        <v>522</v>
      </c>
      <c r="AD838" s="327"/>
      <c r="AE838" s="327"/>
      <c r="AF838" s="327"/>
      <c r="AG838" s="327"/>
      <c r="AH838" s="420">
        <v>2</v>
      </c>
      <c r="AI838" s="421"/>
      <c r="AJ838" s="421"/>
      <c r="AK838" s="421"/>
      <c r="AL838" s="323">
        <v>97.5</v>
      </c>
      <c r="AM838" s="324"/>
      <c r="AN838" s="324"/>
      <c r="AO838" s="325"/>
      <c r="AP838" s="319"/>
      <c r="AQ838" s="319"/>
      <c r="AR838" s="319"/>
      <c r="AS838" s="319"/>
      <c r="AT838" s="319"/>
      <c r="AU838" s="319"/>
      <c r="AV838" s="319"/>
      <c r="AW838" s="319"/>
      <c r="AX838" s="319"/>
    </row>
    <row r="839" spans="1:50" ht="52.5" customHeight="1">
      <c r="A839" s="403">
        <v>3</v>
      </c>
      <c r="B839" s="403">
        <v>1</v>
      </c>
      <c r="C839" s="425" t="s">
        <v>601</v>
      </c>
      <c r="D839" s="417"/>
      <c r="E839" s="417"/>
      <c r="F839" s="417"/>
      <c r="G839" s="417"/>
      <c r="H839" s="417"/>
      <c r="I839" s="417"/>
      <c r="J839" s="418">
        <v>3011001038942</v>
      </c>
      <c r="K839" s="419"/>
      <c r="L839" s="419"/>
      <c r="M839" s="419"/>
      <c r="N839" s="419"/>
      <c r="O839" s="419"/>
      <c r="P839" s="426" t="s">
        <v>604</v>
      </c>
      <c r="Q839" s="315"/>
      <c r="R839" s="315"/>
      <c r="S839" s="315"/>
      <c r="T839" s="315"/>
      <c r="U839" s="315"/>
      <c r="V839" s="315"/>
      <c r="W839" s="315"/>
      <c r="X839" s="315"/>
      <c r="Y839" s="316">
        <v>2.9549989999999999</v>
      </c>
      <c r="Z839" s="317"/>
      <c r="AA839" s="317"/>
      <c r="AB839" s="318"/>
      <c r="AC839" s="326" t="s">
        <v>522</v>
      </c>
      <c r="AD839" s="327"/>
      <c r="AE839" s="327"/>
      <c r="AF839" s="327"/>
      <c r="AG839" s="327"/>
      <c r="AH839" s="321">
        <v>2</v>
      </c>
      <c r="AI839" s="322"/>
      <c r="AJ839" s="322"/>
      <c r="AK839" s="322"/>
      <c r="AL839" s="323">
        <v>99.7</v>
      </c>
      <c r="AM839" s="324"/>
      <c r="AN839" s="324"/>
      <c r="AO839" s="325"/>
      <c r="AP839" s="319"/>
      <c r="AQ839" s="319"/>
      <c r="AR839" s="319"/>
      <c r="AS839" s="319"/>
      <c r="AT839" s="319"/>
      <c r="AU839" s="319"/>
      <c r="AV839" s="319"/>
      <c r="AW839" s="319"/>
      <c r="AX839" s="319"/>
    </row>
    <row r="840" spans="1:50" ht="30" hidden="1" customHeight="1">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v>1</v>
      </c>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56.25" hidden="1" customHeight="1">
      <c r="A866" s="403">
        <v>30</v>
      </c>
      <c r="B866" s="403">
        <v>1</v>
      </c>
      <c r="C866" s="425"/>
      <c r="D866" s="417"/>
      <c r="E866" s="417"/>
      <c r="F866" s="417"/>
      <c r="G866" s="417"/>
      <c r="H866" s="417"/>
      <c r="I866" s="417"/>
      <c r="J866" s="418"/>
      <c r="K866" s="419"/>
      <c r="L866" s="419"/>
      <c r="M866" s="419"/>
      <c r="N866" s="419"/>
      <c r="O866" s="419"/>
      <c r="P866" s="426"/>
      <c r="Q866" s="315"/>
      <c r="R866" s="315"/>
      <c r="S866" s="315"/>
      <c r="T866" s="315"/>
      <c r="U866" s="315"/>
      <c r="V866" s="315"/>
      <c r="W866" s="315"/>
      <c r="X866" s="315"/>
      <c r="Y866" s="316"/>
      <c r="Z866" s="317"/>
      <c r="AA866" s="317"/>
      <c r="AB866" s="318"/>
      <c r="AC866" s="326"/>
      <c r="AD866" s="327"/>
      <c r="AE866" s="327"/>
      <c r="AF866" s="327"/>
      <c r="AG866" s="327"/>
      <c r="AH866" s="420"/>
      <c r="AI866" s="421"/>
      <c r="AJ866" s="421"/>
      <c r="AK866" s="421"/>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0" hidden="1" customHeight="1">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327"/>
      <c r="AE870" s="327"/>
      <c r="AF870" s="327"/>
      <c r="AG870" s="327"/>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0" hidden="1" customHeight="1">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60" customHeight="1">
      <c r="A1101" s="403"/>
      <c r="B1101" s="403"/>
      <c r="C1101" s="275" t="s">
        <v>397</v>
      </c>
      <c r="D1101" s="896"/>
      <c r="E1101" s="275" t="s">
        <v>396</v>
      </c>
      <c r="F1101" s="896"/>
      <c r="G1101" s="896"/>
      <c r="H1101" s="896"/>
      <c r="I1101" s="896"/>
      <c r="J1101" s="275" t="s">
        <v>432</v>
      </c>
      <c r="K1101" s="275"/>
      <c r="L1101" s="275"/>
      <c r="M1101" s="275"/>
      <c r="N1101" s="275"/>
      <c r="O1101" s="275"/>
      <c r="P1101" s="343" t="s">
        <v>27</v>
      </c>
      <c r="Q1101" s="343"/>
      <c r="R1101" s="343"/>
      <c r="S1101" s="343"/>
      <c r="T1101" s="343"/>
      <c r="U1101" s="343"/>
      <c r="V1101" s="343"/>
      <c r="W1101" s="343"/>
      <c r="X1101" s="343"/>
      <c r="Y1101" s="275" t="s">
        <v>434</v>
      </c>
      <c r="Z1101" s="896"/>
      <c r="AA1101" s="896"/>
      <c r="AB1101" s="896"/>
      <c r="AC1101" s="275" t="s">
        <v>377</v>
      </c>
      <c r="AD1101" s="275"/>
      <c r="AE1101" s="275"/>
      <c r="AF1101" s="275"/>
      <c r="AG1101" s="275"/>
      <c r="AH1101" s="343" t="s">
        <v>391</v>
      </c>
      <c r="AI1101" s="344"/>
      <c r="AJ1101" s="344"/>
      <c r="AK1101" s="344"/>
      <c r="AL1101" s="344" t="s">
        <v>21</v>
      </c>
      <c r="AM1101" s="344"/>
      <c r="AN1101" s="344"/>
      <c r="AO1101" s="899"/>
      <c r="AP1101" s="428" t="s">
        <v>467</v>
      </c>
      <c r="AQ1101" s="428"/>
      <c r="AR1101" s="428"/>
      <c r="AS1101" s="428"/>
      <c r="AT1101" s="428"/>
      <c r="AU1101" s="428"/>
      <c r="AV1101" s="428"/>
      <c r="AW1101" s="428"/>
      <c r="AX1101" s="428"/>
    </row>
    <row r="1102" spans="1:50" ht="30" customHeight="1">
      <c r="A1102" s="403">
        <v>1</v>
      </c>
      <c r="B1102" s="403">
        <v>1</v>
      </c>
      <c r="C1102" s="898"/>
      <c r="D1102" s="898"/>
      <c r="E1102" s="897"/>
      <c r="F1102" s="897"/>
      <c r="G1102" s="897"/>
      <c r="H1102" s="897"/>
      <c r="I1102" s="89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3">
        <v>2</v>
      </c>
      <c r="B1103" s="403">
        <v>1</v>
      </c>
      <c r="C1103" s="898"/>
      <c r="D1103" s="898"/>
      <c r="E1103" s="897"/>
      <c r="F1103" s="897"/>
      <c r="G1103" s="897"/>
      <c r="H1103" s="897"/>
      <c r="I1103" s="89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3">
        <v>3</v>
      </c>
      <c r="B1104" s="403">
        <v>1</v>
      </c>
      <c r="C1104" s="898"/>
      <c r="D1104" s="898"/>
      <c r="E1104" s="897"/>
      <c r="F1104" s="897"/>
      <c r="G1104" s="897"/>
      <c r="H1104" s="897"/>
      <c r="I1104" s="89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3">
        <v>4</v>
      </c>
      <c r="B1105" s="403">
        <v>1</v>
      </c>
      <c r="C1105" s="898"/>
      <c r="D1105" s="898"/>
      <c r="E1105" s="897"/>
      <c r="F1105" s="897"/>
      <c r="G1105" s="897"/>
      <c r="H1105" s="897"/>
      <c r="I1105" s="89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3">
        <v>5</v>
      </c>
      <c r="B1106" s="403">
        <v>1</v>
      </c>
      <c r="C1106" s="898"/>
      <c r="D1106" s="898"/>
      <c r="E1106" s="897"/>
      <c r="F1106" s="897"/>
      <c r="G1106" s="897"/>
      <c r="H1106" s="897"/>
      <c r="I1106" s="89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3">
        <v>6</v>
      </c>
      <c r="B1107" s="403">
        <v>1</v>
      </c>
      <c r="C1107" s="898"/>
      <c r="D1107" s="898"/>
      <c r="E1107" s="897"/>
      <c r="F1107" s="897"/>
      <c r="G1107" s="897"/>
      <c r="H1107" s="897"/>
      <c r="I1107" s="89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3">
        <v>7</v>
      </c>
      <c r="B1108" s="403">
        <v>1</v>
      </c>
      <c r="C1108" s="898"/>
      <c r="D1108" s="898"/>
      <c r="E1108" s="897"/>
      <c r="F1108" s="897"/>
      <c r="G1108" s="897"/>
      <c r="H1108" s="897"/>
      <c r="I1108" s="89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3">
        <v>8</v>
      </c>
      <c r="B1109" s="403">
        <v>1</v>
      </c>
      <c r="C1109" s="898"/>
      <c r="D1109" s="898"/>
      <c r="E1109" s="897"/>
      <c r="F1109" s="897"/>
      <c r="G1109" s="897"/>
      <c r="H1109" s="897"/>
      <c r="I1109" s="89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3">
        <v>9</v>
      </c>
      <c r="B1110" s="403">
        <v>1</v>
      </c>
      <c r="C1110" s="898"/>
      <c r="D1110" s="898"/>
      <c r="E1110" s="897"/>
      <c r="F1110" s="897"/>
      <c r="G1110" s="897"/>
      <c r="H1110" s="897"/>
      <c r="I1110" s="89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3">
        <v>10</v>
      </c>
      <c r="B1111" s="403">
        <v>1</v>
      </c>
      <c r="C1111" s="898"/>
      <c r="D1111" s="898"/>
      <c r="E1111" s="897"/>
      <c r="F1111" s="897"/>
      <c r="G1111" s="897"/>
      <c r="H1111" s="897"/>
      <c r="I1111" s="89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3">
        <v>11</v>
      </c>
      <c r="B1112" s="403">
        <v>1</v>
      </c>
      <c r="C1112" s="898"/>
      <c r="D1112" s="898"/>
      <c r="E1112" s="897"/>
      <c r="F1112" s="897"/>
      <c r="G1112" s="897"/>
      <c r="H1112" s="897"/>
      <c r="I1112" s="89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3">
        <v>12</v>
      </c>
      <c r="B1113" s="403">
        <v>1</v>
      </c>
      <c r="C1113" s="898"/>
      <c r="D1113" s="898"/>
      <c r="E1113" s="897"/>
      <c r="F1113" s="897"/>
      <c r="G1113" s="897"/>
      <c r="H1113" s="897"/>
      <c r="I1113" s="89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3">
        <v>13</v>
      </c>
      <c r="B1114" s="403">
        <v>1</v>
      </c>
      <c r="C1114" s="898"/>
      <c r="D1114" s="898"/>
      <c r="E1114" s="897"/>
      <c r="F1114" s="897"/>
      <c r="G1114" s="897"/>
      <c r="H1114" s="897"/>
      <c r="I1114" s="89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3">
        <v>14</v>
      </c>
      <c r="B1115" s="403">
        <v>1</v>
      </c>
      <c r="C1115" s="898"/>
      <c r="D1115" s="898"/>
      <c r="E1115" s="897"/>
      <c r="F1115" s="897"/>
      <c r="G1115" s="897"/>
      <c r="H1115" s="897"/>
      <c r="I1115" s="89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3">
        <v>15</v>
      </c>
      <c r="B1116" s="403">
        <v>1</v>
      </c>
      <c r="C1116" s="898"/>
      <c r="D1116" s="898"/>
      <c r="E1116" s="897"/>
      <c r="F1116" s="897"/>
      <c r="G1116" s="897"/>
      <c r="H1116" s="897"/>
      <c r="I1116" s="89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3">
        <v>16</v>
      </c>
      <c r="B1117" s="403">
        <v>1</v>
      </c>
      <c r="C1117" s="898"/>
      <c r="D1117" s="898"/>
      <c r="E1117" s="897"/>
      <c r="F1117" s="897"/>
      <c r="G1117" s="897"/>
      <c r="H1117" s="897"/>
      <c r="I1117" s="89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3">
        <v>17</v>
      </c>
      <c r="B1118" s="403">
        <v>1</v>
      </c>
      <c r="C1118" s="898"/>
      <c r="D1118" s="898"/>
      <c r="E1118" s="897"/>
      <c r="F1118" s="897"/>
      <c r="G1118" s="897"/>
      <c r="H1118" s="897"/>
      <c r="I1118" s="89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3">
        <v>18</v>
      </c>
      <c r="B1119" s="403">
        <v>1</v>
      </c>
      <c r="C1119" s="898"/>
      <c r="D1119" s="898"/>
      <c r="E1119" s="259"/>
      <c r="F1119" s="897"/>
      <c r="G1119" s="897"/>
      <c r="H1119" s="897"/>
      <c r="I1119" s="89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3">
        <v>19</v>
      </c>
      <c r="B1120" s="403">
        <v>1</v>
      </c>
      <c r="C1120" s="898"/>
      <c r="D1120" s="898"/>
      <c r="E1120" s="897"/>
      <c r="F1120" s="897"/>
      <c r="G1120" s="897"/>
      <c r="H1120" s="897"/>
      <c r="I1120" s="89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3">
        <v>20</v>
      </c>
      <c r="B1121" s="403">
        <v>1</v>
      </c>
      <c r="C1121" s="898"/>
      <c r="D1121" s="898"/>
      <c r="E1121" s="897"/>
      <c r="F1121" s="897"/>
      <c r="G1121" s="897"/>
      <c r="H1121" s="897"/>
      <c r="I1121" s="89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3">
        <v>21</v>
      </c>
      <c r="B1122" s="403">
        <v>1</v>
      </c>
      <c r="C1122" s="898"/>
      <c r="D1122" s="898"/>
      <c r="E1122" s="897"/>
      <c r="F1122" s="897"/>
      <c r="G1122" s="897"/>
      <c r="H1122" s="897"/>
      <c r="I1122" s="89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3">
        <v>22</v>
      </c>
      <c r="B1123" s="403">
        <v>1</v>
      </c>
      <c r="C1123" s="898"/>
      <c r="D1123" s="898"/>
      <c r="E1123" s="897"/>
      <c r="F1123" s="897"/>
      <c r="G1123" s="897"/>
      <c r="H1123" s="897"/>
      <c r="I1123" s="89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3">
        <v>23</v>
      </c>
      <c r="B1124" s="403">
        <v>1</v>
      </c>
      <c r="C1124" s="898"/>
      <c r="D1124" s="898"/>
      <c r="E1124" s="897"/>
      <c r="F1124" s="897"/>
      <c r="G1124" s="897"/>
      <c r="H1124" s="897"/>
      <c r="I1124" s="89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3">
        <v>24</v>
      </c>
      <c r="B1125" s="403">
        <v>1</v>
      </c>
      <c r="C1125" s="898"/>
      <c r="D1125" s="898"/>
      <c r="E1125" s="897"/>
      <c r="F1125" s="897"/>
      <c r="G1125" s="897"/>
      <c r="H1125" s="897"/>
      <c r="I1125" s="89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3">
        <v>25</v>
      </c>
      <c r="B1126" s="403">
        <v>1</v>
      </c>
      <c r="C1126" s="898"/>
      <c r="D1126" s="898"/>
      <c r="E1126" s="897"/>
      <c r="F1126" s="897"/>
      <c r="G1126" s="897"/>
      <c r="H1126" s="897"/>
      <c r="I1126" s="89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3">
        <v>26</v>
      </c>
      <c r="B1127" s="403">
        <v>1</v>
      </c>
      <c r="C1127" s="898"/>
      <c r="D1127" s="898"/>
      <c r="E1127" s="897"/>
      <c r="F1127" s="897"/>
      <c r="G1127" s="897"/>
      <c r="H1127" s="897"/>
      <c r="I1127" s="89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3">
        <v>27</v>
      </c>
      <c r="B1128" s="403">
        <v>1</v>
      </c>
      <c r="C1128" s="898"/>
      <c r="D1128" s="898"/>
      <c r="E1128" s="897"/>
      <c r="F1128" s="897"/>
      <c r="G1128" s="897"/>
      <c r="H1128" s="897"/>
      <c r="I1128" s="89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3">
        <v>28</v>
      </c>
      <c r="B1129" s="403">
        <v>1</v>
      </c>
      <c r="C1129" s="898"/>
      <c r="D1129" s="898"/>
      <c r="E1129" s="897"/>
      <c r="F1129" s="897"/>
      <c r="G1129" s="897"/>
      <c r="H1129" s="897"/>
      <c r="I1129" s="89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3">
        <v>29</v>
      </c>
      <c r="B1130" s="403">
        <v>1</v>
      </c>
      <c r="C1130" s="898"/>
      <c r="D1130" s="898"/>
      <c r="E1130" s="897"/>
      <c r="F1130" s="897"/>
      <c r="G1130" s="897"/>
      <c r="H1130" s="897"/>
      <c r="I1130" s="89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3">
        <v>30</v>
      </c>
      <c r="B1131" s="403">
        <v>1</v>
      </c>
      <c r="C1131" s="898"/>
      <c r="D1131" s="898"/>
      <c r="E1131" s="897"/>
      <c r="F1131" s="897"/>
      <c r="G1131" s="897"/>
      <c r="H1131" s="897"/>
      <c r="I1131" s="89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customSheetViews>
    <customSheetView guid="{613BEC82-11B9-4F28-A8AC-DA5AB7F68C8D}" scale="85" showPageBreaks="1" fitToPage="1" printArea="1" view="pageBreakPreview" topLeftCell="A736">
      <selection activeCell="H742" sqref="H742"/>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5">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5">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66:AO866">
    <cfRule type="expression" dxfId="705" priority="3">
      <formula>IF(AND(AL866&gt;=0, RIGHT(TEXT(AL866,"0.#"),1)&lt;&gt;"."),TRUE,FALSE)</formula>
    </cfRule>
    <cfRule type="expression" dxfId="704" priority="4">
      <formula>IF(AND(AL866&gt;=0, RIGHT(TEXT(AL866,"0.#"),1)="."),TRUE,FALSE)</formula>
    </cfRule>
    <cfRule type="expression" dxfId="703" priority="5">
      <formula>IF(AND(AL866&lt;0, RIGHT(TEXT(AL866,"0.#"),1)&lt;&gt;"."),TRUE,FALSE)</formula>
    </cfRule>
    <cfRule type="expression" dxfId="702" priority="6">
      <formula>IF(AND(AL866&lt;0, RIGHT(TEXT(AL866,"0.#"),1)="."),TRUE,FALSE)</formula>
    </cfRule>
  </conditionalFormatting>
  <conditionalFormatting sqref="Y866">
    <cfRule type="expression" dxfId="701" priority="1">
      <formula>IF(RIGHT(TEXT(Y866,"0.#"),1)=".",FALSE,TRUE)</formula>
    </cfRule>
    <cfRule type="expression" dxfId="700" priority="2">
      <formula>IF(RIGHT(TEXT(Y866,"0.#"),1)=".",TRUE,FALSE)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3" manualBreakCount="3">
    <brk id="102" max="49" man="1"/>
    <brk id="483" max="49" man="1"/>
    <brk id="739" max="49"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470</v>
      </c>
    </row>
    <row r="96" spans="25:25">
      <c r="Y96" s="32" t="s">
        <v>542</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613BEC82-11B9-4F28-A8AC-DA5AB7F68C8D}" scale="115" hiddenColumns="1">
      <selection activeCell="A26" sqref="A26"/>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490</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357</v>
      </c>
      <c r="AF2" s="1001"/>
      <c r="AG2" s="1001"/>
      <c r="AH2" s="1001"/>
      <c r="AI2" s="1001" t="s">
        <v>363</v>
      </c>
      <c r="AJ2" s="1001"/>
      <c r="AK2" s="1001"/>
      <c r="AL2" s="1001"/>
      <c r="AM2" s="1001" t="s">
        <v>471</v>
      </c>
      <c r="AN2" s="1001"/>
      <c r="AO2" s="1001"/>
      <c r="AP2" s="458"/>
      <c r="AQ2" s="173" t="s">
        <v>355</v>
      </c>
      <c r="AR2" s="166"/>
      <c r="AS2" s="166"/>
      <c r="AT2" s="167"/>
      <c r="AU2" s="372" t="s">
        <v>253</v>
      </c>
      <c r="AV2" s="372"/>
      <c r="AW2" s="372"/>
      <c r="AX2" s="373"/>
    </row>
    <row r="3" spans="1:50" ht="18.75" customHeight="1">
      <c r="A3" s="512"/>
      <c r="B3" s="513"/>
      <c r="C3" s="513"/>
      <c r="D3" s="513"/>
      <c r="E3" s="513"/>
      <c r="F3" s="514"/>
      <c r="G3" s="567"/>
      <c r="H3" s="378"/>
      <c r="I3" s="378"/>
      <c r="J3" s="378"/>
      <c r="K3" s="378"/>
      <c r="L3" s="378"/>
      <c r="M3" s="378"/>
      <c r="N3" s="378"/>
      <c r="O3" s="568"/>
      <c r="P3" s="580"/>
      <c r="Q3" s="378"/>
      <c r="R3" s="378"/>
      <c r="S3" s="378"/>
      <c r="T3" s="378"/>
      <c r="U3" s="378"/>
      <c r="V3" s="378"/>
      <c r="W3" s="378"/>
      <c r="X3" s="568"/>
      <c r="Y3" s="1010"/>
      <c r="Z3" s="1011"/>
      <c r="AA3" s="1012"/>
      <c r="AB3" s="1016"/>
      <c r="AC3" s="1017"/>
      <c r="AD3" s="1018"/>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c r="A9" s="512" t="s">
        <v>490</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357</v>
      </c>
      <c r="AF9" s="1001"/>
      <c r="AG9" s="1001"/>
      <c r="AH9" s="1001"/>
      <c r="AI9" s="1001" t="s">
        <v>363</v>
      </c>
      <c r="AJ9" s="1001"/>
      <c r="AK9" s="1001"/>
      <c r="AL9" s="1001"/>
      <c r="AM9" s="1001" t="s">
        <v>471</v>
      </c>
      <c r="AN9" s="1001"/>
      <c r="AO9" s="1001"/>
      <c r="AP9" s="458"/>
      <c r="AQ9" s="173" t="s">
        <v>355</v>
      </c>
      <c r="AR9" s="166"/>
      <c r="AS9" s="166"/>
      <c r="AT9" s="167"/>
      <c r="AU9" s="372" t="s">
        <v>253</v>
      </c>
      <c r="AV9" s="372"/>
      <c r="AW9" s="372"/>
      <c r="AX9" s="373"/>
    </row>
    <row r="10" spans="1:50" ht="18.75" customHeight="1">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0"/>
      <c r="Z10" s="1011"/>
      <c r="AA10" s="1012"/>
      <c r="AB10" s="1016"/>
      <c r="AC10" s="1017"/>
      <c r="AD10" s="1018"/>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c r="A16" s="512" t="s">
        <v>490</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357</v>
      </c>
      <c r="AF16" s="1001"/>
      <c r="AG16" s="1001"/>
      <c r="AH16" s="1001"/>
      <c r="AI16" s="1001" t="s">
        <v>363</v>
      </c>
      <c r="AJ16" s="1001"/>
      <c r="AK16" s="1001"/>
      <c r="AL16" s="1001"/>
      <c r="AM16" s="1001" t="s">
        <v>471</v>
      </c>
      <c r="AN16" s="1001"/>
      <c r="AO16" s="1001"/>
      <c r="AP16" s="458"/>
      <c r="AQ16" s="173" t="s">
        <v>355</v>
      </c>
      <c r="AR16" s="166"/>
      <c r="AS16" s="166"/>
      <c r="AT16" s="167"/>
      <c r="AU16" s="372" t="s">
        <v>253</v>
      </c>
      <c r="AV16" s="372"/>
      <c r="AW16" s="372"/>
      <c r="AX16" s="373"/>
    </row>
    <row r="17" spans="1:50" ht="18.75" customHeight="1">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0"/>
      <c r="Z17" s="1011"/>
      <c r="AA17" s="1012"/>
      <c r="AB17" s="1016"/>
      <c r="AC17" s="1017"/>
      <c r="AD17" s="1018"/>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c r="A23" s="512" t="s">
        <v>490</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357</v>
      </c>
      <c r="AF23" s="1001"/>
      <c r="AG23" s="1001"/>
      <c r="AH23" s="1001"/>
      <c r="AI23" s="1001" t="s">
        <v>363</v>
      </c>
      <c r="AJ23" s="1001"/>
      <c r="AK23" s="1001"/>
      <c r="AL23" s="1001"/>
      <c r="AM23" s="1001" t="s">
        <v>471</v>
      </c>
      <c r="AN23" s="1001"/>
      <c r="AO23" s="1001"/>
      <c r="AP23" s="458"/>
      <c r="AQ23" s="173" t="s">
        <v>355</v>
      </c>
      <c r="AR23" s="166"/>
      <c r="AS23" s="166"/>
      <c r="AT23" s="167"/>
      <c r="AU23" s="372" t="s">
        <v>253</v>
      </c>
      <c r="AV23" s="372"/>
      <c r="AW23" s="372"/>
      <c r="AX23" s="373"/>
    </row>
    <row r="24" spans="1:50" ht="18.75" customHeight="1">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0"/>
      <c r="Z24" s="1011"/>
      <c r="AA24" s="1012"/>
      <c r="AB24" s="1016"/>
      <c r="AC24" s="1017"/>
      <c r="AD24" s="1018"/>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c r="A30" s="512" t="s">
        <v>490</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357</v>
      </c>
      <c r="AF30" s="1001"/>
      <c r="AG30" s="1001"/>
      <c r="AH30" s="1001"/>
      <c r="AI30" s="1001" t="s">
        <v>363</v>
      </c>
      <c r="AJ30" s="1001"/>
      <c r="AK30" s="1001"/>
      <c r="AL30" s="1001"/>
      <c r="AM30" s="1001" t="s">
        <v>471</v>
      </c>
      <c r="AN30" s="1001"/>
      <c r="AO30" s="1001"/>
      <c r="AP30" s="458"/>
      <c r="AQ30" s="173" t="s">
        <v>355</v>
      </c>
      <c r="AR30" s="166"/>
      <c r="AS30" s="166"/>
      <c r="AT30" s="167"/>
      <c r="AU30" s="372" t="s">
        <v>253</v>
      </c>
      <c r="AV30" s="372"/>
      <c r="AW30" s="372"/>
      <c r="AX30" s="373"/>
    </row>
    <row r="31" spans="1:50" ht="18.75" customHeight="1">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0"/>
      <c r="Z31" s="1011"/>
      <c r="AA31" s="1012"/>
      <c r="AB31" s="1016"/>
      <c r="AC31" s="1017"/>
      <c r="AD31" s="1018"/>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c r="A37" s="512" t="s">
        <v>490</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357</v>
      </c>
      <c r="AF37" s="1001"/>
      <c r="AG37" s="1001"/>
      <c r="AH37" s="1001"/>
      <c r="AI37" s="1001" t="s">
        <v>363</v>
      </c>
      <c r="AJ37" s="1001"/>
      <c r="AK37" s="1001"/>
      <c r="AL37" s="1001"/>
      <c r="AM37" s="1001" t="s">
        <v>471</v>
      </c>
      <c r="AN37" s="1001"/>
      <c r="AO37" s="1001"/>
      <c r="AP37" s="458"/>
      <c r="AQ37" s="173" t="s">
        <v>355</v>
      </c>
      <c r="AR37" s="166"/>
      <c r="AS37" s="166"/>
      <c r="AT37" s="167"/>
      <c r="AU37" s="372" t="s">
        <v>253</v>
      </c>
      <c r="AV37" s="372"/>
      <c r="AW37" s="372"/>
      <c r="AX37" s="373"/>
    </row>
    <row r="38" spans="1:50" ht="18.75" customHeight="1">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0"/>
      <c r="Z38" s="1011"/>
      <c r="AA38" s="1012"/>
      <c r="AB38" s="1016"/>
      <c r="AC38" s="1017"/>
      <c r="AD38" s="1018"/>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c r="A44" s="512" t="s">
        <v>490</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357</v>
      </c>
      <c r="AF44" s="1001"/>
      <c r="AG44" s="1001"/>
      <c r="AH44" s="1001"/>
      <c r="AI44" s="1001" t="s">
        <v>363</v>
      </c>
      <c r="AJ44" s="1001"/>
      <c r="AK44" s="1001"/>
      <c r="AL44" s="1001"/>
      <c r="AM44" s="1001" t="s">
        <v>471</v>
      </c>
      <c r="AN44" s="1001"/>
      <c r="AO44" s="1001"/>
      <c r="AP44" s="458"/>
      <c r="AQ44" s="173" t="s">
        <v>355</v>
      </c>
      <c r="AR44" s="166"/>
      <c r="AS44" s="166"/>
      <c r="AT44" s="167"/>
      <c r="AU44" s="372" t="s">
        <v>253</v>
      </c>
      <c r="AV44" s="372"/>
      <c r="AW44" s="372"/>
      <c r="AX44" s="373"/>
    </row>
    <row r="45" spans="1:50" ht="18.75" customHeight="1">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0"/>
      <c r="Z45" s="1011"/>
      <c r="AA45" s="1012"/>
      <c r="AB45" s="1016"/>
      <c r="AC45" s="1017"/>
      <c r="AD45" s="1018"/>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c r="A51" s="512" t="s">
        <v>490</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58" t="s">
        <v>11</v>
      </c>
      <c r="AC51" s="1014"/>
      <c r="AD51" s="1015"/>
      <c r="AE51" s="1001" t="s">
        <v>357</v>
      </c>
      <c r="AF51" s="1001"/>
      <c r="AG51" s="1001"/>
      <c r="AH51" s="1001"/>
      <c r="AI51" s="1001" t="s">
        <v>363</v>
      </c>
      <c r="AJ51" s="1001"/>
      <c r="AK51" s="1001"/>
      <c r="AL51" s="1001"/>
      <c r="AM51" s="1001" t="s">
        <v>471</v>
      </c>
      <c r="AN51" s="1001"/>
      <c r="AO51" s="1001"/>
      <c r="AP51" s="458"/>
      <c r="AQ51" s="173" t="s">
        <v>355</v>
      </c>
      <c r="AR51" s="166"/>
      <c r="AS51" s="166"/>
      <c r="AT51" s="167"/>
      <c r="AU51" s="372" t="s">
        <v>253</v>
      </c>
      <c r="AV51" s="372"/>
      <c r="AW51" s="372"/>
      <c r="AX51" s="373"/>
    </row>
    <row r="52" spans="1:50" ht="18.75" customHeight="1">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0"/>
      <c r="Z52" s="1011"/>
      <c r="AA52" s="1012"/>
      <c r="AB52" s="1016"/>
      <c r="AC52" s="1017"/>
      <c r="AD52" s="1018"/>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c r="A58" s="512" t="s">
        <v>490</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357</v>
      </c>
      <c r="AF58" s="1001"/>
      <c r="AG58" s="1001"/>
      <c r="AH58" s="1001"/>
      <c r="AI58" s="1001" t="s">
        <v>363</v>
      </c>
      <c r="AJ58" s="1001"/>
      <c r="AK58" s="1001"/>
      <c r="AL58" s="1001"/>
      <c r="AM58" s="1001" t="s">
        <v>471</v>
      </c>
      <c r="AN58" s="1001"/>
      <c r="AO58" s="1001"/>
      <c r="AP58" s="458"/>
      <c r="AQ58" s="173" t="s">
        <v>355</v>
      </c>
      <c r="AR58" s="166"/>
      <c r="AS58" s="166"/>
      <c r="AT58" s="167"/>
      <c r="AU58" s="372" t="s">
        <v>253</v>
      </c>
      <c r="AV58" s="372"/>
      <c r="AW58" s="372"/>
      <c r="AX58" s="373"/>
    </row>
    <row r="59" spans="1:50" ht="18.75" customHeight="1">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0"/>
      <c r="Z59" s="1011"/>
      <c r="AA59" s="1012"/>
      <c r="AB59" s="1016"/>
      <c r="AC59" s="1017"/>
      <c r="AD59" s="1018"/>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c r="A65" s="512" t="s">
        <v>490</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357</v>
      </c>
      <c r="AF65" s="1001"/>
      <c r="AG65" s="1001"/>
      <c r="AH65" s="1001"/>
      <c r="AI65" s="1001" t="s">
        <v>363</v>
      </c>
      <c r="AJ65" s="1001"/>
      <c r="AK65" s="1001"/>
      <c r="AL65" s="1001"/>
      <c r="AM65" s="1001" t="s">
        <v>471</v>
      </c>
      <c r="AN65" s="1001"/>
      <c r="AO65" s="1001"/>
      <c r="AP65" s="458"/>
      <c r="AQ65" s="173" t="s">
        <v>355</v>
      </c>
      <c r="AR65" s="166"/>
      <c r="AS65" s="166"/>
      <c r="AT65" s="167"/>
      <c r="AU65" s="372" t="s">
        <v>253</v>
      </c>
      <c r="AV65" s="372"/>
      <c r="AW65" s="372"/>
      <c r="AX65" s="373"/>
    </row>
    <row r="66" spans="1:50" ht="18.75" customHeight="1">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0"/>
      <c r="Z66" s="1011"/>
      <c r="AA66" s="1012"/>
      <c r="AB66" s="1016"/>
      <c r="AC66" s="1017"/>
      <c r="AD66" s="1018"/>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customSheetViews>
    <customSheetView guid="{613BEC82-11B9-4F28-A8AC-DA5AB7F68C8D}"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8" t="s">
        <v>28</v>
      </c>
      <c r="B2" s="1039"/>
      <c r="C2" s="1039"/>
      <c r="D2" s="1039"/>
      <c r="E2" s="1039"/>
      <c r="F2" s="1040"/>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row r="55" spans="1:50" ht="30" customHeight="1">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row r="108" spans="1:50" ht="30" customHeight="1">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row r="161" spans="1:50" ht="30" customHeight="1">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row r="214" spans="1:50" ht="30" customHeight="1">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613BEC82-11B9-4F28-A8AC-DA5AB7F68C8D}"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c r="A4" s="1061">
        <v>1</v>
      </c>
      <c r="B4" s="1061">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1">
        <v>2</v>
      </c>
      <c r="B5" s="1061">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1">
        <v>3</v>
      </c>
      <c r="B6" s="1061">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1">
        <v>4</v>
      </c>
      <c r="B7" s="1061">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1">
        <v>5</v>
      </c>
      <c r="B8" s="1061">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1">
        <v>6</v>
      </c>
      <c r="B9" s="1061">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1">
        <v>7</v>
      </c>
      <c r="B10" s="1061">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1">
        <v>8</v>
      </c>
      <c r="B11" s="1061">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1">
        <v>9</v>
      </c>
      <c r="B12" s="1061">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1">
        <v>10</v>
      </c>
      <c r="B13" s="1061">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1">
        <v>11</v>
      </c>
      <c r="B14" s="1061">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1">
        <v>12</v>
      </c>
      <c r="B15" s="1061">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1">
        <v>13</v>
      </c>
      <c r="B16" s="1061">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1">
        <v>14</v>
      </c>
      <c r="B17" s="1061">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1">
        <v>15</v>
      </c>
      <c r="B18" s="1061">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1">
        <v>16</v>
      </c>
      <c r="B19" s="1061">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1">
        <v>17</v>
      </c>
      <c r="B20" s="1061">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1">
        <v>18</v>
      </c>
      <c r="B21" s="1061">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1">
        <v>19</v>
      </c>
      <c r="B22" s="1061">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1">
        <v>20</v>
      </c>
      <c r="B23" s="1061">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1">
        <v>21</v>
      </c>
      <c r="B24" s="1061">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1">
        <v>22</v>
      </c>
      <c r="B25" s="1061">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1">
        <v>23</v>
      </c>
      <c r="B26" s="1061">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1">
        <v>24</v>
      </c>
      <c r="B27" s="1061">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1">
        <v>25</v>
      </c>
      <c r="B28" s="1061">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1">
        <v>26</v>
      </c>
      <c r="B29" s="1061">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1">
        <v>27</v>
      </c>
      <c r="B30" s="1061">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1">
        <v>28</v>
      </c>
      <c r="B31" s="1061">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1">
        <v>29</v>
      </c>
      <c r="B32" s="1061">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1">
        <v>30</v>
      </c>
      <c r="B33" s="1061">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c r="A37" s="1061">
        <v>1</v>
      </c>
      <c r="B37" s="1061">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1">
        <v>2</v>
      </c>
      <c r="B38" s="1061">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1">
        <v>3</v>
      </c>
      <c r="B39" s="1061">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1">
        <v>4</v>
      </c>
      <c r="B40" s="1061">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1">
        <v>5</v>
      </c>
      <c r="B41" s="1061">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1">
        <v>6</v>
      </c>
      <c r="B42" s="1061">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1">
        <v>7</v>
      </c>
      <c r="B43" s="1061">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1">
        <v>8</v>
      </c>
      <c r="B44" s="1061">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1">
        <v>9</v>
      </c>
      <c r="B45" s="1061">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1">
        <v>10</v>
      </c>
      <c r="B46" s="1061">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1">
        <v>11</v>
      </c>
      <c r="B47" s="1061">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1">
        <v>12</v>
      </c>
      <c r="B48" s="1061">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1">
        <v>13</v>
      </c>
      <c r="B49" s="1061">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1">
        <v>14</v>
      </c>
      <c r="B50" s="1061">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1">
        <v>15</v>
      </c>
      <c r="B51" s="1061">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1">
        <v>16</v>
      </c>
      <c r="B52" s="1061">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1">
        <v>17</v>
      </c>
      <c r="B53" s="1061">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1">
        <v>18</v>
      </c>
      <c r="B54" s="1061">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1">
        <v>19</v>
      </c>
      <c r="B55" s="1061">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1">
        <v>20</v>
      </c>
      <c r="B56" s="1061">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1">
        <v>21</v>
      </c>
      <c r="B57" s="1061">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1">
        <v>22</v>
      </c>
      <c r="B58" s="1061">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1">
        <v>23</v>
      </c>
      <c r="B59" s="1061">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1">
        <v>24</v>
      </c>
      <c r="B60" s="1061">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1">
        <v>25</v>
      </c>
      <c r="B61" s="1061">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1">
        <v>26</v>
      </c>
      <c r="B62" s="1061">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1">
        <v>27</v>
      </c>
      <c r="B63" s="1061">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1">
        <v>28</v>
      </c>
      <c r="B64" s="1061">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1">
        <v>29</v>
      </c>
      <c r="B65" s="1061">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1">
        <v>30</v>
      </c>
      <c r="B66" s="1061">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c r="A70" s="1061">
        <v>1</v>
      </c>
      <c r="B70" s="1061">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1">
        <v>2</v>
      </c>
      <c r="B71" s="1061">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1">
        <v>3</v>
      </c>
      <c r="B72" s="1061">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1">
        <v>4</v>
      </c>
      <c r="B73" s="1061">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1">
        <v>5</v>
      </c>
      <c r="B74" s="1061">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1">
        <v>6</v>
      </c>
      <c r="B75" s="1061">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1">
        <v>7</v>
      </c>
      <c r="B76" s="1061">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1">
        <v>8</v>
      </c>
      <c r="B77" s="1061">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1">
        <v>9</v>
      </c>
      <c r="B78" s="1061">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1">
        <v>10</v>
      </c>
      <c r="B79" s="1061">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1">
        <v>11</v>
      </c>
      <c r="B80" s="1061">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1">
        <v>12</v>
      </c>
      <c r="B81" s="1061">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1">
        <v>13</v>
      </c>
      <c r="B82" s="1061">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1">
        <v>14</v>
      </c>
      <c r="B83" s="1061">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1">
        <v>15</v>
      </c>
      <c r="B84" s="1061">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1">
        <v>16</v>
      </c>
      <c r="B85" s="1061">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1">
        <v>17</v>
      </c>
      <c r="B86" s="1061">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1">
        <v>18</v>
      </c>
      <c r="B87" s="1061">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1">
        <v>19</v>
      </c>
      <c r="B88" s="1061">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1">
        <v>20</v>
      </c>
      <c r="B89" s="1061">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1">
        <v>21</v>
      </c>
      <c r="B90" s="1061">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1">
        <v>22</v>
      </c>
      <c r="B91" s="1061">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1">
        <v>23</v>
      </c>
      <c r="B92" s="1061">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1">
        <v>24</v>
      </c>
      <c r="B93" s="1061">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1">
        <v>25</v>
      </c>
      <c r="B94" s="1061">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1">
        <v>26</v>
      </c>
      <c r="B95" s="1061">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1">
        <v>27</v>
      </c>
      <c r="B96" s="1061">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1">
        <v>28</v>
      </c>
      <c r="B97" s="1061">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1">
        <v>29</v>
      </c>
      <c r="B98" s="1061">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1">
        <v>30</v>
      </c>
      <c r="B99" s="1061">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c r="A103" s="1061">
        <v>1</v>
      </c>
      <c r="B103" s="1061">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1">
        <v>2</v>
      </c>
      <c r="B104" s="1061">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1">
        <v>3</v>
      </c>
      <c r="B105" s="1061">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1">
        <v>4</v>
      </c>
      <c r="B106" s="1061">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1">
        <v>5</v>
      </c>
      <c r="B107" s="1061">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1">
        <v>6</v>
      </c>
      <c r="B108" s="1061">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1">
        <v>7</v>
      </c>
      <c r="B109" s="1061">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1">
        <v>8</v>
      </c>
      <c r="B110" s="1061">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1">
        <v>9</v>
      </c>
      <c r="B111" s="1061">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1">
        <v>10</v>
      </c>
      <c r="B112" s="1061">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1">
        <v>11</v>
      </c>
      <c r="B113" s="1061">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1">
        <v>12</v>
      </c>
      <c r="B114" s="1061">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1">
        <v>13</v>
      </c>
      <c r="B115" s="1061">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1">
        <v>14</v>
      </c>
      <c r="B116" s="1061">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1">
        <v>15</v>
      </c>
      <c r="B117" s="1061">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1">
        <v>16</v>
      </c>
      <c r="B118" s="1061">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1">
        <v>17</v>
      </c>
      <c r="B119" s="1061">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1">
        <v>18</v>
      </c>
      <c r="B120" s="1061">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1">
        <v>19</v>
      </c>
      <c r="B121" s="1061">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1">
        <v>20</v>
      </c>
      <c r="B122" s="1061">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1">
        <v>21</v>
      </c>
      <c r="B123" s="1061">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1">
        <v>22</v>
      </c>
      <c r="B124" s="1061">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1">
        <v>23</v>
      </c>
      <c r="B125" s="1061">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1">
        <v>24</v>
      </c>
      <c r="B126" s="1061">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1">
        <v>25</v>
      </c>
      <c r="B127" s="1061">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1">
        <v>26</v>
      </c>
      <c r="B128" s="1061">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1">
        <v>27</v>
      </c>
      <c r="B129" s="1061">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1">
        <v>28</v>
      </c>
      <c r="B130" s="1061">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1">
        <v>29</v>
      </c>
      <c r="B131" s="1061">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1">
        <v>30</v>
      </c>
      <c r="B132" s="1061">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c r="A136" s="1061">
        <v>1</v>
      </c>
      <c r="B136" s="1061">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1">
        <v>2</v>
      </c>
      <c r="B137" s="1061">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1">
        <v>3</v>
      </c>
      <c r="B138" s="1061">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1">
        <v>4</v>
      </c>
      <c r="B139" s="1061">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1">
        <v>5</v>
      </c>
      <c r="B140" s="1061">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1">
        <v>6</v>
      </c>
      <c r="B141" s="1061">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1">
        <v>7</v>
      </c>
      <c r="B142" s="1061">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1">
        <v>8</v>
      </c>
      <c r="B143" s="1061">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1">
        <v>9</v>
      </c>
      <c r="B144" s="1061">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1">
        <v>10</v>
      </c>
      <c r="B145" s="1061">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1">
        <v>11</v>
      </c>
      <c r="B146" s="1061">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1">
        <v>12</v>
      </c>
      <c r="B147" s="1061">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1">
        <v>13</v>
      </c>
      <c r="B148" s="1061">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1">
        <v>14</v>
      </c>
      <c r="B149" s="1061">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1">
        <v>15</v>
      </c>
      <c r="B150" s="1061">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1">
        <v>16</v>
      </c>
      <c r="B151" s="1061">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1">
        <v>17</v>
      </c>
      <c r="B152" s="1061">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1">
        <v>18</v>
      </c>
      <c r="B153" s="1061">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1">
        <v>19</v>
      </c>
      <c r="B154" s="1061">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1">
        <v>20</v>
      </c>
      <c r="B155" s="1061">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1">
        <v>21</v>
      </c>
      <c r="B156" s="1061">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1">
        <v>22</v>
      </c>
      <c r="B157" s="1061">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1">
        <v>23</v>
      </c>
      <c r="B158" s="1061">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1">
        <v>24</v>
      </c>
      <c r="B159" s="1061">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1">
        <v>25</v>
      </c>
      <c r="B160" s="1061">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1">
        <v>26</v>
      </c>
      <c r="B161" s="1061">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1">
        <v>27</v>
      </c>
      <c r="B162" s="1061">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1">
        <v>28</v>
      </c>
      <c r="B163" s="1061">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1">
        <v>29</v>
      </c>
      <c r="B164" s="1061">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1">
        <v>30</v>
      </c>
      <c r="B165" s="1061">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c r="A169" s="1061">
        <v>1</v>
      </c>
      <c r="B169" s="1061">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1">
        <v>2</v>
      </c>
      <c r="B170" s="1061">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1">
        <v>3</v>
      </c>
      <c r="B171" s="1061">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1">
        <v>4</v>
      </c>
      <c r="B172" s="1061">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1">
        <v>5</v>
      </c>
      <c r="B173" s="1061">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1">
        <v>6</v>
      </c>
      <c r="B174" s="1061">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1">
        <v>7</v>
      </c>
      <c r="B175" s="1061">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1">
        <v>8</v>
      </c>
      <c r="B176" s="1061">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1">
        <v>9</v>
      </c>
      <c r="B177" s="1061">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1">
        <v>10</v>
      </c>
      <c r="B178" s="1061">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1">
        <v>11</v>
      </c>
      <c r="B179" s="1061">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1">
        <v>12</v>
      </c>
      <c r="B180" s="1061">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1">
        <v>13</v>
      </c>
      <c r="B181" s="1061">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1">
        <v>14</v>
      </c>
      <c r="B182" s="1061">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1">
        <v>15</v>
      </c>
      <c r="B183" s="1061">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1">
        <v>16</v>
      </c>
      <c r="B184" s="1061">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1">
        <v>17</v>
      </c>
      <c r="B185" s="1061">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1">
        <v>18</v>
      </c>
      <c r="B186" s="1061">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1">
        <v>19</v>
      </c>
      <c r="B187" s="1061">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1">
        <v>20</v>
      </c>
      <c r="B188" s="1061">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1">
        <v>21</v>
      </c>
      <c r="B189" s="1061">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1">
        <v>22</v>
      </c>
      <c r="B190" s="1061">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1">
        <v>23</v>
      </c>
      <c r="B191" s="1061">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1">
        <v>24</v>
      </c>
      <c r="B192" s="1061">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1">
        <v>25</v>
      </c>
      <c r="B193" s="1061">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1">
        <v>26</v>
      </c>
      <c r="B194" s="1061">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1">
        <v>27</v>
      </c>
      <c r="B195" s="1061">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1">
        <v>28</v>
      </c>
      <c r="B196" s="1061">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1">
        <v>29</v>
      </c>
      <c r="B197" s="1061">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1">
        <v>30</v>
      </c>
      <c r="B198" s="1061">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c r="A202" s="1061">
        <v>1</v>
      </c>
      <c r="B202" s="1061">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1">
        <v>2</v>
      </c>
      <c r="B203" s="1061">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1">
        <v>3</v>
      </c>
      <c r="B204" s="1061">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1">
        <v>4</v>
      </c>
      <c r="B205" s="1061">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1">
        <v>5</v>
      </c>
      <c r="B206" s="1061">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1">
        <v>6</v>
      </c>
      <c r="B207" s="1061">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1">
        <v>7</v>
      </c>
      <c r="B208" s="1061">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1">
        <v>8</v>
      </c>
      <c r="B209" s="1061">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1">
        <v>9</v>
      </c>
      <c r="B210" s="1061">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1">
        <v>10</v>
      </c>
      <c r="B211" s="1061">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1">
        <v>11</v>
      </c>
      <c r="B212" s="1061">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1">
        <v>12</v>
      </c>
      <c r="B213" s="1061">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1">
        <v>13</v>
      </c>
      <c r="B214" s="1061">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1">
        <v>14</v>
      </c>
      <c r="B215" s="1061">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1">
        <v>15</v>
      </c>
      <c r="B216" s="1061">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1">
        <v>16</v>
      </c>
      <c r="B217" s="1061">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1">
        <v>17</v>
      </c>
      <c r="B218" s="1061">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1">
        <v>18</v>
      </c>
      <c r="B219" s="1061">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1">
        <v>19</v>
      </c>
      <c r="B220" s="1061">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1">
        <v>20</v>
      </c>
      <c r="B221" s="1061">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1">
        <v>21</v>
      </c>
      <c r="B222" s="1061">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1">
        <v>22</v>
      </c>
      <c r="B223" s="1061">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1">
        <v>23</v>
      </c>
      <c r="B224" s="1061">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1">
        <v>24</v>
      </c>
      <c r="B225" s="1061">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1">
        <v>25</v>
      </c>
      <c r="B226" s="1061">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1">
        <v>26</v>
      </c>
      <c r="B227" s="1061">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1">
        <v>27</v>
      </c>
      <c r="B228" s="1061">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1">
        <v>28</v>
      </c>
      <c r="B229" s="1061">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1">
        <v>29</v>
      </c>
      <c r="B230" s="1061">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1">
        <v>30</v>
      </c>
      <c r="B231" s="1061">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c r="A235" s="1061">
        <v>1</v>
      </c>
      <c r="B235" s="1061">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1">
        <v>2</v>
      </c>
      <c r="B236" s="1061">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1">
        <v>3</v>
      </c>
      <c r="B237" s="1061">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1">
        <v>4</v>
      </c>
      <c r="B238" s="1061">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1">
        <v>5</v>
      </c>
      <c r="B239" s="1061">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1">
        <v>6</v>
      </c>
      <c r="B240" s="1061">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1">
        <v>7</v>
      </c>
      <c r="B241" s="1061">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1">
        <v>8</v>
      </c>
      <c r="B242" s="1061">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1">
        <v>9</v>
      </c>
      <c r="B243" s="1061">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1">
        <v>10</v>
      </c>
      <c r="B244" s="1061">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1">
        <v>11</v>
      </c>
      <c r="B245" s="1061">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1">
        <v>12</v>
      </c>
      <c r="B246" s="1061">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1">
        <v>13</v>
      </c>
      <c r="B247" s="1061">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1">
        <v>14</v>
      </c>
      <c r="B248" s="1061">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1">
        <v>15</v>
      </c>
      <c r="B249" s="1061">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1">
        <v>16</v>
      </c>
      <c r="B250" s="1061">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1">
        <v>17</v>
      </c>
      <c r="B251" s="1061">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1">
        <v>18</v>
      </c>
      <c r="B252" s="1061">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1">
        <v>19</v>
      </c>
      <c r="B253" s="1061">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1">
        <v>20</v>
      </c>
      <c r="B254" s="1061">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1">
        <v>21</v>
      </c>
      <c r="B255" s="1061">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1">
        <v>22</v>
      </c>
      <c r="B256" s="1061">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1">
        <v>23</v>
      </c>
      <c r="B257" s="1061">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1">
        <v>24</v>
      </c>
      <c r="B258" s="1061">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1">
        <v>25</v>
      </c>
      <c r="B259" s="1061">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1">
        <v>26</v>
      </c>
      <c r="B260" s="1061">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1">
        <v>27</v>
      </c>
      <c r="B261" s="1061">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1">
        <v>28</v>
      </c>
      <c r="B262" s="1061">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1">
        <v>29</v>
      </c>
      <c r="B263" s="1061">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1">
        <v>30</v>
      </c>
      <c r="B264" s="1061">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c r="A268" s="1061">
        <v>1</v>
      </c>
      <c r="B268" s="1061">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1">
        <v>2</v>
      </c>
      <c r="B269" s="1061">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1">
        <v>3</v>
      </c>
      <c r="B270" s="1061">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1">
        <v>4</v>
      </c>
      <c r="B271" s="1061">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1">
        <v>5</v>
      </c>
      <c r="B272" s="1061">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1">
        <v>6</v>
      </c>
      <c r="B273" s="1061">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1">
        <v>7</v>
      </c>
      <c r="B274" s="1061">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1">
        <v>8</v>
      </c>
      <c r="B275" s="1061">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1">
        <v>9</v>
      </c>
      <c r="B276" s="1061">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1">
        <v>10</v>
      </c>
      <c r="B277" s="1061">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1">
        <v>11</v>
      </c>
      <c r="B278" s="1061">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1">
        <v>12</v>
      </c>
      <c r="B279" s="1061">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1">
        <v>13</v>
      </c>
      <c r="B280" s="1061">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1">
        <v>14</v>
      </c>
      <c r="B281" s="1061">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1">
        <v>15</v>
      </c>
      <c r="B282" s="1061">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1">
        <v>16</v>
      </c>
      <c r="B283" s="1061">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1">
        <v>17</v>
      </c>
      <c r="B284" s="1061">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1">
        <v>18</v>
      </c>
      <c r="B285" s="1061">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1">
        <v>19</v>
      </c>
      <c r="B286" s="1061">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1">
        <v>20</v>
      </c>
      <c r="B287" s="1061">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1">
        <v>21</v>
      </c>
      <c r="B288" s="1061">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1">
        <v>22</v>
      </c>
      <c r="B289" s="1061">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1">
        <v>23</v>
      </c>
      <c r="B290" s="1061">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1">
        <v>24</v>
      </c>
      <c r="B291" s="1061">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1">
        <v>25</v>
      </c>
      <c r="B292" s="1061">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1">
        <v>26</v>
      </c>
      <c r="B293" s="1061">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1">
        <v>27</v>
      </c>
      <c r="B294" s="1061">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1">
        <v>28</v>
      </c>
      <c r="B295" s="1061">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1">
        <v>29</v>
      </c>
      <c r="B296" s="1061">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1">
        <v>30</v>
      </c>
      <c r="B297" s="1061">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c r="A301" s="1061">
        <v>1</v>
      </c>
      <c r="B301" s="1061">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1">
        <v>2</v>
      </c>
      <c r="B302" s="1061">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1">
        <v>3</v>
      </c>
      <c r="B303" s="1061">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1">
        <v>4</v>
      </c>
      <c r="B304" s="1061">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1">
        <v>5</v>
      </c>
      <c r="B305" s="1061">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1">
        <v>6</v>
      </c>
      <c r="B306" s="1061">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1">
        <v>7</v>
      </c>
      <c r="B307" s="1061">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1">
        <v>8</v>
      </c>
      <c r="B308" s="1061">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1">
        <v>9</v>
      </c>
      <c r="B309" s="1061">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1">
        <v>10</v>
      </c>
      <c r="B310" s="1061">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1">
        <v>11</v>
      </c>
      <c r="B311" s="1061">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1">
        <v>12</v>
      </c>
      <c r="B312" s="1061">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1">
        <v>13</v>
      </c>
      <c r="B313" s="1061">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1">
        <v>14</v>
      </c>
      <c r="B314" s="1061">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1">
        <v>15</v>
      </c>
      <c r="B315" s="1061">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1">
        <v>16</v>
      </c>
      <c r="B316" s="1061">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1">
        <v>17</v>
      </c>
      <c r="B317" s="1061">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1">
        <v>18</v>
      </c>
      <c r="B318" s="1061">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1">
        <v>19</v>
      </c>
      <c r="B319" s="1061">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1">
        <v>20</v>
      </c>
      <c r="B320" s="1061">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1">
        <v>21</v>
      </c>
      <c r="B321" s="1061">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1">
        <v>22</v>
      </c>
      <c r="B322" s="1061">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1">
        <v>23</v>
      </c>
      <c r="B323" s="1061">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1">
        <v>24</v>
      </c>
      <c r="B324" s="1061">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1">
        <v>25</v>
      </c>
      <c r="B325" s="1061">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1">
        <v>26</v>
      </c>
      <c r="B326" s="1061">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1">
        <v>27</v>
      </c>
      <c r="B327" s="1061">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1">
        <v>28</v>
      </c>
      <c r="B328" s="1061">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1">
        <v>29</v>
      </c>
      <c r="B329" s="1061">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1">
        <v>30</v>
      </c>
      <c r="B330" s="1061">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c r="A334" s="1061">
        <v>1</v>
      </c>
      <c r="B334" s="1061">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1">
        <v>2</v>
      </c>
      <c r="B335" s="1061">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1">
        <v>3</v>
      </c>
      <c r="B336" s="1061">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1">
        <v>4</v>
      </c>
      <c r="B337" s="1061">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1">
        <v>5</v>
      </c>
      <c r="B338" s="1061">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1">
        <v>6</v>
      </c>
      <c r="B339" s="1061">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1">
        <v>7</v>
      </c>
      <c r="B340" s="1061">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1">
        <v>8</v>
      </c>
      <c r="B341" s="1061">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1">
        <v>9</v>
      </c>
      <c r="B342" s="1061">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1">
        <v>10</v>
      </c>
      <c r="B343" s="1061">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1">
        <v>11</v>
      </c>
      <c r="B344" s="1061">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1">
        <v>12</v>
      </c>
      <c r="B345" s="1061">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1">
        <v>13</v>
      </c>
      <c r="B346" s="1061">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1">
        <v>14</v>
      </c>
      <c r="B347" s="1061">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1">
        <v>15</v>
      </c>
      <c r="B348" s="1061">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1">
        <v>16</v>
      </c>
      <c r="B349" s="1061">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1">
        <v>17</v>
      </c>
      <c r="B350" s="1061">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1">
        <v>18</v>
      </c>
      <c r="B351" s="1061">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1">
        <v>19</v>
      </c>
      <c r="B352" s="1061">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1">
        <v>20</v>
      </c>
      <c r="B353" s="1061">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1">
        <v>21</v>
      </c>
      <c r="B354" s="1061">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1">
        <v>22</v>
      </c>
      <c r="B355" s="1061">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1">
        <v>23</v>
      </c>
      <c r="B356" s="1061">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1">
        <v>24</v>
      </c>
      <c r="B357" s="1061">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1">
        <v>25</v>
      </c>
      <c r="B358" s="1061">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1">
        <v>26</v>
      </c>
      <c r="B359" s="1061">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1">
        <v>27</v>
      </c>
      <c r="B360" s="1061">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1">
        <v>28</v>
      </c>
      <c r="B361" s="1061">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1">
        <v>29</v>
      </c>
      <c r="B362" s="1061">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1">
        <v>30</v>
      </c>
      <c r="B363" s="1061">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c r="A367" s="1061">
        <v>1</v>
      </c>
      <c r="B367" s="1061">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1">
        <v>2</v>
      </c>
      <c r="B368" s="1061">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1">
        <v>3</v>
      </c>
      <c r="B369" s="1061">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1">
        <v>4</v>
      </c>
      <c r="B370" s="1061">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1">
        <v>5</v>
      </c>
      <c r="B371" s="1061">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1">
        <v>6</v>
      </c>
      <c r="B372" s="1061">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1">
        <v>7</v>
      </c>
      <c r="B373" s="1061">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1">
        <v>8</v>
      </c>
      <c r="B374" s="1061">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1">
        <v>9</v>
      </c>
      <c r="B375" s="1061">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1">
        <v>10</v>
      </c>
      <c r="B376" s="1061">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1">
        <v>11</v>
      </c>
      <c r="B377" s="1061">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1">
        <v>12</v>
      </c>
      <c r="B378" s="1061">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1">
        <v>13</v>
      </c>
      <c r="B379" s="1061">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1">
        <v>14</v>
      </c>
      <c r="B380" s="1061">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1">
        <v>15</v>
      </c>
      <c r="B381" s="1061">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1">
        <v>16</v>
      </c>
      <c r="B382" s="1061">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1">
        <v>17</v>
      </c>
      <c r="B383" s="1061">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1">
        <v>18</v>
      </c>
      <c r="B384" s="1061">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1">
        <v>19</v>
      </c>
      <c r="B385" s="1061">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1">
        <v>20</v>
      </c>
      <c r="B386" s="1061">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1">
        <v>21</v>
      </c>
      <c r="B387" s="1061">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1">
        <v>22</v>
      </c>
      <c r="B388" s="1061">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1">
        <v>23</v>
      </c>
      <c r="B389" s="1061">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1">
        <v>24</v>
      </c>
      <c r="B390" s="1061">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1">
        <v>25</v>
      </c>
      <c r="B391" s="1061">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1">
        <v>26</v>
      </c>
      <c r="B392" s="1061">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1">
        <v>27</v>
      </c>
      <c r="B393" s="1061">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1">
        <v>28</v>
      </c>
      <c r="B394" s="1061">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1">
        <v>29</v>
      </c>
      <c r="B395" s="1061">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1">
        <v>30</v>
      </c>
      <c r="B396" s="1061">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c r="A400" s="1061">
        <v>1</v>
      </c>
      <c r="B400" s="1061">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1">
        <v>2</v>
      </c>
      <c r="B401" s="1061">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1">
        <v>3</v>
      </c>
      <c r="B402" s="1061">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1">
        <v>4</v>
      </c>
      <c r="B403" s="1061">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1">
        <v>5</v>
      </c>
      <c r="B404" s="1061">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1">
        <v>6</v>
      </c>
      <c r="B405" s="1061">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1">
        <v>7</v>
      </c>
      <c r="B406" s="1061">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1">
        <v>8</v>
      </c>
      <c r="B407" s="1061">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1">
        <v>9</v>
      </c>
      <c r="B408" s="1061">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1">
        <v>10</v>
      </c>
      <c r="B409" s="1061">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1">
        <v>11</v>
      </c>
      <c r="B410" s="1061">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1">
        <v>12</v>
      </c>
      <c r="B411" s="1061">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1">
        <v>13</v>
      </c>
      <c r="B412" s="1061">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1">
        <v>14</v>
      </c>
      <c r="B413" s="1061">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1">
        <v>15</v>
      </c>
      <c r="B414" s="1061">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1">
        <v>16</v>
      </c>
      <c r="B415" s="1061">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1">
        <v>17</v>
      </c>
      <c r="B416" s="1061">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1">
        <v>18</v>
      </c>
      <c r="B417" s="1061">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1">
        <v>19</v>
      </c>
      <c r="B418" s="1061">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1">
        <v>20</v>
      </c>
      <c r="B419" s="1061">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1">
        <v>21</v>
      </c>
      <c r="B420" s="1061">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1">
        <v>22</v>
      </c>
      <c r="B421" s="1061">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1">
        <v>23</v>
      </c>
      <c r="B422" s="1061">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1">
        <v>24</v>
      </c>
      <c r="B423" s="1061">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1">
        <v>25</v>
      </c>
      <c r="B424" s="1061">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1">
        <v>26</v>
      </c>
      <c r="B425" s="1061">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1">
        <v>27</v>
      </c>
      <c r="B426" s="1061">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1">
        <v>28</v>
      </c>
      <c r="B427" s="1061">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1">
        <v>29</v>
      </c>
      <c r="B428" s="1061">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1">
        <v>30</v>
      </c>
      <c r="B429" s="1061">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c r="A433" s="1061">
        <v>1</v>
      </c>
      <c r="B433" s="1061">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1">
        <v>2</v>
      </c>
      <c r="B434" s="1061">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1">
        <v>3</v>
      </c>
      <c r="B435" s="1061">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1">
        <v>4</v>
      </c>
      <c r="B436" s="1061">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1">
        <v>5</v>
      </c>
      <c r="B437" s="1061">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1">
        <v>6</v>
      </c>
      <c r="B438" s="1061">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1">
        <v>7</v>
      </c>
      <c r="B439" s="1061">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1">
        <v>8</v>
      </c>
      <c r="B440" s="1061">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1">
        <v>9</v>
      </c>
      <c r="B441" s="1061">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1">
        <v>10</v>
      </c>
      <c r="B442" s="1061">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1">
        <v>11</v>
      </c>
      <c r="B443" s="1061">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1">
        <v>12</v>
      </c>
      <c r="B444" s="1061">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1">
        <v>13</v>
      </c>
      <c r="B445" s="1061">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1">
        <v>14</v>
      </c>
      <c r="B446" s="1061">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1">
        <v>15</v>
      </c>
      <c r="B447" s="1061">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1">
        <v>16</v>
      </c>
      <c r="B448" s="1061">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1">
        <v>17</v>
      </c>
      <c r="B449" s="1061">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1">
        <v>18</v>
      </c>
      <c r="B450" s="1061">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1">
        <v>19</v>
      </c>
      <c r="B451" s="1061">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1">
        <v>20</v>
      </c>
      <c r="B452" s="1061">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1">
        <v>21</v>
      </c>
      <c r="B453" s="1061">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1">
        <v>22</v>
      </c>
      <c r="B454" s="1061">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1">
        <v>23</v>
      </c>
      <c r="B455" s="1061">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1">
        <v>24</v>
      </c>
      <c r="B456" s="1061">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1">
        <v>25</v>
      </c>
      <c r="B457" s="1061">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1">
        <v>26</v>
      </c>
      <c r="B458" s="1061">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1">
        <v>27</v>
      </c>
      <c r="B459" s="1061">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1">
        <v>28</v>
      </c>
      <c r="B460" s="1061">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1">
        <v>29</v>
      </c>
      <c r="B461" s="1061">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1">
        <v>30</v>
      </c>
      <c r="B462" s="1061">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c r="A466" s="1061">
        <v>1</v>
      </c>
      <c r="B466" s="1061">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1">
        <v>2</v>
      </c>
      <c r="B467" s="1061">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1">
        <v>3</v>
      </c>
      <c r="B468" s="1061">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1">
        <v>4</v>
      </c>
      <c r="B469" s="1061">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1">
        <v>5</v>
      </c>
      <c r="B470" s="1061">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1">
        <v>6</v>
      </c>
      <c r="B471" s="1061">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1">
        <v>7</v>
      </c>
      <c r="B472" s="1061">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1">
        <v>8</v>
      </c>
      <c r="B473" s="1061">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1">
        <v>9</v>
      </c>
      <c r="B474" s="1061">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1">
        <v>10</v>
      </c>
      <c r="B475" s="1061">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1">
        <v>11</v>
      </c>
      <c r="B476" s="1061">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1">
        <v>12</v>
      </c>
      <c r="B477" s="1061">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1">
        <v>13</v>
      </c>
      <c r="B478" s="1061">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1">
        <v>14</v>
      </c>
      <c r="B479" s="1061">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1">
        <v>15</v>
      </c>
      <c r="B480" s="1061">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1">
        <v>16</v>
      </c>
      <c r="B481" s="1061">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1">
        <v>17</v>
      </c>
      <c r="B482" s="1061">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1">
        <v>18</v>
      </c>
      <c r="B483" s="1061">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1">
        <v>19</v>
      </c>
      <c r="B484" s="1061">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1">
        <v>20</v>
      </c>
      <c r="B485" s="1061">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1">
        <v>21</v>
      </c>
      <c r="B486" s="1061">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1">
        <v>22</v>
      </c>
      <c r="B487" s="1061">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1">
        <v>23</v>
      </c>
      <c r="B488" s="1061">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1">
        <v>24</v>
      </c>
      <c r="B489" s="1061">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1">
        <v>25</v>
      </c>
      <c r="B490" s="1061">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1">
        <v>26</v>
      </c>
      <c r="B491" s="1061">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1">
        <v>27</v>
      </c>
      <c r="B492" s="1061">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1">
        <v>28</v>
      </c>
      <c r="B493" s="1061">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1">
        <v>29</v>
      </c>
      <c r="B494" s="1061">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1">
        <v>30</v>
      </c>
      <c r="B495" s="1061">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c r="A499" s="1061">
        <v>1</v>
      </c>
      <c r="B499" s="1061">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1">
        <v>2</v>
      </c>
      <c r="B500" s="1061">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1">
        <v>3</v>
      </c>
      <c r="B501" s="1061">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1">
        <v>4</v>
      </c>
      <c r="B502" s="1061">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1">
        <v>5</v>
      </c>
      <c r="B503" s="1061">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1">
        <v>6</v>
      </c>
      <c r="B504" s="1061">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1">
        <v>7</v>
      </c>
      <c r="B505" s="1061">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1">
        <v>8</v>
      </c>
      <c r="B506" s="1061">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1">
        <v>9</v>
      </c>
      <c r="B507" s="1061">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1">
        <v>10</v>
      </c>
      <c r="B508" s="1061">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1">
        <v>11</v>
      </c>
      <c r="B509" s="1061">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1">
        <v>12</v>
      </c>
      <c r="B510" s="1061">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1">
        <v>13</v>
      </c>
      <c r="B511" s="1061">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1">
        <v>14</v>
      </c>
      <c r="B512" s="1061">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1">
        <v>15</v>
      </c>
      <c r="B513" s="1061">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1">
        <v>16</v>
      </c>
      <c r="B514" s="1061">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1">
        <v>17</v>
      </c>
      <c r="B515" s="1061">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1">
        <v>18</v>
      </c>
      <c r="B516" s="1061">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1">
        <v>19</v>
      </c>
      <c r="B517" s="1061">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1">
        <v>20</v>
      </c>
      <c r="B518" s="1061">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1">
        <v>21</v>
      </c>
      <c r="B519" s="1061">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1">
        <v>22</v>
      </c>
      <c r="B520" s="1061">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1">
        <v>23</v>
      </c>
      <c r="B521" s="1061">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1">
        <v>24</v>
      </c>
      <c r="B522" s="1061">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1">
        <v>25</v>
      </c>
      <c r="B523" s="1061">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1">
        <v>26</v>
      </c>
      <c r="B524" s="1061">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1">
        <v>27</v>
      </c>
      <c r="B525" s="1061">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1">
        <v>28</v>
      </c>
      <c r="B526" s="1061">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1">
        <v>29</v>
      </c>
      <c r="B527" s="1061">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1">
        <v>30</v>
      </c>
      <c r="B528" s="1061">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c r="A532" s="1061">
        <v>1</v>
      </c>
      <c r="B532" s="1061">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1">
        <v>2</v>
      </c>
      <c r="B533" s="1061">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1">
        <v>3</v>
      </c>
      <c r="B534" s="1061">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1">
        <v>4</v>
      </c>
      <c r="B535" s="1061">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1">
        <v>5</v>
      </c>
      <c r="B536" s="1061">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1">
        <v>6</v>
      </c>
      <c r="B537" s="1061">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1">
        <v>7</v>
      </c>
      <c r="B538" s="1061">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1">
        <v>8</v>
      </c>
      <c r="B539" s="1061">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1">
        <v>9</v>
      </c>
      <c r="B540" s="1061">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1">
        <v>10</v>
      </c>
      <c r="B541" s="1061">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1">
        <v>11</v>
      </c>
      <c r="B542" s="1061">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1">
        <v>12</v>
      </c>
      <c r="B543" s="1061">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1">
        <v>13</v>
      </c>
      <c r="B544" s="1061">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1">
        <v>14</v>
      </c>
      <c r="B545" s="1061">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1">
        <v>15</v>
      </c>
      <c r="B546" s="1061">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1">
        <v>16</v>
      </c>
      <c r="B547" s="1061">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1">
        <v>17</v>
      </c>
      <c r="B548" s="1061">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1">
        <v>18</v>
      </c>
      <c r="B549" s="1061">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1">
        <v>19</v>
      </c>
      <c r="B550" s="1061">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1">
        <v>20</v>
      </c>
      <c r="B551" s="1061">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1">
        <v>21</v>
      </c>
      <c r="B552" s="1061">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1">
        <v>22</v>
      </c>
      <c r="B553" s="1061">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1">
        <v>23</v>
      </c>
      <c r="B554" s="1061">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1">
        <v>24</v>
      </c>
      <c r="B555" s="1061">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1">
        <v>25</v>
      </c>
      <c r="B556" s="1061">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1">
        <v>26</v>
      </c>
      <c r="B557" s="1061">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1">
        <v>27</v>
      </c>
      <c r="B558" s="1061">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1">
        <v>28</v>
      </c>
      <c r="B559" s="1061">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1">
        <v>29</v>
      </c>
      <c r="B560" s="1061">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1">
        <v>30</v>
      </c>
      <c r="B561" s="1061">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c r="A565" s="1061">
        <v>1</v>
      </c>
      <c r="B565" s="1061">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1">
        <v>2</v>
      </c>
      <c r="B566" s="1061">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1">
        <v>3</v>
      </c>
      <c r="B567" s="1061">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1">
        <v>4</v>
      </c>
      <c r="B568" s="1061">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1">
        <v>5</v>
      </c>
      <c r="B569" s="1061">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1">
        <v>6</v>
      </c>
      <c r="B570" s="1061">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1">
        <v>7</v>
      </c>
      <c r="B571" s="1061">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1">
        <v>8</v>
      </c>
      <c r="B572" s="1061">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1">
        <v>9</v>
      </c>
      <c r="B573" s="1061">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1">
        <v>10</v>
      </c>
      <c r="B574" s="1061">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1">
        <v>11</v>
      </c>
      <c r="B575" s="1061">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1">
        <v>12</v>
      </c>
      <c r="B576" s="1061">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1">
        <v>13</v>
      </c>
      <c r="B577" s="1061">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1">
        <v>14</v>
      </c>
      <c r="B578" s="1061">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1">
        <v>15</v>
      </c>
      <c r="B579" s="1061">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1">
        <v>16</v>
      </c>
      <c r="B580" s="1061">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1">
        <v>17</v>
      </c>
      <c r="B581" s="1061">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1">
        <v>18</v>
      </c>
      <c r="B582" s="1061">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1">
        <v>19</v>
      </c>
      <c r="B583" s="1061">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1">
        <v>20</v>
      </c>
      <c r="B584" s="1061">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1">
        <v>21</v>
      </c>
      <c r="B585" s="1061">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1">
        <v>22</v>
      </c>
      <c r="B586" s="1061">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1">
        <v>23</v>
      </c>
      <c r="B587" s="1061">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1">
        <v>24</v>
      </c>
      <c r="B588" s="1061">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1">
        <v>25</v>
      </c>
      <c r="B589" s="1061">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1">
        <v>26</v>
      </c>
      <c r="B590" s="1061">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1">
        <v>27</v>
      </c>
      <c r="B591" s="1061">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1">
        <v>28</v>
      </c>
      <c r="B592" s="1061">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1">
        <v>29</v>
      </c>
      <c r="B593" s="1061">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1">
        <v>30</v>
      </c>
      <c r="B594" s="1061">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c r="A598" s="1061">
        <v>1</v>
      </c>
      <c r="B598" s="1061">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1">
        <v>2</v>
      </c>
      <c r="B599" s="1061">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1">
        <v>3</v>
      </c>
      <c r="B600" s="1061">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1">
        <v>4</v>
      </c>
      <c r="B601" s="1061">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1">
        <v>5</v>
      </c>
      <c r="B602" s="1061">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1">
        <v>6</v>
      </c>
      <c r="B603" s="1061">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1">
        <v>7</v>
      </c>
      <c r="B604" s="1061">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1">
        <v>8</v>
      </c>
      <c r="B605" s="1061">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1">
        <v>9</v>
      </c>
      <c r="B606" s="1061">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1">
        <v>10</v>
      </c>
      <c r="B607" s="1061">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1">
        <v>11</v>
      </c>
      <c r="B608" s="1061">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1">
        <v>12</v>
      </c>
      <c r="B609" s="1061">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1">
        <v>13</v>
      </c>
      <c r="B610" s="1061">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1">
        <v>14</v>
      </c>
      <c r="B611" s="1061">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1">
        <v>15</v>
      </c>
      <c r="B612" s="1061">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1">
        <v>16</v>
      </c>
      <c r="B613" s="1061">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1">
        <v>17</v>
      </c>
      <c r="B614" s="1061">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1">
        <v>18</v>
      </c>
      <c r="B615" s="1061">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1">
        <v>19</v>
      </c>
      <c r="B616" s="1061">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1">
        <v>20</v>
      </c>
      <c r="B617" s="1061">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1">
        <v>21</v>
      </c>
      <c r="B618" s="1061">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1">
        <v>22</v>
      </c>
      <c r="B619" s="1061">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1">
        <v>23</v>
      </c>
      <c r="B620" s="1061">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1">
        <v>24</v>
      </c>
      <c r="B621" s="1061">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1">
        <v>25</v>
      </c>
      <c r="B622" s="1061">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1">
        <v>26</v>
      </c>
      <c r="B623" s="1061">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1">
        <v>27</v>
      </c>
      <c r="B624" s="1061">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1">
        <v>28</v>
      </c>
      <c r="B625" s="1061">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1">
        <v>29</v>
      </c>
      <c r="B626" s="1061">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1">
        <v>30</v>
      </c>
      <c r="B627" s="1061">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c r="A631" s="1061">
        <v>1</v>
      </c>
      <c r="B631" s="1061">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1">
        <v>2</v>
      </c>
      <c r="B632" s="1061">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1">
        <v>3</v>
      </c>
      <c r="B633" s="1061">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1">
        <v>4</v>
      </c>
      <c r="B634" s="1061">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1">
        <v>5</v>
      </c>
      <c r="B635" s="1061">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1">
        <v>6</v>
      </c>
      <c r="B636" s="1061">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1">
        <v>7</v>
      </c>
      <c r="B637" s="1061">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1">
        <v>8</v>
      </c>
      <c r="B638" s="1061">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1">
        <v>9</v>
      </c>
      <c r="B639" s="1061">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1">
        <v>10</v>
      </c>
      <c r="B640" s="1061">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1">
        <v>11</v>
      </c>
      <c r="B641" s="1061">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1">
        <v>12</v>
      </c>
      <c r="B642" s="1061">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1">
        <v>13</v>
      </c>
      <c r="B643" s="1061">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1">
        <v>14</v>
      </c>
      <c r="B644" s="1061">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1">
        <v>15</v>
      </c>
      <c r="B645" s="1061">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1">
        <v>16</v>
      </c>
      <c r="B646" s="1061">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1">
        <v>17</v>
      </c>
      <c r="B647" s="1061">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1">
        <v>18</v>
      </c>
      <c r="B648" s="1061">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1">
        <v>19</v>
      </c>
      <c r="B649" s="1061">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1">
        <v>20</v>
      </c>
      <c r="B650" s="1061">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1">
        <v>21</v>
      </c>
      <c r="B651" s="1061">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1">
        <v>22</v>
      </c>
      <c r="B652" s="1061">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1">
        <v>23</v>
      </c>
      <c r="B653" s="1061">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1">
        <v>24</v>
      </c>
      <c r="B654" s="1061">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1">
        <v>25</v>
      </c>
      <c r="B655" s="1061">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1">
        <v>26</v>
      </c>
      <c r="B656" s="1061">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1">
        <v>27</v>
      </c>
      <c r="B657" s="1061">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1">
        <v>28</v>
      </c>
      <c r="B658" s="1061">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1">
        <v>29</v>
      </c>
      <c r="B659" s="1061">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1">
        <v>30</v>
      </c>
      <c r="B660" s="1061">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c r="A664" s="1061">
        <v>1</v>
      </c>
      <c r="B664" s="1061">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1">
        <v>2</v>
      </c>
      <c r="B665" s="1061">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1">
        <v>3</v>
      </c>
      <c r="B666" s="1061">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1">
        <v>4</v>
      </c>
      <c r="B667" s="1061">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1">
        <v>5</v>
      </c>
      <c r="B668" s="1061">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1">
        <v>6</v>
      </c>
      <c r="B669" s="1061">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1">
        <v>7</v>
      </c>
      <c r="B670" s="1061">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1">
        <v>8</v>
      </c>
      <c r="B671" s="1061">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1">
        <v>9</v>
      </c>
      <c r="B672" s="1061">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1">
        <v>10</v>
      </c>
      <c r="B673" s="1061">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1">
        <v>11</v>
      </c>
      <c r="B674" s="1061">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1">
        <v>12</v>
      </c>
      <c r="B675" s="1061">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1">
        <v>13</v>
      </c>
      <c r="B676" s="1061">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1">
        <v>14</v>
      </c>
      <c r="B677" s="1061">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1">
        <v>15</v>
      </c>
      <c r="B678" s="1061">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1">
        <v>16</v>
      </c>
      <c r="B679" s="1061">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1">
        <v>17</v>
      </c>
      <c r="B680" s="1061">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1">
        <v>18</v>
      </c>
      <c r="B681" s="1061">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1">
        <v>19</v>
      </c>
      <c r="B682" s="1061">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1">
        <v>20</v>
      </c>
      <c r="B683" s="1061">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1">
        <v>21</v>
      </c>
      <c r="B684" s="1061">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1">
        <v>22</v>
      </c>
      <c r="B685" s="1061">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1">
        <v>23</v>
      </c>
      <c r="B686" s="1061">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1">
        <v>24</v>
      </c>
      <c r="B687" s="1061">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1">
        <v>25</v>
      </c>
      <c r="B688" s="1061">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1">
        <v>26</v>
      </c>
      <c r="B689" s="1061">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1">
        <v>27</v>
      </c>
      <c r="B690" s="1061">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1">
        <v>28</v>
      </c>
      <c r="B691" s="1061">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1">
        <v>29</v>
      </c>
      <c r="B692" s="1061">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1">
        <v>30</v>
      </c>
      <c r="B693" s="1061">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c r="A697" s="1061">
        <v>1</v>
      </c>
      <c r="B697" s="1061">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1">
        <v>2</v>
      </c>
      <c r="B698" s="1061">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1">
        <v>3</v>
      </c>
      <c r="B699" s="1061">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1">
        <v>4</v>
      </c>
      <c r="B700" s="1061">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1">
        <v>5</v>
      </c>
      <c r="B701" s="1061">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1">
        <v>6</v>
      </c>
      <c r="B702" s="1061">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1">
        <v>7</v>
      </c>
      <c r="B703" s="1061">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1">
        <v>8</v>
      </c>
      <c r="B704" s="1061">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1">
        <v>9</v>
      </c>
      <c r="B705" s="1061">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1">
        <v>10</v>
      </c>
      <c r="B706" s="1061">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1">
        <v>11</v>
      </c>
      <c r="B707" s="1061">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1">
        <v>12</v>
      </c>
      <c r="B708" s="1061">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1">
        <v>13</v>
      </c>
      <c r="B709" s="1061">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1">
        <v>14</v>
      </c>
      <c r="B710" s="1061">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1">
        <v>15</v>
      </c>
      <c r="B711" s="1061">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1">
        <v>16</v>
      </c>
      <c r="B712" s="1061">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1">
        <v>17</v>
      </c>
      <c r="B713" s="1061">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1">
        <v>18</v>
      </c>
      <c r="B714" s="1061">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1">
        <v>19</v>
      </c>
      <c r="B715" s="1061">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1">
        <v>20</v>
      </c>
      <c r="B716" s="1061">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1">
        <v>21</v>
      </c>
      <c r="B717" s="1061">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1">
        <v>22</v>
      </c>
      <c r="B718" s="1061">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1">
        <v>23</v>
      </c>
      <c r="B719" s="1061">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1">
        <v>24</v>
      </c>
      <c r="B720" s="1061">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1">
        <v>25</v>
      </c>
      <c r="B721" s="1061">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1">
        <v>26</v>
      </c>
      <c r="B722" s="1061">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1">
        <v>27</v>
      </c>
      <c r="B723" s="1061">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1">
        <v>28</v>
      </c>
      <c r="B724" s="1061">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1">
        <v>29</v>
      </c>
      <c r="B725" s="1061">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1">
        <v>30</v>
      </c>
      <c r="B726" s="1061">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c r="A730" s="1061">
        <v>1</v>
      </c>
      <c r="B730" s="1061">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1">
        <v>2</v>
      </c>
      <c r="B731" s="1061">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1">
        <v>3</v>
      </c>
      <c r="B732" s="1061">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1">
        <v>4</v>
      </c>
      <c r="B733" s="1061">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1">
        <v>5</v>
      </c>
      <c r="B734" s="1061">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1">
        <v>6</v>
      </c>
      <c r="B735" s="1061">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1">
        <v>7</v>
      </c>
      <c r="B736" s="1061">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1">
        <v>8</v>
      </c>
      <c r="B737" s="1061">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1">
        <v>9</v>
      </c>
      <c r="B738" s="1061">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1">
        <v>10</v>
      </c>
      <c r="B739" s="1061">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1">
        <v>11</v>
      </c>
      <c r="B740" s="1061">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1">
        <v>12</v>
      </c>
      <c r="B741" s="1061">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1">
        <v>13</v>
      </c>
      <c r="B742" s="1061">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1">
        <v>14</v>
      </c>
      <c r="B743" s="1061">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1">
        <v>15</v>
      </c>
      <c r="B744" s="1061">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1">
        <v>16</v>
      </c>
      <c r="B745" s="1061">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1">
        <v>17</v>
      </c>
      <c r="B746" s="1061">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1">
        <v>18</v>
      </c>
      <c r="B747" s="1061">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1">
        <v>19</v>
      </c>
      <c r="B748" s="1061">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1">
        <v>20</v>
      </c>
      <c r="B749" s="1061">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1">
        <v>21</v>
      </c>
      <c r="B750" s="1061">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1">
        <v>22</v>
      </c>
      <c r="B751" s="1061">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1">
        <v>23</v>
      </c>
      <c r="B752" s="1061">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1">
        <v>24</v>
      </c>
      <c r="B753" s="1061">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1">
        <v>25</v>
      </c>
      <c r="B754" s="1061">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1">
        <v>26</v>
      </c>
      <c r="B755" s="1061">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1">
        <v>27</v>
      </c>
      <c r="B756" s="1061">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1">
        <v>28</v>
      </c>
      <c r="B757" s="1061">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1">
        <v>29</v>
      </c>
      <c r="B758" s="1061">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1">
        <v>30</v>
      </c>
      <c r="B759" s="1061">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c r="A763" s="1061">
        <v>1</v>
      </c>
      <c r="B763" s="1061">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1">
        <v>2</v>
      </c>
      <c r="B764" s="1061">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1">
        <v>3</v>
      </c>
      <c r="B765" s="1061">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1">
        <v>4</v>
      </c>
      <c r="B766" s="1061">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1">
        <v>5</v>
      </c>
      <c r="B767" s="1061">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1">
        <v>6</v>
      </c>
      <c r="B768" s="1061">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1">
        <v>7</v>
      </c>
      <c r="B769" s="1061">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1">
        <v>8</v>
      </c>
      <c r="B770" s="1061">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1">
        <v>9</v>
      </c>
      <c r="B771" s="1061">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1">
        <v>10</v>
      </c>
      <c r="B772" s="1061">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1">
        <v>11</v>
      </c>
      <c r="B773" s="1061">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1">
        <v>12</v>
      </c>
      <c r="B774" s="1061">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1">
        <v>13</v>
      </c>
      <c r="B775" s="1061">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1">
        <v>14</v>
      </c>
      <c r="B776" s="1061">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1">
        <v>15</v>
      </c>
      <c r="B777" s="1061">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1">
        <v>16</v>
      </c>
      <c r="B778" s="1061">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1">
        <v>17</v>
      </c>
      <c r="B779" s="1061">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1">
        <v>18</v>
      </c>
      <c r="B780" s="1061">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1">
        <v>19</v>
      </c>
      <c r="B781" s="1061">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1">
        <v>20</v>
      </c>
      <c r="B782" s="1061">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1">
        <v>21</v>
      </c>
      <c r="B783" s="1061">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1">
        <v>22</v>
      </c>
      <c r="B784" s="1061">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1">
        <v>23</v>
      </c>
      <c r="B785" s="1061">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1">
        <v>24</v>
      </c>
      <c r="B786" s="1061">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1">
        <v>25</v>
      </c>
      <c r="B787" s="1061">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1">
        <v>26</v>
      </c>
      <c r="B788" s="1061">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1">
        <v>27</v>
      </c>
      <c r="B789" s="1061">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1">
        <v>28</v>
      </c>
      <c r="B790" s="1061">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1">
        <v>29</v>
      </c>
      <c r="B791" s="1061">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1">
        <v>30</v>
      </c>
      <c r="B792" s="1061">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c r="A796" s="1061">
        <v>1</v>
      </c>
      <c r="B796" s="1061">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1">
        <v>2</v>
      </c>
      <c r="B797" s="1061">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1">
        <v>3</v>
      </c>
      <c r="B798" s="1061">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1">
        <v>4</v>
      </c>
      <c r="B799" s="1061">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1">
        <v>5</v>
      </c>
      <c r="B800" s="1061">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1">
        <v>6</v>
      </c>
      <c r="B801" s="1061">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1">
        <v>7</v>
      </c>
      <c r="B802" s="1061">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1">
        <v>8</v>
      </c>
      <c r="B803" s="1061">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1">
        <v>9</v>
      </c>
      <c r="B804" s="1061">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1">
        <v>10</v>
      </c>
      <c r="B805" s="1061">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1">
        <v>11</v>
      </c>
      <c r="B806" s="1061">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1">
        <v>12</v>
      </c>
      <c r="B807" s="1061">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1">
        <v>13</v>
      </c>
      <c r="B808" s="1061">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1">
        <v>14</v>
      </c>
      <c r="B809" s="1061">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1">
        <v>15</v>
      </c>
      <c r="B810" s="1061">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1">
        <v>16</v>
      </c>
      <c r="B811" s="1061">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1">
        <v>17</v>
      </c>
      <c r="B812" s="1061">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1">
        <v>18</v>
      </c>
      <c r="B813" s="1061">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1">
        <v>19</v>
      </c>
      <c r="B814" s="1061">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1">
        <v>20</v>
      </c>
      <c r="B815" s="1061">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1">
        <v>21</v>
      </c>
      <c r="B816" s="1061">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1">
        <v>22</v>
      </c>
      <c r="B817" s="1061">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1">
        <v>23</v>
      </c>
      <c r="B818" s="1061">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1">
        <v>24</v>
      </c>
      <c r="B819" s="1061">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1">
        <v>25</v>
      </c>
      <c r="B820" s="1061">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1">
        <v>26</v>
      </c>
      <c r="B821" s="1061">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1">
        <v>27</v>
      </c>
      <c r="B822" s="1061">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1">
        <v>28</v>
      </c>
      <c r="B823" s="1061">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1">
        <v>29</v>
      </c>
      <c r="B824" s="1061">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1">
        <v>30</v>
      </c>
      <c r="B825" s="1061">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c r="A829" s="1061">
        <v>1</v>
      </c>
      <c r="B829" s="1061">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1">
        <v>2</v>
      </c>
      <c r="B830" s="1061">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1">
        <v>3</v>
      </c>
      <c r="B831" s="1061">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1">
        <v>4</v>
      </c>
      <c r="B832" s="1061">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1">
        <v>5</v>
      </c>
      <c r="B833" s="1061">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1">
        <v>6</v>
      </c>
      <c r="B834" s="1061">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1">
        <v>7</v>
      </c>
      <c r="B835" s="1061">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1">
        <v>8</v>
      </c>
      <c r="B836" s="1061">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1">
        <v>9</v>
      </c>
      <c r="B837" s="1061">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1">
        <v>10</v>
      </c>
      <c r="B838" s="1061">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1">
        <v>11</v>
      </c>
      <c r="B839" s="1061">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1">
        <v>12</v>
      </c>
      <c r="B840" s="1061">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1">
        <v>13</v>
      </c>
      <c r="B841" s="1061">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1">
        <v>14</v>
      </c>
      <c r="B842" s="1061">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1">
        <v>15</v>
      </c>
      <c r="B843" s="1061">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1">
        <v>16</v>
      </c>
      <c r="B844" s="1061">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1">
        <v>17</v>
      </c>
      <c r="B845" s="1061">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1">
        <v>18</v>
      </c>
      <c r="B846" s="1061">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1">
        <v>19</v>
      </c>
      <c r="B847" s="1061">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1">
        <v>20</v>
      </c>
      <c r="B848" s="1061">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1">
        <v>21</v>
      </c>
      <c r="B849" s="1061">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1">
        <v>22</v>
      </c>
      <c r="B850" s="1061">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1">
        <v>23</v>
      </c>
      <c r="B851" s="1061">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1">
        <v>24</v>
      </c>
      <c r="B852" s="1061">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1">
        <v>25</v>
      </c>
      <c r="B853" s="1061">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1">
        <v>26</v>
      </c>
      <c r="B854" s="1061">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1">
        <v>27</v>
      </c>
      <c r="B855" s="1061">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1">
        <v>28</v>
      </c>
      <c r="B856" s="1061">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1">
        <v>29</v>
      </c>
      <c r="B857" s="1061">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1">
        <v>30</v>
      </c>
      <c r="B858" s="1061">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c r="A862" s="1061">
        <v>1</v>
      </c>
      <c r="B862" s="1061">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1">
        <v>2</v>
      </c>
      <c r="B863" s="1061">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1">
        <v>3</v>
      </c>
      <c r="B864" s="1061">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1">
        <v>4</v>
      </c>
      <c r="B865" s="1061">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1">
        <v>5</v>
      </c>
      <c r="B866" s="1061">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1">
        <v>6</v>
      </c>
      <c r="B867" s="1061">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1">
        <v>7</v>
      </c>
      <c r="B868" s="1061">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1">
        <v>8</v>
      </c>
      <c r="B869" s="1061">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1">
        <v>9</v>
      </c>
      <c r="B870" s="1061">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1">
        <v>10</v>
      </c>
      <c r="B871" s="1061">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1">
        <v>11</v>
      </c>
      <c r="B872" s="1061">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1">
        <v>12</v>
      </c>
      <c r="B873" s="1061">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1">
        <v>13</v>
      </c>
      <c r="B874" s="1061">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1">
        <v>14</v>
      </c>
      <c r="B875" s="1061">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1">
        <v>15</v>
      </c>
      <c r="B876" s="1061">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1">
        <v>16</v>
      </c>
      <c r="B877" s="1061">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1">
        <v>17</v>
      </c>
      <c r="B878" s="1061">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1">
        <v>18</v>
      </c>
      <c r="B879" s="1061">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1">
        <v>19</v>
      </c>
      <c r="B880" s="1061">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1">
        <v>20</v>
      </c>
      <c r="B881" s="1061">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1">
        <v>21</v>
      </c>
      <c r="B882" s="1061">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1">
        <v>22</v>
      </c>
      <c r="B883" s="1061">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1">
        <v>23</v>
      </c>
      <c r="B884" s="1061">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1">
        <v>24</v>
      </c>
      <c r="B885" s="1061">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1">
        <v>25</v>
      </c>
      <c r="B886" s="1061">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1">
        <v>26</v>
      </c>
      <c r="B887" s="1061">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1">
        <v>27</v>
      </c>
      <c r="B888" s="1061">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1">
        <v>28</v>
      </c>
      <c r="B889" s="1061">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1">
        <v>29</v>
      </c>
      <c r="B890" s="1061">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1">
        <v>30</v>
      </c>
      <c r="B891" s="1061">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c r="A895" s="1061">
        <v>1</v>
      </c>
      <c r="B895" s="1061">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1">
        <v>2</v>
      </c>
      <c r="B896" s="1061">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1">
        <v>3</v>
      </c>
      <c r="B897" s="1061">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1">
        <v>4</v>
      </c>
      <c r="B898" s="1061">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1">
        <v>5</v>
      </c>
      <c r="B899" s="1061">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1">
        <v>6</v>
      </c>
      <c r="B900" s="1061">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1">
        <v>7</v>
      </c>
      <c r="B901" s="1061">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1">
        <v>8</v>
      </c>
      <c r="B902" s="1061">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1">
        <v>9</v>
      </c>
      <c r="B903" s="1061">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1">
        <v>10</v>
      </c>
      <c r="B904" s="1061">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1">
        <v>11</v>
      </c>
      <c r="B905" s="1061">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1">
        <v>12</v>
      </c>
      <c r="B906" s="1061">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1">
        <v>13</v>
      </c>
      <c r="B907" s="1061">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1">
        <v>14</v>
      </c>
      <c r="B908" s="1061">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1">
        <v>15</v>
      </c>
      <c r="B909" s="1061">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1">
        <v>16</v>
      </c>
      <c r="B910" s="1061">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1">
        <v>17</v>
      </c>
      <c r="B911" s="1061">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1">
        <v>18</v>
      </c>
      <c r="B912" s="1061">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1">
        <v>19</v>
      </c>
      <c r="B913" s="1061">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1">
        <v>20</v>
      </c>
      <c r="B914" s="1061">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1">
        <v>21</v>
      </c>
      <c r="B915" s="1061">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1">
        <v>22</v>
      </c>
      <c r="B916" s="1061">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1">
        <v>23</v>
      </c>
      <c r="B917" s="1061">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1">
        <v>24</v>
      </c>
      <c r="B918" s="1061">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1">
        <v>25</v>
      </c>
      <c r="B919" s="1061">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1">
        <v>26</v>
      </c>
      <c r="B920" s="1061">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1">
        <v>27</v>
      </c>
      <c r="B921" s="1061">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1">
        <v>28</v>
      </c>
      <c r="B922" s="1061">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1">
        <v>29</v>
      </c>
      <c r="B923" s="1061">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1">
        <v>30</v>
      </c>
      <c r="B924" s="1061">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c r="A928" s="1061">
        <v>1</v>
      </c>
      <c r="B928" s="1061">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1">
        <v>2</v>
      </c>
      <c r="B929" s="1061">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1">
        <v>3</v>
      </c>
      <c r="B930" s="1061">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1">
        <v>4</v>
      </c>
      <c r="B931" s="1061">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1">
        <v>5</v>
      </c>
      <c r="B932" s="1061">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1">
        <v>6</v>
      </c>
      <c r="B933" s="1061">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1">
        <v>7</v>
      </c>
      <c r="B934" s="1061">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1">
        <v>8</v>
      </c>
      <c r="B935" s="1061">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1">
        <v>9</v>
      </c>
      <c r="B936" s="1061">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1">
        <v>10</v>
      </c>
      <c r="B937" s="1061">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1">
        <v>11</v>
      </c>
      <c r="B938" s="1061">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1">
        <v>12</v>
      </c>
      <c r="B939" s="1061">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1">
        <v>13</v>
      </c>
      <c r="B940" s="1061">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1">
        <v>14</v>
      </c>
      <c r="B941" s="1061">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1">
        <v>15</v>
      </c>
      <c r="B942" s="1061">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1">
        <v>16</v>
      </c>
      <c r="B943" s="1061">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1">
        <v>17</v>
      </c>
      <c r="B944" s="1061">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1">
        <v>18</v>
      </c>
      <c r="B945" s="1061">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1">
        <v>19</v>
      </c>
      <c r="B946" s="1061">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1">
        <v>20</v>
      </c>
      <c r="B947" s="1061">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1">
        <v>21</v>
      </c>
      <c r="B948" s="1061">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1">
        <v>22</v>
      </c>
      <c r="B949" s="1061">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1">
        <v>23</v>
      </c>
      <c r="B950" s="1061">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1">
        <v>24</v>
      </c>
      <c r="B951" s="1061">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1">
        <v>25</v>
      </c>
      <c r="B952" s="1061">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1">
        <v>26</v>
      </c>
      <c r="B953" s="1061">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1">
        <v>27</v>
      </c>
      <c r="B954" s="1061">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1">
        <v>28</v>
      </c>
      <c r="B955" s="1061">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1">
        <v>29</v>
      </c>
      <c r="B956" s="1061">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1">
        <v>30</v>
      </c>
      <c r="B957" s="1061">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c r="A961" s="1061">
        <v>1</v>
      </c>
      <c r="B961" s="1061">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1">
        <v>2</v>
      </c>
      <c r="B962" s="1061">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1">
        <v>3</v>
      </c>
      <c r="B963" s="1061">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1">
        <v>4</v>
      </c>
      <c r="B964" s="1061">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1">
        <v>5</v>
      </c>
      <c r="B965" s="1061">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1">
        <v>6</v>
      </c>
      <c r="B966" s="1061">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1">
        <v>7</v>
      </c>
      <c r="B967" s="1061">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1">
        <v>8</v>
      </c>
      <c r="B968" s="1061">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1">
        <v>9</v>
      </c>
      <c r="B969" s="1061">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1">
        <v>10</v>
      </c>
      <c r="B970" s="1061">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1">
        <v>11</v>
      </c>
      <c r="B971" s="1061">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1">
        <v>12</v>
      </c>
      <c r="B972" s="1061">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1">
        <v>13</v>
      </c>
      <c r="B973" s="1061">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1">
        <v>14</v>
      </c>
      <c r="B974" s="1061">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1">
        <v>15</v>
      </c>
      <c r="B975" s="1061">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1">
        <v>16</v>
      </c>
      <c r="B976" s="1061">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1">
        <v>17</v>
      </c>
      <c r="B977" s="1061">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1">
        <v>18</v>
      </c>
      <c r="B978" s="1061">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1">
        <v>19</v>
      </c>
      <c r="B979" s="1061">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1">
        <v>20</v>
      </c>
      <c r="B980" s="1061">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1">
        <v>21</v>
      </c>
      <c r="B981" s="1061">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1">
        <v>22</v>
      </c>
      <c r="B982" s="1061">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1">
        <v>23</v>
      </c>
      <c r="B983" s="1061">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1">
        <v>24</v>
      </c>
      <c r="B984" s="1061">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1">
        <v>25</v>
      </c>
      <c r="B985" s="1061">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1">
        <v>26</v>
      </c>
      <c r="B986" s="1061">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1">
        <v>27</v>
      </c>
      <c r="B987" s="1061">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1">
        <v>28</v>
      </c>
      <c r="B988" s="1061">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1">
        <v>29</v>
      </c>
      <c r="B989" s="1061">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1">
        <v>30</v>
      </c>
      <c r="B990" s="1061">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c r="A994" s="1061">
        <v>1</v>
      </c>
      <c r="B994" s="1061">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1">
        <v>2</v>
      </c>
      <c r="B995" s="1061">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1">
        <v>3</v>
      </c>
      <c r="B996" s="1061">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1">
        <v>4</v>
      </c>
      <c r="B997" s="1061">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1">
        <v>5</v>
      </c>
      <c r="B998" s="1061">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1">
        <v>6</v>
      </c>
      <c r="B999" s="1061">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1">
        <v>7</v>
      </c>
      <c r="B1000" s="1061">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1">
        <v>8</v>
      </c>
      <c r="B1001" s="1061">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1">
        <v>9</v>
      </c>
      <c r="B1002" s="1061">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1">
        <v>10</v>
      </c>
      <c r="B1003" s="1061">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1">
        <v>11</v>
      </c>
      <c r="B1004" s="1061">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1">
        <v>12</v>
      </c>
      <c r="B1005" s="1061">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1">
        <v>13</v>
      </c>
      <c r="B1006" s="1061">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1">
        <v>14</v>
      </c>
      <c r="B1007" s="1061">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1">
        <v>15</v>
      </c>
      <c r="B1008" s="1061">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1">
        <v>16</v>
      </c>
      <c r="B1009" s="1061">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1">
        <v>17</v>
      </c>
      <c r="B1010" s="1061">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1">
        <v>18</v>
      </c>
      <c r="B1011" s="1061">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1">
        <v>19</v>
      </c>
      <c r="B1012" s="1061">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1">
        <v>20</v>
      </c>
      <c r="B1013" s="1061">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1">
        <v>21</v>
      </c>
      <c r="B1014" s="1061">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1">
        <v>22</v>
      </c>
      <c r="B1015" s="1061">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1">
        <v>23</v>
      </c>
      <c r="B1016" s="1061">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1">
        <v>24</v>
      </c>
      <c r="B1017" s="1061">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1">
        <v>25</v>
      </c>
      <c r="B1018" s="1061">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1">
        <v>26</v>
      </c>
      <c r="B1019" s="1061">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1">
        <v>27</v>
      </c>
      <c r="B1020" s="1061">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1">
        <v>28</v>
      </c>
      <c r="B1021" s="1061">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1">
        <v>29</v>
      </c>
      <c r="B1022" s="1061">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1">
        <v>30</v>
      </c>
      <c r="B1023" s="1061">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c r="A1027" s="1061">
        <v>1</v>
      </c>
      <c r="B1027" s="1061">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1">
        <v>2</v>
      </c>
      <c r="B1028" s="1061">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1">
        <v>3</v>
      </c>
      <c r="B1029" s="1061">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1">
        <v>4</v>
      </c>
      <c r="B1030" s="1061">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1">
        <v>5</v>
      </c>
      <c r="B1031" s="1061">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1">
        <v>6</v>
      </c>
      <c r="B1032" s="1061">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1">
        <v>7</v>
      </c>
      <c r="B1033" s="1061">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1">
        <v>8</v>
      </c>
      <c r="B1034" s="1061">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1">
        <v>9</v>
      </c>
      <c r="B1035" s="1061">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1">
        <v>10</v>
      </c>
      <c r="B1036" s="1061">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1">
        <v>11</v>
      </c>
      <c r="B1037" s="1061">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1">
        <v>12</v>
      </c>
      <c r="B1038" s="1061">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1">
        <v>13</v>
      </c>
      <c r="B1039" s="1061">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1">
        <v>14</v>
      </c>
      <c r="B1040" s="1061">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1">
        <v>15</v>
      </c>
      <c r="B1041" s="1061">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1">
        <v>16</v>
      </c>
      <c r="B1042" s="1061">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1">
        <v>17</v>
      </c>
      <c r="B1043" s="1061">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1">
        <v>18</v>
      </c>
      <c r="B1044" s="1061">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1">
        <v>19</v>
      </c>
      <c r="B1045" s="1061">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1">
        <v>20</v>
      </c>
      <c r="B1046" s="1061">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1">
        <v>21</v>
      </c>
      <c r="B1047" s="1061">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1">
        <v>22</v>
      </c>
      <c r="B1048" s="1061">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1">
        <v>23</v>
      </c>
      <c r="B1049" s="1061">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1">
        <v>24</v>
      </c>
      <c r="B1050" s="1061">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1">
        <v>25</v>
      </c>
      <c r="B1051" s="1061">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1">
        <v>26</v>
      </c>
      <c r="B1052" s="1061">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1">
        <v>27</v>
      </c>
      <c r="B1053" s="1061">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1">
        <v>28</v>
      </c>
      <c r="B1054" s="1061">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1">
        <v>29</v>
      </c>
      <c r="B1055" s="1061">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1">
        <v>30</v>
      </c>
      <c r="B1056" s="1061">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c r="A1060" s="1061">
        <v>1</v>
      </c>
      <c r="B1060" s="1061">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1">
        <v>2</v>
      </c>
      <c r="B1061" s="1061">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1">
        <v>3</v>
      </c>
      <c r="B1062" s="1061">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1">
        <v>4</v>
      </c>
      <c r="B1063" s="1061">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1">
        <v>5</v>
      </c>
      <c r="B1064" s="1061">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1">
        <v>6</v>
      </c>
      <c r="B1065" s="1061">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1">
        <v>7</v>
      </c>
      <c r="B1066" s="1061">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1">
        <v>8</v>
      </c>
      <c r="B1067" s="1061">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1">
        <v>9</v>
      </c>
      <c r="B1068" s="1061">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1">
        <v>10</v>
      </c>
      <c r="B1069" s="1061">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1">
        <v>11</v>
      </c>
      <c r="B1070" s="1061">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1">
        <v>12</v>
      </c>
      <c r="B1071" s="1061">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1">
        <v>13</v>
      </c>
      <c r="B1072" s="1061">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1">
        <v>14</v>
      </c>
      <c r="B1073" s="1061">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1">
        <v>15</v>
      </c>
      <c r="B1074" s="1061">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1">
        <v>16</v>
      </c>
      <c r="B1075" s="1061">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1">
        <v>17</v>
      </c>
      <c r="B1076" s="1061">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1">
        <v>18</v>
      </c>
      <c r="B1077" s="1061">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1">
        <v>19</v>
      </c>
      <c r="B1078" s="1061">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1">
        <v>20</v>
      </c>
      <c r="B1079" s="1061">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1">
        <v>21</v>
      </c>
      <c r="B1080" s="1061">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1">
        <v>22</v>
      </c>
      <c r="B1081" s="1061">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1">
        <v>23</v>
      </c>
      <c r="B1082" s="1061">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1">
        <v>24</v>
      </c>
      <c r="B1083" s="1061">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1">
        <v>25</v>
      </c>
      <c r="B1084" s="1061">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1">
        <v>26</v>
      </c>
      <c r="B1085" s="1061">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1">
        <v>27</v>
      </c>
      <c r="B1086" s="1061">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1">
        <v>28</v>
      </c>
      <c r="B1087" s="1061">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1">
        <v>29</v>
      </c>
      <c r="B1088" s="1061">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1">
        <v>30</v>
      </c>
      <c r="B1089" s="1061">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c r="A1093" s="1061">
        <v>1</v>
      </c>
      <c r="B1093" s="1061">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1">
        <v>2</v>
      </c>
      <c r="B1094" s="1061">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1">
        <v>3</v>
      </c>
      <c r="B1095" s="1061">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1">
        <v>4</v>
      </c>
      <c r="B1096" s="1061">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1">
        <v>5</v>
      </c>
      <c r="B1097" s="1061">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1">
        <v>6</v>
      </c>
      <c r="B1098" s="1061">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1">
        <v>7</v>
      </c>
      <c r="B1099" s="1061">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1">
        <v>8</v>
      </c>
      <c r="B1100" s="1061">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1">
        <v>9</v>
      </c>
      <c r="B1101" s="1061">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1">
        <v>10</v>
      </c>
      <c r="B1102" s="1061">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1">
        <v>11</v>
      </c>
      <c r="B1103" s="1061">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1">
        <v>12</v>
      </c>
      <c r="B1104" s="1061">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1">
        <v>13</v>
      </c>
      <c r="B1105" s="1061">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1">
        <v>14</v>
      </c>
      <c r="B1106" s="1061">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1">
        <v>15</v>
      </c>
      <c r="B1107" s="1061">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1">
        <v>16</v>
      </c>
      <c r="B1108" s="1061">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1">
        <v>17</v>
      </c>
      <c r="B1109" s="1061">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1">
        <v>18</v>
      </c>
      <c r="B1110" s="1061">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1">
        <v>19</v>
      </c>
      <c r="B1111" s="1061">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1">
        <v>20</v>
      </c>
      <c r="B1112" s="1061">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1">
        <v>21</v>
      </c>
      <c r="B1113" s="1061">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1">
        <v>22</v>
      </c>
      <c r="B1114" s="1061">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1">
        <v>23</v>
      </c>
      <c r="B1115" s="1061">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1">
        <v>24</v>
      </c>
      <c r="B1116" s="1061">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1">
        <v>25</v>
      </c>
      <c r="B1117" s="1061">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1">
        <v>26</v>
      </c>
      <c r="B1118" s="1061">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1">
        <v>27</v>
      </c>
      <c r="B1119" s="1061">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1">
        <v>28</v>
      </c>
      <c r="B1120" s="1061">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1">
        <v>29</v>
      </c>
      <c r="B1121" s="1061">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1">
        <v>30</v>
      </c>
      <c r="B1122" s="1061">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c r="A1126" s="1061">
        <v>1</v>
      </c>
      <c r="B1126" s="1061">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1">
        <v>2</v>
      </c>
      <c r="B1127" s="1061">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1">
        <v>3</v>
      </c>
      <c r="B1128" s="1061">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1">
        <v>4</v>
      </c>
      <c r="B1129" s="1061">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1">
        <v>5</v>
      </c>
      <c r="B1130" s="1061">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1">
        <v>6</v>
      </c>
      <c r="B1131" s="1061">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1">
        <v>7</v>
      </c>
      <c r="B1132" s="1061">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1">
        <v>8</v>
      </c>
      <c r="B1133" s="1061">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1">
        <v>9</v>
      </c>
      <c r="B1134" s="1061">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1">
        <v>10</v>
      </c>
      <c r="B1135" s="1061">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1">
        <v>11</v>
      </c>
      <c r="B1136" s="1061">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1">
        <v>12</v>
      </c>
      <c r="B1137" s="1061">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1">
        <v>13</v>
      </c>
      <c r="B1138" s="1061">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1">
        <v>14</v>
      </c>
      <c r="B1139" s="1061">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1">
        <v>15</v>
      </c>
      <c r="B1140" s="1061">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1">
        <v>16</v>
      </c>
      <c r="B1141" s="1061">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1">
        <v>17</v>
      </c>
      <c r="B1142" s="1061">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1">
        <v>18</v>
      </c>
      <c r="B1143" s="1061">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1">
        <v>19</v>
      </c>
      <c r="B1144" s="1061">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1">
        <v>20</v>
      </c>
      <c r="B1145" s="1061">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1">
        <v>21</v>
      </c>
      <c r="B1146" s="1061">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1">
        <v>22</v>
      </c>
      <c r="B1147" s="1061">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1">
        <v>23</v>
      </c>
      <c r="B1148" s="1061">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1">
        <v>24</v>
      </c>
      <c r="B1149" s="1061">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1">
        <v>25</v>
      </c>
      <c r="B1150" s="1061">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1">
        <v>26</v>
      </c>
      <c r="B1151" s="1061">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1">
        <v>27</v>
      </c>
      <c r="B1152" s="1061">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1">
        <v>28</v>
      </c>
      <c r="B1153" s="1061">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1">
        <v>29</v>
      </c>
      <c r="B1154" s="1061">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1">
        <v>30</v>
      </c>
      <c r="B1155" s="1061">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c r="A1159" s="1061">
        <v>1</v>
      </c>
      <c r="B1159" s="1061">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1">
        <v>2</v>
      </c>
      <c r="B1160" s="1061">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1">
        <v>3</v>
      </c>
      <c r="B1161" s="1061">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1">
        <v>4</v>
      </c>
      <c r="B1162" s="1061">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1">
        <v>5</v>
      </c>
      <c r="B1163" s="1061">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1">
        <v>6</v>
      </c>
      <c r="B1164" s="1061">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1">
        <v>7</v>
      </c>
      <c r="B1165" s="1061">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1">
        <v>8</v>
      </c>
      <c r="B1166" s="1061">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1">
        <v>9</v>
      </c>
      <c r="B1167" s="1061">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1">
        <v>10</v>
      </c>
      <c r="B1168" s="1061">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1">
        <v>11</v>
      </c>
      <c r="B1169" s="1061">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1">
        <v>12</v>
      </c>
      <c r="B1170" s="1061">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1">
        <v>13</v>
      </c>
      <c r="B1171" s="1061">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1">
        <v>14</v>
      </c>
      <c r="B1172" s="1061">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1">
        <v>15</v>
      </c>
      <c r="B1173" s="1061">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1">
        <v>16</v>
      </c>
      <c r="B1174" s="1061">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1">
        <v>17</v>
      </c>
      <c r="B1175" s="1061">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1">
        <v>18</v>
      </c>
      <c r="B1176" s="1061">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1">
        <v>19</v>
      </c>
      <c r="B1177" s="1061">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1">
        <v>20</v>
      </c>
      <c r="B1178" s="1061">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1">
        <v>21</v>
      </c>
      <c r="B1179" s="1061">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1">
        <v>22</v>
      </c>
      <c r="B1180" s="1061">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1">
        <v>23</v>
      </c>
      <c r="B1181" s="1061">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1">
        <v>24</v>
      </c>
      <c r="B1182" s="1061">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1">
        <v>25</v>
      </c>
      <c r="B1183" s="1061">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1">
        <v>26</v>
      </c>
      <c r="B1184" s="1061">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1">
        <v>27</v>
      </c>
      <c r="B1185" s="1061">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1">
        <v>28</v>
      </c>
      <c r="B1186" s="1061">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1">
        <v>29</v>
      </c>
      <c r="B1187" s="1061">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1">
        <v>30</v>
      </c>
      <c r="B1188" s="1061">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c r="A1192" s="1061">
        <v>1</v>
      </c>
      <c r="B1192" s="1061">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1">
        <v>2</v>
      </c>
      <c r="B1193" s="1061">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1">
        <v>3</v>
      </c>
      <c r="B1194" s="1061">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1">
        <v>4</v>
      </c>
      <c r="B1195" s="1061">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1">
        <v>5</v>
      </c>
      <c r="B1196" s="1061">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1">
        <v>6</v>
      </c>
      <c r="B1197" s="1061">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1">
        <v>7</v>
      </c>
      <c r="B1198" s="1061">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1">
        <v>8</v>
      </c>
      <c r="B1199" s="1061">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1">
        <v>9</v>
      </c>
      <c r="B1200" s="1061">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1">
        <v>10</v>
      </c>
      <c r="B1201" s="1061">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1">
        <v>11</v>
      </c>
      <c r="B1202" s="1061">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1">
        <v>12</v>
      </c>
      <c r="B1203" s="1061">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1">
        <v>13</v>
      </c>
      <c r="B1204" s="1061">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1">
        <v>14</v>
      </c>
      <c r="B1205" s="1061">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1">
        <v>15</v>
      </c>
      <c r="B1206" s="1061">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1">
        <v>16</v>
      </c>
      <c r="B1207" s="1061">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1">
        <v>17</v>
      </c>
      <c r="B1208" s="1061">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1">
        <v>18</v>
      </c>
      <c r="B1209" s="1061">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1">
        <v>19</v>
      </c>
      <c r="B1210" s="1061">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1">
        <v>20</v>
      </c>
      <c r="B1211" s="1061">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1">
        <v>21</v>
      </c>
      <c r="B1212" s="1061">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1">
        <v>22</v>
      </c>
      <c r="B1213" s="1061">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1">
        <v>23</v>
      </c>
      <c r="B1214" s="1061">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1">
        <v>24</v>
      </c>
      <c r="B1215" s="1061">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1">
        <v>25</v>
      </c>
      <c r="B1216" s="1061">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1">
        <v>26</v>
      </c>
      <c r="B1217" s="1061">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1">
        <v>27</v>
      </c>
      <c r="B1218" s="1061">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1">
        <v>28</v>
      </c>
      <c r="B1219" s="1061">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1">
        <v>29</v>
      </c>
      <c r="B1220" s="1061">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1">
        <v>30</v>
      </c>
      <c r="B1221" s="1061">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c r="A1225" s="1061">
        <v>1</v>
      </c>
      <c r="B1225" s="1061">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1">
        <v>2</v>
      </c>
      <c r="B1226" s="1061">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1">
        <v>3</v>
      </c>
      <c r="B1227" s="1061">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1">
        <v>4</v>
      </c>
      <c r="B1228" s="1061">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1">
        <v>5</v>
      </c>
      <c r="B1229" s="1061">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1">
        <v>6</v>
      </c>
      <c r="B1230" s="1061">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1">
        <v>7</v>
      </c>
      <c r="B1231" s="1061">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1">
        <v>8</v>
      </c>
      <c r="B1232" s="1061">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1">
        <v>9</v>
      </c>
      <c r="B1233" s="1061">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1">
        <v>10</v>
      </c>
      <c r="B1234" s="1061">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1">
        <v>11</v>
      </c>
      <c r="B1235" s="1061">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1">
        <v>12</v>
      </c>
      <c r="B1236" s="1061">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1">
        <v>13</v>
      </c>
      <c r="B1237" s="1061">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1">
        <v>14</v>
      </c>
      <c r="B1238" s="1061">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1">
        <v>15</v>
      </c>
      <c r="B1239" s="1061">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1">
        <v>16</v>
      </c>
      <c r="B1240" s="1061">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1">
        <v>17</v>
      </c>
      <c r="B1241" s="1061">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1">
        <v>18</v>
      </c>
      <c r="B1242" s="1061">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1">
        <v>19</v>
      </c>
      <c r="B1243" s="1061">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1">
        <v>20</v>
      </c>
      <c r="B1244" s="1061">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1">
        <v>21</v>
      </c>
      <c r="B1245" s="1061">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1">
        <v>22</v>
      </c>
      <c r="B1246" s="1061">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1">
        <v>23</v>
      </c>
      <c r="B1247" s="1061">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1">
        <v>24</v>
      </c>
      <c r="B1248" s="1061">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1">
        <v>25</v>
      </c>
      <c r="B1249" s="1061">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1">
        <v>26</v>
      </c>
      <c r="B1250" s="1061">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1">
        <v>27</v>
      </c>
      <c r="B1251" s="1061">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1">
        <v>28</v>
      </c>
      <c r="B1252" s="1061">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1">
        <v>29</v>
      </c>
      <c r="B1253" s="1061">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1">
        <v>30</v>
      </c>
      <c r="B1254" s="1061">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c r="A1258" s="1061">
        <v>1</v>
      </c>
      <c r="B1258" s="1061">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1">
        <v>2</v>
      </c>
      <c r="B1259" s="1061">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1">
        <v>3</v>
      </c>
      <c r="B1260" s="1061">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1">
        <v>4</v>
      </c>
      <c r="B1261" s="1061">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1">
        <v>5</v>
      </c>
      <c r="B1262" s="1061">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1">
        <v>6</v>
      </c>
      <c r="B1263" s="1061">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1">
        <v>7</v>
      </c>
      <c r="B1264" s="1061">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1">
        <v>8</v>
      </c>
      <c r="B1265" s="1061">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1">
        <v>9</v>
      </c>
      <c r="B1266" s="1061">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1">
        <v>10</v>
      </c>
      <c r="B1267" s="1061">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1">
        <v>11</v>
      </c>
      <c r="B1268" s="1061">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1">
        <v>12</v>
      </c>
      <c r="B1269" s="1061">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1">
        <v>13</v>
      </c>
      <c r="B1270" s="1061">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1">
        <v>14</v>
      </c>
      <c r="B1271" s="1061">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1">
        <v>15</v>
      </c>
      <c r="B1272" s="1061">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1">
        <v>16</v>
      </c>
      <c r="B1273" s="1061">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1">
        <v>17</v>
      </c>
      <c r="B1274" s="1061">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1">
        <v>18</v>
      </c>
      <c r="B1275" s="1061">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1">
        <v>19</v>
      </c>
      <c r="B1276" s="1061">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1">
        <v>20</v>
      </c>
      <c r="B1277" s="1061">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1">
        <v>21</v>
      </c>
      <c r="B1278" s="1061">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1">
        <v>22</v>
      </c>
      <c r="B1279" s="1061">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1">
        <v>23</v>
      </c>
      <c r="B1280" s="1061">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1">
        <v>24</v>
      </c>
      <c r="B1281" s="1061">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1">
        <v>25</v>
      </c>
      <c r="B1282" s="1061">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1">
        <v>26</v>
      </c>
      <c r="B1283" s="1061">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1">
        <v>27</v>
      </c>
      <c r="B1284" s="1061">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1">
        <v>28</v>
      </c>
      <c r="B1285" s="1061">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1">
        <v>29</v>
      </c>
      <c r="B1286" s="1061">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1">
        <v>30</v>
      </c>
      <c r="B1287" s="1061">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c r="A1291" s="1061">
        <v>1</v>
      </c>
      <c r="B1291" s="1061">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1">
        <v>2</v>
      </c>
      <c r="B1292" s="1061">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1">
        <v>3</v>
      </c>
      <c r="B1293" s="1061">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1">
        <v>4</v>
      </c>
      <c r="B1294" s="1061">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1">
        <v>5</v>
      </c>
      <c r="B1295" s="1061">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1">
        <v>6</v>
      </c>
      <c r="B1296" s="1061">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1">
        <v>7</v>
      </c>
      <c r="B1297" s="1061">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1">
        <v>8</v>
      </c>
      <c r="B1298" s="1061">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1">
        <v>9</v>
      </c>
      <c r="B1299" s="1061">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1">
        <v>10</v>
      </c>
      <c r="B1300" s="1061">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1">
        <v>11</v>
      </c>
      <c r="B1301" s="1061">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1">
        <v>12</v>
      </c>
      <c r="B1302" s="1061">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1">
        <v>13</v>
      </c>
      <c r="B1303" s="1061">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1">
        <v>14</v>
      </c>
      <c r="B1304" s="1061">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1">
        <v>15</v>
      </c>
      <c r="B1305" s="1061">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1">
        <v>16</v>
      </c>
      <c r="B1306" s="1061">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1">
        <v>17</v>
      </c>
      <c r="B1307" s="1061">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1">
        <v>18</v>
      </c>
      <c r="B1308" s="1061">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1">
        <v>19</v>
      </c>
      <c r="B1309" s="1061">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1">
        <v>20</v>
      </c>
      <c r="B1310" s="1061">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1">
        <v>21</v>
      </c>
      <c r="B1311" s="1061">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1">
        <v>22</v>
      </c>
      <c r="B1312" s="1061">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1">
        <v>23</v>
      </c>
      <c r="B1313" s="1061">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1">
        <v>24</v>
      </c>
      <c r="B1314" s="1061">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1">
        <v>25</v>
      </c>
      <c r="B1315" s="1061">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1">
        <v>26</v>
      </c>
      <c r="B1316" s="1061">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1">
        <v>27</v>
      </c>
      <c r="B1317" s="1061">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1">
        <v>28</v>
      </c>
      <c r="B1318" s="1061">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1">
        <v>29</v>
      </c>
      <c r="B1319" s="1061">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1">
        <v>30</v>
      </c>
      <c r="B1320" s="1061">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customSheetViews>
    <customSheetView guid="{613BEC82-11B9-4F28-A8AC-DA5AB7F68C8D}"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2018-08-23T12:40:48Z</cp:lastPrinted>
  <dcterms:created xsi:type="dcterms:W3CDTF">2012-03-13T00:50:25Z</dcterms:created>
  <dcterms:modified xsi:type="dcterms:W3CDTF">2018-08-24T00:38:24Z</dcterms:modified>
</cp:coreProperties>
</file>