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<sst xmlns="http://schemas.openxmlformats.org/spreadsheetml/2006/main" count="2903" uniqueCount="624">
  <si>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</si>
  <si>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</si>
  <si>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</si>
  <si>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</si>
  <si>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</si>
  <si>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</si>
  <si>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</si>
  <si>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</si>
  <si>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</si>
  <si>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</si>
  <si>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</si>
  <si>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</si>
  <si>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</si>
  <si>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</si>
  <si>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</si>
  <si>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</si>
  <si>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</si>
  <si>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</si>
  <si>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</si>
  <si>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</si>
  <si>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</si>
  <si>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</si>
  <si>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</si>
  <si>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</si>
  <si>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</si>
  <si>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</si>
  <si>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</si>
  <si>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</si>
  <si>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</si>
  <si>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</si>
  <si>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</si>
  <si>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</si>
  <si>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</si>
  <si>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</si>
  <si>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</si>
  <si>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</si>
  <si>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</si>
  <si>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</si>
  <si>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</si>
  <si>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</si>
  <si>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</si>
  <si>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</si>
  <si>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</si>
  <si>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</si>
  <si>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</si>
  <si>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</si>
  <si>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</si>
  <si>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</si>
  <si>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</si>
  <si>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</si>
  <si>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</si>
  <si>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</si>
  <si>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</si>
  <si>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</si>
  <si>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</si>
  <si>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</si>
  <si>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</si>
  <si>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</si>
  <si>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</si>
  <si>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</si>
  <si>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</si>
  <si>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</si>
  <si>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</si>
  <si>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</si>
  <si>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</si>
  <si>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</si>
  <si>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</si>
  <si>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</si>
  <si>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</si>
  <si>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</si>
  <si>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</si>
  <si>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</si>
  <si>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</si>
  <si>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</si>
  <si>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</si>
  <si>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</si>
  <si>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</si>
  <si>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</si>
  <si>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</si>
  <si>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</si>
  <si>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</si>
  <si>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</si>
  <si>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</si>
  <si>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</si>
  <si>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</si>
  <si>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</si>
  <si>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</si>
  <si>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</si>
  <si>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</si>
  <si>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</si>
  <si>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</si>
  <si>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</si>
  <si>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</si>
  <si>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</si>
  <si>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</si>
  <si>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</si>
  <si>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</si>
  <si>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</si>
  <si>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</si>
  <si>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</si>
  <si>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</si>
  <si>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</si>
  <si>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</si>
  <si>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</si>
  <si>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</si>
  <si>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</si>
  <si>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</si>
  <si>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</si>
  <si>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</si>
  <si>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</si>
  <si>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</si>
  <si>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</si>
  <si>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</si>
  <si>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</si>
  <si>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</si>
  <si>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</si>
  <si>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</si>
  <si>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</si>
  <si>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</si>
  <si>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</si>
  <si>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</si>
  <si>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</si>
  <si>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</si>
  <si>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</si>
  <si>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</si>
  <si>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</si>
  <si>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</si>
  <si>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</si>
  <si>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</si>
  <si>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</si>
  <si>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</si>
  <si>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</si>
  <si>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</si>
  <si>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</si>
  <si>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</si>
  <si>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</si>
  <si>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</si>
  <si>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</si>
  <si>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</si>
  <si>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</si>
  <si>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</si>
  <si>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</si>
  <si>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</si>
  <si>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</si>
  <si>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</si>
  <si>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</si>
  <si>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</si>
  <si>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</si>
  <si>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</si>
  <si>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</si>
  <si>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</si>
  <si>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</si>
  <si>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</si>
  <si>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</si>
  <si>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</si>
  <si>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</si>
  <si>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</si>
  <si>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</si>
  <si>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</si>
  <si>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</si>
  <si>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</si>
  <si>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</si>
  <si>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</si>
  <si>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</si>
  <si>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</si>
  <si>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</si>
  <si>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</si>
  <si>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</si>
  <si>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</si>
  <si>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</si>
  <si>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</si>
  <si>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</si>
  <si>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</si>
  <si>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</si>
  <si>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</si>
  <si>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</si>
  <si>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</si>
  <si>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</si>
  <si>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</si>
  <si>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</si>
  <si>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</si>
  <si>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</si>
  <si>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</si>
  <si>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</si>
  <si>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</si>
  <si>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</si>
  <si>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</si>
  <si>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</si>
  <si>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</si>
  <si>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</si>
  <si>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</si>
  <si>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</si>
  <si>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</si>
  <si>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</si>
  <si>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</si>
  <si>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</si>
  <si>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</si>
  <si>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</si>
  <si>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</si>
  <si>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</si>
  <si>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</si>
  <si>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</si>
  <si>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</si>
  <si>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</si>
  <si>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</si>
  <si>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</si>
  <si>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</si>
  <si>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</si>
  <si>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</si>
  <si>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</si>
  <si>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</si>
  <si>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</si>
  <si>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</si>
  <si>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</si>
  <si>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</si>
  <si>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</si>
  <si>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</si>
  <si>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</si>
  <si>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</si>
  <si>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</si>
  <si>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</si>
  <si>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</si>
  <si>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</si>
  <si>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</si>
  <si>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</si>
  <si>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</si>
  <si>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</si>
  <si>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</si>
  <si>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</si>
  <si>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</si>
  <si>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</si>
  <si>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</si>
  <si>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</si>
  <si>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</si>
  <si>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</si>
  <si>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</si>
  <si>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</si>
  <si>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</si>
  <si>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</si>
  <si>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</si>
  <si>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</si>
  <si>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</si>
  <si>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</si>
  <si>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</si>
  <si>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</si>
  <si>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</si>
  <si>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</si>
  <si>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</si>
  <si>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</si>
  <si>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</si>
  <si>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</si>
  <si>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</si>
  <si>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</si>
  <si>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</si>
  <si>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</si>
  <si>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</si>
  <si>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</si>
  <si>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</si>
  <si>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</si>
  <si>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</si>
  <si>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</si>
  <si>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</si>
  <si>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</si>
  <si>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</si>
  <si>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</si>
  <si>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</si>
  <si>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</si>
  <si>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</si>
  <si>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</si>
  <si>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</si>
  <si>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</si>
  <si>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</si>
  <si>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</si>
  <si>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</si>
  <si>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</si>
  <si>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</si>
  <si>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</si>
  <si>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</si>
  <si>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</si>
  <si>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</si>
  <si>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</si>
  <si>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</si>
  <si>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</si>
  <si>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</si>
  <si>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</si>
  <si>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</si>
  <si>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</si>
  <si>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</si>
  <si>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</si>
  <si>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</si>
  <si>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</si>
  <si>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</si>
  <si>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</si>
  <si>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</si>
  <si>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</si>
  <si>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</si>
  <si>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</si>
  <si>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</si>
  <si>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</si>
  <si>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</si>
  <si>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</si>
  <si>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</si>
  <si>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</si>
  <si>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</si>
  <si>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</si>
  <si>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</si>
  <si>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</si>
  <si>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</si>
  <si>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</si>
  <si>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</si>
  <si>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</si>
  <si>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</si>
  <si>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</si>
  <si>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</si>
  <si>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</si>
  <si>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</si>
  <si>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</si>
  <si>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</si>
  <si>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</si>
  <si>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</si>
  <si>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</si>
  <si>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</si>
  <si>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</si>
  <si>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</si>
  <si>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</si>
  <si>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</si>
  <si>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</si>
  <si>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</si>
  <si>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</si>
  <si>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</si>
  <si>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</si>
  <si>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</si>
  <si>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</si>
  <si>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</si>
  <si>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</si>
  <si>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</si>
  <si>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</si>
  <si>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</si>
  <si>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</si>
  <si>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</si>
  <si>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</si>
  <si>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</si>
  <si>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</si>
  <si>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</si>
  <si>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</si>
  <si>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</si>
  <si>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</si>
  <si>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</si>
  <si>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</si>
  <si>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</si>
  <si>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</si>
  <si>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</si>
  <si>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</si>
  <si>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</si>
  <si>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</si>
  <si>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</si>
  <si>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</si>
  <si>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</si>
  <si>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</si>
  <si>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</si>
  <si>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</si>
  <si>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</si>
  <si>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</si>
  <si>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</si>
  <si>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</si>
  <si>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</si>
  <si>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</si>
  <si>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</si>
  <si>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</si>
  <si>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</si>
  <si>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</si>
  <si>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</si>
  <si>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</si>
  <si>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</si>
  <si>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</si>
  <si>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</si>
  <si>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</si>
  <si>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</si>
  <si>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</si>
  <si>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</si>
  <si>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</si>
  <si>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</si>
  <si>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</si>
  <si>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</si>
  <si>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</si>
  <si>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</si>
  <si>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</si>
  <si>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</si>
  <si>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</si>
  <si>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</si>
  <si>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</si>
  <si>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</si>
  <si>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</si>
  <si>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</si>
  <si>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</si>
  <si>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</si>
  <si>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</si>
  <si>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</si>
  <si>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</si>
  <si>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</si>
  <si>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</si>
  <si>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</si>
  <si>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</si>
  <si>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</si>
  <si>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</si>
  <si>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</si>
  <si>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</si>
  <si>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</si>
  <si>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</si>
  <si>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</si>
  <si>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</si>
  <si>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</si>
  <si>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</si>
  <si>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</si>
  <si>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</si>
  <si>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</si>
  <si>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</si>
  <si>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</si>
  <si>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</si>
  <si>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</si>
  <si>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</si>
  <si>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</si>
  <si>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</si>
  <si>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</si>
  <si>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</si>
  <si>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</si>
  <si>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</si>
  <si>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</si>
  <si>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</si>
  <si>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</si>
  <si>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</si>
  <si>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</si>
  <si>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</si>
  <si>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</si>
  <si>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</si>
  <si>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</si>
  <si>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</si>
  <si>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</si>
  <si>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</si>
  <si>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</si>
  <si>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</si>
  <si>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</si>
  <si>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</si>
  <si>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</si>
  <si>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</si>
  <si>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</si>
  <si>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</si>
  <si>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</si>
  <si>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</si>
  <si>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</si>
  <si>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</si>
  <si>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</si>
  <si>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</si>
  <si>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</si>
  <si>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</si>
  <si>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</si>
  <si>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</si>
  <si>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</si>
  <si>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</si>
  <si>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</si>
  <si>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</si>
  <si>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</si>
  <si>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</si>
  <si>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</si>
  <si>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</si>
  <si>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</si>
  <si>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</si>
  <si>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</si>
  <si>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</si>
  <si>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</si>
  <si>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</si>
  <si>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</si>
  <si>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</si>
  <si>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</si>
  <si>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</si>
  <si>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</si>
  <si>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</si>
  <si>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</si>
  <si>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</si>
  <si>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</si>
  <si>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</si>
  <si>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</si>
  <si>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</si>
  <si>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</si>
  <si>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</si>
  <si>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</si>
  <si>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</si>
  <si>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</si>
  <si>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</si>
  <si>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</si>
  <si>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</si>
  <si>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</si>
  <si>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</si>
  <si>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</si>
  <si>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</si>
  <si>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</si>
  <si>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</si>
  <si>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</si>
  <si>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</si>
  <si>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</si>
  <si>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</si>
  <si>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</si>
  <si>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</si>
  <si>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</si>
  <si>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</si>
  <si>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</si>
  <si>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</si>
  <si>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</si>
  <si>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</si>
  <si>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</si>
  <si>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</si>
  <si>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</si>
  <si>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</si>
  <si>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</si>
  <si>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</si>
  <si>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</si>
  <si>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</si>
  <si>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</si>
  <si>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</si>
  <si>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</si>
  <si>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</si>
  <si>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</si>
  <si>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</si>
  <si>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</si>
  <si>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</si>
  <si>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</si>
  <si>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</si>
  <si>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</si>
  <si>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</si>
  <si>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</si>
  <si>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</si>
  <si>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</si>
  <si>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</si>
  <si>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</si>
  <si>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</si>
  <si>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</si>
  <si>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</si>
  <si>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</si>
  <si>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</si>
  <si>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</si>
  <si>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</si>
  <si>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</si>
  <si>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</si>
  <si>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</si>
  <si>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</si>
  <si>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</si>
  <si>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土地白書作成等経費</t>
    <rPh sb="0" eb="2">
      <t>トチ</t>
    </rPh>
    <rPh sb="2" eb="4">
      <t>ハクショ</t>
    </rPh>
    <rPh sb="4" eb="6">
      <t>サクセイ</t>
    </rPh>
    <rPh sb="6" eb="7">
      <t>トウ</t>
    </rPh>
    <rPh sb="7" eb="9">
      <t>ケイヒ</t>
    </rPh>
    <phoneticPr fontId="5"/>
  </si>
  <si>
    <t>国土交通省</t>
  </si>
  <si>
    <t>土地・建設産業局</t>
    <rPh sb="0" eb="2">
      <t>トチ</t>
    </rPh>
    <rPh sb="3" eb="5">
      <t>ケンセツ</t>
    </rPh>
    <rPh sb="5" eb="8">
      <t>サンギョウキョク</t>
    </rPh>
    <phoneticPr fontId="5"/>
  </si>
  <si>
    <t>企画課</t>
    <rPh sb="0" eb="3">
      <t>キカクカ</t>
    </rPh>
    <phoneticPr fontId="5"/>
  </si>
  <si>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</si>
  <si>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t>
    <phoneticPr fontId="5"/>
  </si>
  <si>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rPh sb="0" eb="4">
      <t>トチセイサク</t>
    </rPh>
    <rPh sb="5" eb="8">
      <t>キホンテキ</t>
    </rPh>
    <rPh sb="8" eb="10">
      <t>リネン</t>
    </rPh>
    <rPh sb="11" eb="13">
      <t>トチ</t>
    </rPh>
    <rPh sb="17" eb="19">
      <t>ドウコウ</t>
    </rPh>
    <rPh sb="20" eb="22">
      <t>シャカイ</t>
    </rPh>
    <rPh sb="22" eb="24">
      <t>ケイザイ</t>
    </rPh>
    <rPh sb="24" eb="26">
      <t>ジョウキョウ</t>
    </rPh>
    <rPh sb="26" eb="27">
      <t>トウ</t>
    </rPh>
    <rPh sb="32" eb="36">
      <t>トチセイサク</t>
    </rPh>
    <rPh sb="37" eb="38">
      <t>カカ</t>
    </rPh>
    <rPh sb="39" eb="42">
      <t>キホンテキ</t>
    </rPh>
    <rPh sb="43" eb="45">
      <t>カダイ</t>
    </rPh>
    <rPh sb="45" eb="46">
      <t>トウ</t>
    </rPh>
    <rPh sb="47" eb="49">
      <t>ブンセキ</t>
    </rPh>
    <rPh sb="50" eb="52">
      <t>ジョウホウ</t>
    </rPh>
    <rPh sb="52" eb="54">
      <t>ハッシン</t>
    </rPh>
    <rPh sb="54" eb="55">
      <t>オヨ</t>
    </rPh>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</si>
  <si>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1" eb="33">
      <t>トチ</t>
    </rPh>
    <rPh sb="33" eb="35">
      <t>ハクショ</t>
    </rPh>
    <rPh sb="36" eb="38">
      <t>サクセイ</t>
    </rPh>
    <rPh sb="40" eb="42">
      <t>コッカイ</t>
    </rPh>
    <rPh sb="43" eb="45">
      <t>テイシュツ</t>
    </rPh>
    <rPh sb="52" eb="53">
      <t>ツウ</t>
    </rPh>
    <rPh sb="55" eb="57">
      <t>トチ</t>
    </rPh>
    <rPh sb="62" eb="64">
      <t>キホン</t>
    </rPh>
    <rPh sb="64" eb="66">
      <t>リネン</t>
    </rPh>
    <rPh sb="66" eb="67">
      <t>オヨ</t>
    </rPh>
    <rPh sb="68" eb="70">
      <t>トチ</t>
    </rPh>
    <rPh sb="70" eb="72">
      <t>セイサク</t>
    </rPh>
    <rPh sb="73" eb="75">
      <t>ジュウヨウ</t>
    </rPh>
    <rPh sb="75" eb="76">
      <t>セイ</t>
    </rPh>
    <rPh sb="76" eb="77">
      <t>トウ</t>
    </rPh>
    <rPh sb="81" eb="83">
      <t>コクミン</t>
    </rPh>
    <rPh sb="84" eb="86">
      <t>カンシン</t>
    </rPh>
    <rPh sb="87" eb="88">
      <t>タカ</t>
    </rPh>
    <rPh sb="92" eb="94">
      <t>リカイ</t>
    </rPh>
    <rPh sb="95" eb="97">
      <t>ソクシン</t>
    </rPh>
    <rPh sb="98" eb="99">
      <t>ハカ</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</si>
  <si>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</si>
  <si>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国土交通省ホームページ「土地白書」へのアクセス件数</t>
    <rPh sb="23" eb="25">
      <t>ケンスウ</t>
    </rPh>
    <phoneticPr fontId="5"/>
  </si>
  <si>
    <t>件</t>
    <rPh sb="0" eb="1">
      <t>ケン</t>
    </rPh>
    <phoneticPr fontId="5"/>
  </si>
  <si>
    <t>国土交通省ホームページ「土地白書」（http://www.mlit.go.jp/statistics/file000006.html）</t>
    <phoneticPr fontId="5"/>
  </si>
  <si>
    <t>9 市場環境の整備、産業の生産性向上、消費者利益の保護</t>
    <phoneticPr fontId="5"/>
  </si>
  <si>
    <t>31不動産市場の整備や適正な土地利用のための条件整備を推進する</t>
    <phoneticPr fontId="5"/>
  </si>
  <si>
    <t>件</t>
    <rPh sb="0" eb="1">
      <t>ケン</t>
    </rPh>
    <phoneticPr fontId="5"/>
  </si>
  <si>
    <t>万円/万件</t>
    <rPh sb="0" eb="1">
      <t>マン</t>
    </rPh>
    <rPh sb="1" eb="2">
      <t>エン</t>
    </rPh>
    <rPh sb="3" eb="4">
      <t>マン</t>
    </rPh>
    <rPh sb="4" eb="5">
      <t>ケン</t>
    </rPh>
    <phoneticPr fontId="5"/>
  </si>
  <si>
    <t>1,600/4.4</t>
    <phoneticPr fontId="5"/>
  </si>
  <si>
    <t>1,600/4.0</t>
    <phoneticPr fontId="5"/>
  </si>
  <si>
    <t>円</t>
    <rPh sb="0" eb="1">
      <t>エン</t>
    </rPh>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</si>
  <si>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2" eb="34">
      <t>トチ</t>
    </rPh>
    <rPh sb="34" eb="36">
      <t>ハクショ</t>
    </rPh>
    <rPh sb="37" eb="39">
      <t>サクセイ</t>
    </rPh>
    <rPh sb="41" eb="43">
      <t>コッカイ</t>
    </rPh>
    <rPh sb="44" eb="46">
      <t>テイシュツ</t>
    </rPh>
    <rPh sb="53" eb="54">
      <t>ツウ</t>
    </rPh>
    <rPh sb="56" eb="58">
      <t>トチ</t>
    </rPh>
    <rPh sb="63" eb="65">
      <t>キホン</t>
    </rPh>
    <rPh sb="65" eb="67">
      <t>リネン</t>
    </rPh>
    <rPh sb="67" eb="68">
      <t>オヨ</t>
    </rPh>
    <rPh sb="69" eb="73">
      <t>トチセイサク</t>
    </rPh>
    <rPh sb="74" eb="76">
      <t>ジュウヨウ</t>
    </rPh>
    <rPh sb="76" eb="78">
      <t>セイトウ</t>
    </rPh>
    <rPh sb="82" eb="84">
      <t>コクミン</t>
    </rPh>
    <rPh sb="85" eb="87">
      <t>カンシン</t>
    </rPh>
    <rPh sb="88" eb="89">
      <t>タカ</t>
    </rPh>
    <rPh sb="93" eb="95">
      <t>リカイ</t>
    </rPh>
    <rPh sb="96" eb="98">
      <t>ソクシン</t>
    </rPh>
    <rPh sb="99" eb="100">
      <t>ハカ</t>
    </rPh>
    <phoneticPr fontId="5"/>
  </si>
  <si>
    <t>○</t>
  </si>
  <si>
    <t>無</t>
  </si>
  <si>
    <t>有</t>
  </si>
  <si>
    <t>‐</t>
  </si>
  <si>
    <t>土地政策の実施は、適正な土地利用の確保等を通じ、国民生活の安定向上と健全な発展に寄与する。</t>
    <rPh sb="0" eb="2">
      <t>トチ</t>
    </rPh>
    <rPh sb="2" eb="4">
      <t>セイサク</t>
    </rPh>
    <rPh sb="5" eb="7">
      <t>ジッシ</t>
    </rPh>
    <rPh sb="9" eb="11">
      <t>テキセイ</t>
    </rPh>
    <rPh sb="12" eb="16">
      <t>トチリヨウ</t>
    </rPh>
    <rPh sb="17" eb="19">
      <t>カクホ</t>
    </rPh>
    <rPh sb="19" eb="20">
      <t>トウ</t>
    </rPh>
    <rPh sb="21" eb="22">
      <t>ツウ</t>
    </rPh>
    <rPh sb="24" eb="26">
      <t>コクミン</t>
    </rPh>
    <rPh sb="26" eb="28">
      <t>セイカツ</t>
    </rPh>
    <rPh sb="29" eb="31">
      <t>アンテイ</t>
    </rPh>
    <rPh sb="31" eb="33">
      <t>コウジョウ</t>
    </rPh>
    <rPh sb="34" eb="36">
      <t>ケンゼン</t>
    </rPh>
    <rPh sb="37" eb="39">
      <t>ハッテン</t>
    </rPh>
    <rPh sb="40" eb="42">
      <t>キヨ</t>
    </rPh>
    <phoneticPr fontId="5"/>
  </si>
  <si>
    <t>土地白書の作成は、土地基本法において政府が行うこととされている。</t>
    <rPh sb="0" eb="2">
      <t>トチ</t>
    </rPh>
    <rPh sb="2" eb="4">
      <t>ハクショ</t>
    </rPh>
    <rPh sb="5" eb="7">
      <t>サクセイ</t>
    </rPh>
    <rPh sb="9" eb="11">
      <t>トチ</t>
    </rPh>
    <rPh sb="11" eb="14">
      <t>キホンホウ</t>
    </rPh>
    <rPh sb="18" eb="20">
      <t>セイフ</t>
    </rPh>
    <rPh sb="21" eb="22">
      <t>オコナ</t>
    </rPh>
    <phoneticPr fontId="5"/>
  </si>
  <si>
    <t>土地に関する基本理念を定めた土地基本法に基づくものである。</t>
    <rPh sb="0" eb="2">
      <t>トチ</t>
    </rPh>
    <rPh sb="3" eb="4">
      <t>カン</t>
    </rPh>
    <rPh sb="6" eb="8">
      <t>キホン</t>
    </rPh>
    <rPh sb="8" eb="10">
      <t>リネン</t>
    </rPh>
    <rPh sb="11" eb="12">
      <t>サダ</t>
    </rPh>
    <rPh sb="14" eb="16">
      <t>トチ</t>
    </rPh>
    <rPh sb="16" eb="19">
      <t>キホンホウ</t>
    </rPh>
    <rPh sb="20" eb="21">
      <t>モト</t>
    </rPh>
    <phoneticPr fontId="5"/>
  </si>
  <si>
    <t>企画競争等により業者を選定している。</t>
    <rPh sb="0" eb="2">
      <t>キカク</t>
    </rPh>
    <rPh sb="2" eb="4">
      <t>キョウソウ</t>
    </rPh>
    <rPh sb="4" eb="5">
      <t>トウ</t>
    </rPh>
    <rPh sb="8" eb="10">
      <t>ギョウシャ</t>
    </rPh>
    <rPh sb="11" eb="13">
      <t>センテイ</t>
    </rPh>
    <phoneticPr fontId="5"/>
  </si>
  <si>
    <t>-</t>
    <phoneticPr fontId="5"/>
  </si>
  <si>
    <t>一般競争入札・企画競争入札を採用し、コストの低減を図っている。少額随意契約についても各社から提出される見積書を基に審査・決定しており、コストの妥当性を検討・判断している。</t>
    <rPh sb="0" eb="2">
      <t>イッパン</t>
    </rPh>
    <rPh sb="2" eb="4">
      <t>キョウソウ</t>
    </rPh>
    <rPh sb="4" eb="6">
      <t>ニュウサツ</t>
    </rPh>
    <rPh sb="7" eb="9">
      <t>キカク</t>
    </rPh>
    <rPh sb="9" eb="11">
      <t>キョウソウ</t>
    </rPh>
    <rPh sb="11" eb="13">
      <t>ニュウサツ</t>
    </rPh>
    <rPh sb="14" eb="16">
      <t>サイヨウ</t>
    </rPh>
    <rPh sb="22" eb="24">
      <t>テイゲン</t>
    </rPh>
    <rPh sb="25" eb="26">
      <t>ハカ</t>
    </rPh>
    <rPh sb="31" eb="33">
      <t>ショウガク</t>
    </rPh>
    <rPh sb="33" eb="35">
      <t>ズイイ</t>
    </rPh>
    <rPh sb="35" eb="37">
      <t>ケイヤク</t>
    </rPh>
    <rPh sb="42" eb="44">
      <t>カクシャ</t>
    </rPh>
    <rPh sb="46" eb="48">
      <t>テイシュツ</t>
    </rPh>
    <rPh sb="51" eb="54">
      <t>ミツモリショ</t>
    </rPh>
    <rPh sb="55" eb="56">
      <t>モト</t>
    </rPh>
    <rPh sb="57" eb="59">
      <t>シンサ</t>
    </rPh>
    <rPh sb="60" eb="62">
      <t>ケッテイ</t>
    </rPh>
    <rPh sb="71" eb="74">
      <t>ダトウセイ</t>
    </rPh>
    <rPh sb="75" eb="77">
      <t>ケントウ</t>
    </rPh>
    <rPh sb="78" eb="80">
      <t>ハンダン</t>
    </rPh>
    <phoneticPr fontId="5"/>
  </si>
  <si>
    <t>土地に関する施策の総合的かつ効率的実施という事業目的に即している。</t>
    <rPh sb="0" eb="2">
      <t>トチ</t>
    </rPh>
    <rPh sb="3" eb="4">
      <t>カン</t>
    </rPh>
    <rPh sb="6" eb="8">
      <t>セサク</t>
    </rPh>
    <rPh sb="9" eb="12">
      <t>ソウゴウテキ</t>
    </rPh>
    <rPh sb="14" eb="17">
      <t>コウリツテキ</t>
    </rPh>
    <rPh sb="17" eb="19">
      <t>ジッシ</t>
    </rPh>
    <rPh sb="22" eb="24">
      <t>ジギョウ</t>
    </rPh>
    <rPh sb="24" eb="26">
      <t>モクテキ</t>
    </rPh>
    <rPh sb="27" eb="28">
      <t>ソク</t>
    </rPh>
    <phoneticPr fontId="5"/>
  </si>
  <si>
    <t>印刷部数を必要最小限に抑えることに等により、コストの削減に努めている。</t>
    <rPh sb="0" eb="2">
      <t>インサツ</t>
    </rPh>
    <rPh sb="2" eb="4">
      <t>ブスウ</t>
    </rPh>
    <rPh sb="5" eb="7">
      <t>ヒツヨウ</t>
    </rPh>
    <rPh sb="7" eb="10">
      <t>サイショウゲン</t>
    </rPh>
    <rPh sb="11" eb="12">
      <t>オサ</t>
    </rPh>
    <rPh sb="17" eb="18">
      <t>トウ</t>
    </rPh>
    <rPh sb="26" eb="28">
      <t>サクゲン</t>
    </rPh>
    <rPh sb="29" eb="30">
      <t>ツト</t>
    </rPh>
    <phoneticPr fontId="5"/>
  </si>
  <si>
    <t>成果実績は概ね目標に見合った実績であるといえる。</t>
    <rPh sb="0" eb="2">
      <t>セイカ</t>
    </rPh>
    <rPh sb="2" eb="4">
      <t>ジッセキ</t>
    </rPh>
    <rPh sb="5" eb="6">
      <t>オオム</t>
    </rPh>
    <rPh sb="7" eb="9">
      <t>モクヒョウ</t>
    </rPh>
    <rPh sb="10" eb="12">
      <t>ミア</t>
    </rPh>
    <rPh sb="14" eb="16">
      <t>ジッセキ</t>
    </rPh>
    <phoneticPr fontId="5"/>
  </si>
  <si>
    <t>毎年5～6月に閣議決定後、HP公表を行っている。</t>
    <rPh sb="0" eb="2">
      <t>マイトシ</t>
    </rPh>
    <rPh sb="5" eb="6">
      <t>ガツ</t>
    </rPh>
    <rPh sb="7" eb="9">
      <t>カクギ</t>
    </rPh>
    <rPh sb="9" eb="12">
      <t>ケッテイゴ</t>
    </rPh>
    <rPh sb="15" eb="17">
      <t>コウヒョウ</t>
    </rPh>
    <rPh sb="18" eb="19">
      <t>オコナ</t>
    </rPh>
    <phoneticPr fontId="5"/>
  </si>
  <si>
    <t>土地白書はHP公表等により、広く一般に供されている。</t>
    <rPh sb="0" eb="2">
      <t>トチ</t>
    </rPh>
    <rPh sb="2" eb="4">
      <t>ハクショ</t>
    </rPh>
    <rPh sb="7" eb="9">
      <t>コウヒョウ</t>
    </rPh>
    <rPh sb="9" eb="10">
      <t>トウ</t>
    </rPh>
    <rPh sb="14" eb="15">
      <t>ヒロ</t>
    </rPh>
    <rPh sb="16" eb="18">
      <t>イッパン</t>
    </rPh>
    <rPh sb="19" eb="20">
      <t>キョウ</t>
    </rPh>
    <phoneticPr fontId="5"/>
  </si>
  <si>
    <t>・土地基本法等に基づき、土地政策に係る基本的な課題等の分析・情報発信及び国民の理解の促進を図った。
・土地白書については、ホームページで公表した。また、外部との会議等の機会を通じて、土地白書の更なる周知に努めた。
・その他、企画競争への参加資格に基本的事項以外の要件を課さない等により、より競争原理を働かせることによって、予算の効率的・効果的な執行に努めた。</t>
    <rPh sb="1" eb="3">
      <t>トチ</t>
    </rPh>
    <rPh sb="3" eb="6">
      <t>キホンホウ</t>
    </rPh>
    <rPh sb="6" eb="7">
      <t>トウ</t>
    </rPh>
    <rPh sb="8" eb="9">
      <t>モト</t>
    </rPh>
    <rPh sb="12" eb="16">
      <t>トチセイサク</t>
    </rPh>
    <rPh sb="17" eb="18">
      <t>カカ</t>
    </rPh>
    <rPh sb="19" eb="22">
      <t>キホンテキ</t>
    </rPh>
    <rPh sb="23" eb="25">
      <t>カダイ</t>
    </rPh>
    <rPh sb="25" eb="26">
      <t>トウ</t>
    </rPh>
    <rPh sb="27" eb="29">
      <t>ブンセキ</t>
    </rPh>
    <rPh sb="30" eb="32">
      <t>ジョウホウ</t>
    </rPh>
    <rPh sb="32" eb="34">
      <t>ハッシン</t>
    </rPh>
    <rPh sb="34" eb="35">
      <t>オヨ</t>
    </rPh>
    <rPh sb="36" eb="38">
      <t>コクミン</t>
    </rPh>
    <rPh sb="39" eb="41">
      <t>リカイ</t>
    </rPh>
    <rPh sb="42" eb="44">
      <t>ソクシン</t>
    </rPh>
    <rPh sb="45" eb="46">
      <t>ハカ</t>
    </rPh>
    <rPh sb="51" eb="53">
      <t>トチ</t>
    </rPh>
    <rPh sb="53" eb="55">
      <t>ハクショ</t>
    </rPh>
    <rPh sb="68" eb="70">
      <t>コウヒョウ</t>
    </rPh>
    <rPh sb="76" eb="78">
      <t>ガイブ</t>
    </rPh>
    <rPh sb="80" eb="82">
      <t>カイギ</t>
    </rPh>
    <rPh sb="82" eb="83">
      <t>トウ</t>
    </rPh>
    <rPh sb="84" eb="86">
      <t>キカイ</t>
    </rPh>
    <rPh sb="87" eb="88">
      <t>ツウ</t>
    </rPh>
    <rPh sb="91" eb="93">
      <t>トチ</t>
    </rPh>
    <rPh sb="93" eb="95">
      <t>ハクショ</t>
    </rPh>
    <rPh sb="96" eb="97">
      <t>サラ</t>
    </rPh>
    <rPh sb="99" eb="101">
      <t>シュウチ</t>
    </rPh>
    <rPh sb="102" eb="103">
      <t>ツト</t>
    </rPh>
    <rPh sb="110" eb="111">
      <t>ホカ</t>
    </rPh>
    <rPh sb="112" eb="114">
      <t>キカク</t>
    </rPh>
    <rPh sb="114" eb="116">
      <t>キョウソウ</t>
    </rPh>
    <rPh sb="118" eb="120">
      <t>サンカ</t>
    </rPh>
    <rPh sb="120" eb="122">
      <t>シカク</t>
    </rPh>
    <rPh sb="123" eb="126">
      <t>キホンテキ</t>
    </rPh>
    <rPh sb="126" eb="128">
      <t>ジコウ</t>
    </rPh>
    <rPh sb="128" eb="130">
      <t>イガイ</t>
    </rPh>
    <rPh sb="131" eb="133">
      <t>ヨウケン</t>
    </rPh>
    <rPh sb="134" eb="135">
      <t>カ</t>
    </rPh>
    <rPh sb="138" eb="139">
      <t>トウ</t>
    </rPh>
    <rPh sb="145" eb="147">
      <t>キョウソウ</t>
    </rPh>
    <rPh sb="147" eb="149">
      <t>ゲンリ</t>
    </rPh>
    <rPh sb="150" eb="151">
      <t>ハタラ</t>
    </rPh>
    <rPh sb="161" eb="163">
      <t>ヨサン</t>
    </rPh>
    <rPh sb="164" eb="167">
      <t>コウリツテキ</t>
    </rPh>
    <rPh sb="168" eb="171">
      <t>コウカテキ</t>
    </rPh>
    <rPh sb="172" eb="174">
      <t>シッコウ</t>
    </rPh>
    <rPh sb="175" eb="176">
      <t>ツト</t>
    </rPh>
    <phoneticPr fontId="5"/>
  </si>
  <si>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・土地白書については、ホームページで公表しているところであるが、引き続き、より活用されるよう利用者の利便性の向上を図る。
・その他、企画競争への参加資格に基本的事項以外の要件を課さない等により、より競争原理を働かせることによって、予算の効率的・効果的な執行に努める。</t>
    <rPh sb="1" eb="2">
      <t>ヒ</t>
    </rPh>
    <rPh sb="3" eb="4">
      <t>ツヅ</t>
    </rPh>
    <rPh sb="5" eb="7">
      <t>ジギョウ</t>
    </rPh>
    <rPh sb="8" eb="11">
      <t>コウリツカ</t>
    </rPh>
    <rPh sb="12" eb="13">
      <t>ハカ</t>
    </rPh>
    <rPh sb="17" eb="19">
      <t>トチ</t>
    </rPh>
    <rPh sb="19" eb="22">
      <t>キホンホウ</t>
    </rPh>
    <rPh sb="22" eb="23">
      <t>トウ</t>
    </rPh>
    <rPh sb="24" eb="25">
      <t>モト</t>
    </rPh>
    <rPh sb="28" eb="32">
      <t>トチセイサク</t>
    </rPh>
    <rPh sb="33" eb="34">
      <t>カカ</t>
    </rPh>
    <rPh sb="35" eb="38">
      <t>キホンテキ</t>
    </rPh>
    <rPh sb="39" eb="41">
      <t>カダイ</t>
    </rPh>
    <rPh sb="41" eb="42">
      <t>トウ</t>
    </rPh>
    <rPh sb="43" eb="45">
      <t>ブンセキ</t>
    </rPh>
    <rPh sb="46" eb="48">
      <t>ジョウホウ</t>
    </rPh>
    <rPh sb="48" eb="50">
      <t>ハッシン</t>
    </rPh>
    <rPh sb="50" eb="51">
      <t>オヨ</t>
    </rPh>
    <rPh sb="52" eb="54">
      <t>コクミン</t>
    </rPh>
    <rPh sb="55" eb="57">
      <t>リカイ</t>
    </rPh>
    <rPh sb="58" eb="60">
      <t>ソクシン</t>
    </rPh>
    <rPh sb="61" eb="62">
      <t>ハカ</t>
    </rPh>
    <rPh sb="66" eb="68">
      <t>トチ</t>
    </rPh>
    <rPh sb="68" eb="70">
      <t>ハクショ</t>
    </rPh>
    <rPh sb="83" eb="85">
      <t>コウヒョウ</t>
    </rPh>
    <rPh sb="97" eb="98">
      <t>ヒ</t>
    </rPh>
    <rPh sb="99" eb="100">
      <t>ツヅ</t>
    </rPh>
    <rPh sb="104" eb="106">
      <t>カツヨウ</t>
    </rPh>
    <rPh sb="111" eb="114">
      <t>リヨウシャ</t>
    </rPh>
    <rPh sb="115" eb="118">
      <t>リベンセイ</t>
    </rPh>
    <rPh sb="119" eb="121">
      <t>コウジョウ</t>
    </rPh>
    <rPh sb="122" eb="123">
      <t>ハカ</t>
    </rPh>
    <rPh sb="129" eb="130">
      <t>ホカ</t>
    </rPh>
    <rPh sb="131" eb="133">
      <t>キカク</t>
    </rPh>
    <rPh sb="133" eb="135">
      <t>キョウソウ</t>
    </rPh>
    <rPh sb="137" eb="139">
      <t>サンカ</t>
    </rPh>
    <rPh sb="139" eb="141">
      <t>シカク</t>
    </rPh>
    <rPh sb="142" eb="145">
      <t>キホンテキ</t>
    </rPh>
    <rPh sb="145" eb="147">
      <t>ジコウ</t>
    </rPh>
    <rPh sb="147" eb="149">
      <t>イガイ</t>
    </rPh>
    <rPh sb="150" eb="152">
      <t>ヨウケン</t>
    </rPh>
    <rPh sb="153" eb="154">
      <t>カ</t>
    </rPh>
    <rPh sb="157" eb="158">
      <t>トウ</t>
    </rPh>
    <rPh sb="164" eb="166">
      <t>キョウソウ</t>
    </rPh>
    <rPh sb="166" eb="168">
      <t>ゲンリ</t>
    </rPh>
    <rPh sb="169" eb="170">
      <t>ハタラ</t>
    </rPh>
    <rPh sb="180" eb="182">
      <t>ヨサン</t>
    </rPh>
    <rPh sb="183" eb="186">
      <t>コウリツテキ</t>
    </rPh>
    <rPh sb="187" eb="190">
      <t>コウカテキ</t>
    </rPh>
    <rPh sb="191" eb="193">
      <t>シッコウ</t>
    </rPh>
    <rPh sb="194" eb="195">
      <t>ツト</t>
    </rPh>
    <phoneticPr fontId="5"/>
  </si>
  <si>
    <t>109</t>
    <phoneticPr fontId="5"/>
  </si>
  <si>
    <t>113</t>
    <phoneticPr fontId="5"/>
  </si>
  <si>
    <t>108</t>
    <phoneticPr fontId="5"/>
  </si>
  <si>
    <t>312</t>
    <phoneticPr fontId="5"/>
  </si>
  <si>
    <t>305</t>
    <phoneticPr fontId="5"/>
  </si>
  <si>
    <t>313</t>
    <phoneticPr fontId="5"/>
  </si>
  <si>
    <t>325</t>
    <phoneticPr fontId="5"/>
  </si>
  <si>
    <t>印刷製本費</t>
    <rPh sb="0" eb="2">
      <t>インサツ</t>
    </rPh>
    <rPh sb="2" eb="4">
      <t>セイホン</t>
    </rPh>
    <rPh sb="4" eb="5">
      <t>ヒ</t>
    </rPh>
    <phoneticPr fontId="5"/>
  </si>
  <si>
    <t>土地白書の印刷・製本</t>
    <phoneticPr fontId="5"/>
  </si>
  <si>
    <t>人件費</t>
    <rPh sb="0" eb="3">
      <t>ジンケンヒ</t>
    </rPh>
    <phoneticPr fontId="5"/>
  </si>
  <si>
    <t>土地白書の翻訳</t>
    <rPh sb="0" eb="2">
      <t>トチ</t>
    </rPh>
    <rPh sb="2" eb="4">
      <t>ハクショ</t>
    </rPh>
    <rPh sb="5" eb="7">
      <t>ホンヤク</t>
    </rPh>
    <phoneticPr fontId="5"/>
  </si>
  <si>
    <t>著作物使用権（写真）の購入</t>
    <rPh sb="0" eb="3">
      <t>チョサクブツ</t>
    </rPh>
    <rPh sb="3" eb="6">
      <t>シヨウケン</t>
    </rPh>
    <rPh sb="7" eb="9">
      <t>シャシン</t>
    </rPh>
    <rPh sb="11" eb="13">
      <t>コウニュウ</t>
    </rPh>
    <phoneticPr fontId="5"/>
  </si>
  <si>
    <t>勝美印刷（株）</t>
    <phoneticPr fontId="5"/>
  </si>
  <si>
    <t>（株）エァクレーレン</t>
    <phoneticPr fontId="5"/>
  </si>
  <si>
    <t>（株）西日本新聞社</t>
    <rPh sb="0" eb="3">
      <t>カブ</t>
    </rPh>
    <phoneticPr fontId="5"/>
  </si>
  <si>
    <t>著作物使用権（写真）の購入</t>
    <phoneticPr fontId="5"/>
  </si>
  <si>
    <t>（株）三菱総合研究所</t>
    <phoneticPr fontId="5"/>
  </si>
  <si>
    <t>空き地等の新たな活用に関する課題検討業務</t>
    <phoneticPr fontId="5"/>
  </si>
  <si>
    <t>財務省印刷局</t>
    <phoneticPr fontId="5"/>
  </si>
  <si>
    <t>所有者不明土地の利用の円滑化等に関する特別措置法案印刷業務</t>
    <phoneticPr fontId="5"/>
  </si>
  <si>
    <t>-</t>
    <phoneticPr fontId="5"/>
  </si>
  <si>
    <t>1,600/4.9</t>
    <phoneticPr fontId="5"/>
  </si>
  <si>
    <t>土地白書の作成・公表
※平成26～29年度いずれも「完了」</t>
    <rPh sb="0" eb="2">
      <t>トチ</t>
    </rPh>
    <rPh sb="2" eb="4">
      <t>ハクショ</t>
    </rPh>
    <rPh sb="5" eb="7">
      <t>サクセイ</t>
    </rPh>
    <rPh sb="8" eb="10">
      <t>コウヒョウ</t>
    </rPh>
    <rPh sb="12" eb="14">
      <t>ヘイセイ</t>
    </rPh>
    <rPh sb="19" eb="21">
      <t>ネンド</t>
    </rPh>
    <rPh sb="26" eb="28">
      <t>カンリョウ</t>
    </rPh>
    <phoneticPr fontId="5"/>
  </si>
  <si>
    <t>予算額／各年度の国土交通省ホームページ
「土地白書」のアクセス件数　　　　　　　　　　　　　　</t>
    <rPh sb="8" eb="10">
      <t>コクド</t>
    </rPh>
    <rPh sb="10" eb="13">
      <t>コウツウショウ</t>
    </rPh>
    <phoneticPr fontId="5"/>
  </si>
  <si>
    <t>-</t>
  </si>
  <si>
    <t>-</t>
    <phoneticPr fontId="5"/>
  </si>
  <si>
    <t>A.勝美印刷（株）</t>
    <phoneticPr fontId="5"/>
  </si>
  <si>
    <t>B.（株）エァクレーレン</t>
    <phoneticPr fontId="5"/>
  </si>
  <si>
    <t>C.（株）西日本新聞社</t>
    <phoneticPr fontId="5"/>
  </si>
  <si>
    <t>D.（株）三菱総合研究所</t>
    <phoneticPr fontId="5"/>
  </si>
  <si>
    <t>E.財務省印刷局</t>
    <phoneticPr fontId="5"/>
  </si>
  <si>
    <t>職員旅費</t>
    <phoneticPr fontId="5"/>
  </si>
  <si>
    <t>委員等旅費</t>
    <phoneticPr fontId="5"/>
  </si>
  <si>
    <t>諸謝金</t>
    <phoneticPr fontId="5"/>
  </si>
  <si>
    <t>平成33年度までに、国土交通省ホームページ「土地白書」に関する年間アクセス件数を45,000件とする。</t>
    <rPh sb="0" eb="2">
      <t>ヘイセイ</t>
    </rPh>
    <rPh sb="4" eb="6">
      <t>ネンド</t>
    </rPh>
    <rPh sb="10" eb="15">
      <t>コクドコウツウショウ</t>
    </rPh>
    <rPh sb="22" eb="24">
      <t>トチ</t>
    </rPh>
    <rPh sb="24" eb="26">
      <t>ハクショ</t>
    </rPh>
    <rPh sb="28" eb="29">
      <t>カン</t>
    </rPh>
    <rPh sb="31" eb="33">
      <t>ネンカン</t>
    </rPh>
    <rPh sb="37" eb="39">
      <t>ケンスウ</t>
    </rPh>
    <rPh sb="46" eb="47">
      <t>ケン</t>
    </rPh>
    <phoneticPr fontId="5"/>
  </si>
  <si>
    <t>課長　鈴木　あおい</t>
    <rPh sb="0" eb="2">
      <t>カチョウ</t>
    </rPh>
    <rPh sb="3" eb="5">
      <t>スズキ</t>
    </rPh>
    <phoneticPr fontId="5"/>
  </si>
  <si>
    <t>土地白書の執筆にあたり、国民が注目しているテーマを選定するとともに、政策課題分析のためアンケート等を実施する。</t>
    <rPh sb="0" eb="2">
      <t>トチ</t>
    </rPh>
    <rPh sb="2" eb="4">
      <t>ハクショ</t>
    </rPh>
    <rPh sb="5" eb="7">
      <t>シッピツ</t>
    </rPh>
    <rPh sb="12" eb="14">
      <t>コクミン</t>
    </rPh>
    <rPh sb="15" eb="17">
      <t>チュウモク</t>
    </rPh>
    <rPh sb="25" eb="27">
      <t>センテイ</t>
    </rPh>
    <rPh sb="34" eb="36">
      <t>セイサク</t>
    </rPh>
    <rPh sb="36" eb="38">
      <t>カダイ</t>
    </rPh>
    <rPh sb="38" eb="40">
      <t>ブンセキ</t>
    </rPh>
    <rPh sb="48" eb="49">
      <t>トウ</t>
    </rPh>
    <rPh sb="50" eb="52">
      <t>ジッシ</t>
    </rPh>
    <phoneticPr fontId="5"/>
  </si>
  <si>
    <t>-</t>
    <phoneticPr fontId="5"/>
  </si>
  <si>
    <t>1,600/4.4</t>
    <phoneticPr fontId="5"/>
  </si>
  <si>
    <t>土地白書については、昨今の政策課題を的確に分析するとともに、引き続き国民にとってよりわかりやすい内容にするよう努めるべきである。</t>
    <phoneticPr fontId="5"/>
  </si>
  <si>
    <t>土地基本法の見直しに向けた基礎データの収集・整理、実態把握等を行うため、増額。
「新しい日本のための優先課題推進枠」60</t>
    <rPh sb="0" eb="2">
      <t>トチ</t>
    </rPh>
    <rPh sb="2" eb="5">
      <t>キホンホウ</t>
    </rPh>
    <rPh sb="6" eb="8">
      <t>ミナオ</t>
    </rPh>
    <rPh sb="10" eb="11">
      <t>ム</t>
    </rPh>
    <rPh sb="13" eb="15">
      <t>キソ</t>
    </rPh>
    <rPh sb="19" eb="21">
      <t>シュウシュウ</t>
    </rPh>
    <rPh sb="22" eb="24">
      <t>セイリ</t>
    </rPh>
    <rPh sb="25" eb="27">
      <t>ジッタイ</t>
    </rPh>
    <rPh sb="27" eb="29">
      <t>ハアク</t>
    </rPh>
    <rPh sb="29" eb="30">
      <t>トウ</t>
    </rPh>
    <rPh sb="31" eb="32">
      <t>オコナ</t>
    </rPh>
    <rPh sb="36" eb="38">
      <t>ゾウガク</t>
    </rPh>
    <rPh sb="41" eb="42">
      <t>アタラ</t>
    </rPh>
    <rPh sb="44" eb="46">
      <t>ニホン</t>
    </rPh>
    <rPh sb="50" eb="52">
      <t>ユウセン</t>
    </rPh>
    <rPh sb="52" eb="54">
      <t>カダイ</t>
    </rPh>
    <rPh sb="54" eb="56">
      <t>スイシン</t>
    </rPh>
    <rPh sb="56" eb="5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</si>
</sst>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62594</xdr:colOff>
      <xdr:row>747</xdr:row>
      <xdr:rowOff>182495</xdr:rowOff>
    </xdr:from>
    <xdr:to>
      <xdr:col>43</xdr:col>
      <xdr:colOff>40822</xdr:colOff>
      <xdr:row>748</xdr:row>
      <xdr:rowOff>149679</xdr:rowOff>
    </xdr:to>
    <xdr:sp macro="" textlink="">
      <xdr:nvSpPr>
        <xdr:cNvPr id="2" name="テキスト ボックス 1"/>
        <xdr:cNvSpPr txBox="1"/>
      </xdr:nvSpPr>
      <xdr:spPr>
        <a:xfrm>
          <a:off x="6263369" y="42940220"/>
          <a:ext cx="2378528" cy="319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117824</xdr:colOff>
      <xdr:row>755</xdr:row>
      <xdr:rowOff>310483</xdr:rowOff>
    </xdr:from>
    <xdr:to>
      <xdr:col>47</xdr:col>
      <xdr:colOff>13608</xdr:colOff>
      <xdr:row>756</xdr:row>
      <xdr:rowOff>299356</xdr:rowOff>
    </xdr:to>
    <xdr:sp macro="" textlink="">
      <xdr:nvSpPr>
        <xdr:cNvPr id="3" name="テキスト ボックス 2"/>
        <xdr:cNvSpPr txBox="1"/>
      </xdr:nvSpPr>
      <xdr:spPr>
        <a:xfrm>
          <a:off x="6445145" y="240122769"/>
          <a:ext cx="3161499" cy="342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107497</xdr:colOff>
      <xdr:row>744</xdr:row>
      <xdr:rowOff>180728</xdr:rowOff>
    </xdr:from>
    <xdr:to>
      <xdr:col>31</xdr:col>
      <xdr:colOff>25709</xdr:colOff>
      <xdr:row>744</xdr:row>
      <xdr:rowOff>185058</xdr:rowOff>
    </xdr:to>
    <xdr:cxnSp macro="">
      <xdr:nvCxnSpPr>
        <xdr:cNvPr id="4" name="直線コネクタ 3"/>
        <xdr:cNvCxnSpPr/>
      </xdr:nvCxnSpPr>
      <xdr:spPr bwMode="auto">
        <a:xfrm flipV="1">
          <a:off x="5308147" y="41881178"/>
          <a:ext cx="91833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117750</xdr:colOff>
      <xdr:row>741</xdr:row>
      <xdr:rowOff>72593</xdr:rowOff>
    </xdr:from>
    <xdr:to>
      <xdr:col>32</xdr:col>
      <xdr:colOff>107682</xdr:colOff>
      <xdr:row>743</xdr:row>
      <xdr:rowOff>11303</xdr:rowOff>
    </xdr:to>
    <xdr:sp macro="" textlink="">
      <xdr:nvSpPr>
        <xdr:cNvPr id="9" name="正方形/長方形 8"/>
        <xdr:cNvSpPr/>
      </xdr:nvSpPr>
      <xdr:spPr bwMode="auto">
        <a:xfrm>
          <a:off x="4151868" y="232482593"/>
          <a:ext cx="2410402" cy="6334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１６百万円</a:t>
          </a:r>
        </a:p>
      </xdr:txBody>
    </xdr:sp>
    <xdr:clientData/>
  </xdr:twoCellAnchor>
  <xdr:twoCellAnchor>
    <xdr:from>
      <xdr:col>31</xdr:col>
      <xdr:colOff>55008</xdr:colOff>
      <xdr:row>744</xdr:row>
      <xdr:rowOff>74266</xdr:rowOff>
    </xdr:from>
    <xdr:to>
      <xdr:col>41</xdr:col>
      <xdr:colOff>93635</xdr:colOff>
      <xdr:row>745</xdr:row>
      <xdr:rowOff>223415</xdr:rowOff>
    </xdr:to>
    <xdr:sp macro="" textlink="">
      <xdr:nvSpPr>
        <xdr:cNvPr id="10" name="正方形/長方形 9"/>
        <xdr:cNvSpPr/>
      </xdr:nvSpPr>
      <xdr:spPr bwMode="auto">
        <a:xfrm>
          <a:off x="6307890" y="233526413"/>
          <a:ext cx="2055686" cy="4965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勝美印刷（株）</a:t>
          </a:r>
          <a:endParaRPr kumimoji="1" lang="en-US" altLang="ja-JP" sz="1100">
            <a:solidFill>
              <a:schemeClr val="tx1"/>
            </a:solidFill>
          </a:endParaRPr>
        </a:p>
        <a:p>
          <a:pPr algn="ctr"/>
          <a:r>
            <a:rPr kumimoji="1" lang="ja-JP" altLang="en-US" sz="1100">
              <a:solidFill>
                <a:schemeClr val="tx1"/>
              </a:solidFill>
            </a:rPr>
            <a:t>６．４百万円</a:t>
          </a:r>
        </a:p>
      </xdr:txBody>
    </xdr:sp>
    <xdr:clientData/>
  </xdr:twoCellAnchor>
  <xdr:twoCellAnchor>
    <xdr:from>
      <xdr:col>31</xdr:col>
      <xdr:colOff>92697</xdr:colOff>
      <xdr:row>745</xdr:row>
      <xdr:rowOff>285060</xdr:rowOff>
    </xdr:from>
    <xdr:to>
      <xdr:col>40</xdr:col>
      <xdr:colOff>75110</xdr:colOff>
      <xdr:row>746</xdr:row>
      <xdr:rowOff>197909</xdr:rowOff>
    </xdr:to>
    <xdr:sp macro="" textlink="">
      <xdr:nvSpPr>
        <xdr:cNvPr id="11" name="大かっこ 10"/>
        <xdr:cNvSpPr/>
      </xdr:nvSpPr>
      <xdr:spPr bwMode="auto">
        <a:xfrm>
          <a:off x="6345579" y="234084589"/>
          <a:ext cx="1797766" cy="26023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土地白書の印刷・製本</a:t>
          </a:r>
        </a:p>
      </xdr:txBody>
    </xdr:sp>
    <xdr:clientData/>
  </xdr:twoCellAnchor>
  <xdr:twoCellAnchor>
    <xdr:from>
      <xdr:col>14</xdr:col>
      <xdr:colOff>132818</xdr:colOff>
      <xdr:row>746</xdr:row>
      <xdr:rowOff>174462</xdr:rowOff>
    </xdr:from>
    <xdr:to>
      <xdr:col>22</xdr:col>
      <xdr:colOff>112727</xdr:colOff>
      <xdr:row>747</xdr:row>
      <xdr:rowOff>77037</xdr:rowOff>
    </xdr:to>
    <xdr:sp macro="" textlink="">
      <xdr:nvSpPr>
        <xdr:cNvPr id="12" name="大かっこ 11"/>
        <xdr:cNvSpPr/>
      </xdr:nvSpPr>
      <xdr:spPr bwMode="auto">
        <a:xfrm>
          <a:off x="2956700" y="234321374"/>
          <a:ext cx="1593556" cy="249957"/>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a:t>
          </a:r>
          <a:r>
            <a:rPr lang="en-US" altLang="ja-JP" sz="1050"/>
            <a:t>0.4</a:t>
          </a:r>
          <a:r>
            <a:rPr lang="ja-JP" altLang="en-US" sz="1050"/>
            <a:t>百万円</a:t>
          </a:r>
          <a:endParaRPr lang="en-US" altLang="ja-JP" sz="1050"/>
        </a:p>
      </xdr:txBody>
    </xdr:sp>
    <xdr:clientData/>
  </xdr:twoCellAnchor>
  <xdr:twoCellAnchor>
    <xdr:from>
      <xdr:col>31</xdr:col>
      <xdr:colOff>85721</xdr:colOff>
      <xdr:row>748</xdr:row>
      <xdr:rowOff>176626</xdr:rowOff>
    </xdr:from>
    <xdr:to>
      <xdr:col>41</xdr:col>
      <xdr:colOff>114314</xdr:colOff>
      <xdr:row>750</xdr:row>
      <xdr:rowOff>12598</xdr:rowOff>
    </xdr:to>
    <xdr:sp macro="" textlink="">
      <xdr:nvSpPr>
        <xdr:cNvPr id="13" name="正方形/長方形 12"/>
        <xdr:cNvSpPr/>
      </xdr:nvSpPr>
      <xdr:spPr bwMode="auto">
        <a:xfrm>
          <a:off x="6338603" y="235018302"/>
          <a:ext cx="2045652" cy="53073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（株）エァクレーレン</a:t>
          </a:r>
          <a:endParaRPr kumimoji="1" lang="en-US" altLang="ja-JP" sz="1100">
            <a:solidFill>
              <a:schemeClr val="tx1"/>
            </a:solidFill>
          </a:endParaRPr>
        </a:p>
        <a:p>
          <a:r>
            <a:rPr kumimoji="1" lang="ja-JP" altLang="en-US" sz="1100">
              <a:solidFill>
                <a:schemeClr val="tx1"/>
              </a:solidFill>
            </a:rPr>
            <a:t>　　</a:t>
          </a:r>
          <a:r>
            <a:rPr lang="ja-JP" altLang="en-US" sz="1100">
              <a:solidFill>
                <a:schemeClr val="tx1"/>
              </a:solidFill>
            </a:rPr>
            <a:t>　　　　０．３百</a:t>
          </a:r>
          <a:r>
            <a:rPr kumimoji="1" lang="ja-JP" altLang="en-US" sz="1100">
              <a:solidFill>
                <a:schemeClr val="tx1"/>
              </a:solidFill>
            </a:rPr>
            <a:t>万円</a:t>
          </a:r>
        </a:p>
      </xdr:txBody>
    </xdr:sp>
    <xdr:clientData/>
  </xdr:twoCellAnchor>
  <xdr:twoCellAnchor>
    <xdr:from>
      <xdr:col>31</xdr:col>
      <xdr:colOff>24296</xdr:colOff>
      <xdr:row>752</xdr:row>
      <xdr:rowOff>150103</xdr:rowOff>
    </xdr:from>
    <xdr:to>
      <xdr:col>41</xdr:col>
      <xdr:colOff>49350</xdr:colOff>
      <xdr:row>754</xdr:row>
      <xdr:rowOff>54608</xdr:rowOff>
    </xdr:to>
    <xdr:sp macro="" textlink="">
      <xdr:nvSpPr>
        <xdr:cNvPr id="14" name="正方形/長方形 13"/>
        <xdr:cNvSpPr/>
      </xdr:nvSpPr>
      <xdr:spPr bwMode="auto">
        <a:xfrm>
          <a:off x="6277178" y="236381309"/>
          <a:ext cx="2042113" cy="5992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（株）西日本新聞社</a:t>
          </a:r>
          <a:endParaRPr kumimoji="1" lang="en-US" altLang="ja-JP" sz="1100">
            <a:solidFill>
              <a:schemeClr val="tx1"/>
            </a:solidFill>
          </a:endParaRPr>
        </a:p>
        <a:p>
          <a:r>
            <a:rPr lang="ja-JP" altLang="en-US" sz="1100">
              <a:solidFill>
                <a:schemeClr val="tx1"/>
              </a:solidFill>
            </a:rPr>
            <a:t>　　　　０．１百</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31</xdr:col>
      <xdr:colOff>92899</xdr:colOff>
      <xdr:row>750</xdr:row>
      <xdr:rowOff>95292</xdr:rowOff>
    </xdr:from>
    <xdr:to>
      <xdr:col>40</xdr:col>
      <xdr:colOff>65280</xdr:colOff>
      <xdr:row>751</xdr:row>
      <xdr:rowOff>38961</xdr:rowOff>
    </xdr:to>
    <xdr:sp macro="" textlink="">
      <xdr:nvSpPr>
        <xdr:cNvPr id="15" name="大かっこ 14"/>
        <xdr:cNvSpPr/>
      </xdr:nvSpPr>
      <xdr:spPr bwMode="auto">
        <a:xfrm>
          <a:off x="6345781" y="235631733"/>
          <a:ext cx="1787734" cy="29105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clientData/>
  </xdr:twoCellAnchor>
  <xdr:twoCellAnchor>
    <xdr:from>
      <xdr:col>31</xdr:col>
      <xdr:colOff>72631</xdr:colOff>
      <xdr:row>754</xdr:row>
      <xdr:rowOff>116846</xdr:rowOff>
    </xdr:from>
    <xdr:to>
      <xdr:col>41</xdr:col>
      <xdr:colOff>179293</xdr:colOff>
      <xdr:row>755</xdr:row>
      <xdr:rowOff>60517</xdr:rowOff>
    </xdr:to>
    <xdr:sp macro="" textlink="">
      <xdr:nvSpPr>
        <xdr:cNvPr id="16" name="大かっこ 15"/>
        <xdr:cNvSpPr/>
      </xdr:nvSpPr>
      <xdr:spPr bwMode="auto">
        <a:xfrm>
          <a:off x="6325513" y="237042817"/>
          <a:ext cx="2123721" cy="29105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著作物使用権（写真）の購入</a:t>
          </a:r>
        </a:p>
      </xdr:txBody>
    </xdr:sp>
    <xdr:clientData/>
  </xdr:twoCellAnchor>
  <xdr:twoCellAnchor>
    <xdr:from>
      <xdr:col>30</xdr:col>
      <xdr:colOff>198363</xdr:colOff>
      <xdr:row>756</xdr:row>
      <xdr:rowOff>292350</xdr:rowOff>
    </xdr:from>
    <xdr:to>
      <xdr:col>42</xdr:col>
      <xdr:colOff>158009</xdr:colOff>
      <xdr:row>757</xdr:row>
      <xdr:rowOff>76582</xdr:rowOff>
    </xdr:to>
    <xdr:sp macro="" textlink="">
      <xdr:nvSpPr>
        <xdr:cNvPr id="17" name="正方形/長方形 16"/>
        <xdr:cNvSpPr/>
      </xdr:nvSpPr>
      <xdr:spPr bwMode="auto">
        <a:xfrm>
          <a:off x="6321577" y="240458421"/>
          <a:ext cx="2408932" cy="4509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（株）三菱総合研究所</a:t>
          </a:r>
          <a:r>
            <a:rPr lang="ja-JP" altLang="en-US" sz="1100">
              <a:solidFill>
                <a:schemeClr val="tx1"/>
              </a:solidFill>
            </a:rPr>
            <a:t>　　　　　</a:t>
          </a:r>
          <a:endParaRPr lang="en-US" altLang="ja-JP" sz="1100">
            <a:solidFill>
              <a:schemeClr val="tx1"/>
            </a:solidFill>
          </a:endParaRPr>
        </a:p>
        <a:p>
          <a:r>
            <a:rPr lang="ja-JP" altLang="en-US" sz="1100">
              <a:solidFill>
                <a:schemeClr val="tx1"/>
              </a:solidFill>
            </a:rPr>
            <a:t>　　　　　７．９百</a:t>
          </a:r>
          <a:r>
            <a:rPr kumimoji="1" lang="ja-JP" altLang="en-US" sz="1100">
              <a:solidFill>
                <a:schemeClr val="tx1"/>
              </a:solidFill>
            </a:rPr>
            <a:t>万円</a:t>
          </a:r>
        </a:p>
      </xdr:txBody>
    </xdr:sp>
    <xdr:clientData/>
  </xdr:twoCellAnchor>
  <xdr:twoCellAnchor>
    <xdr:from>
      <xdr:col>30</xdr:col>
      <xdr:colOff>194068</xdr:colOff>
      <xdr:row>757</xdr:row>
      <xdr:rowOff>222704</xdr:rowOff>
    </xdr:from>
    <xdr:to>
      <xdr:col>40</xdr:col>
      <xdr:colOff>196037</xdr:colOff>
      <xdr:row>758</xdr:row>
      <xdr:rowOff>22384</xdr:rowOff>
    </xdr:to>
    <xdr:sp macro="" textlink="">
      <xdr:nvSpPr>
        <xdr:cNvPr id="18" name="大かっこ 17"/>
        <xdr:cNvSpPr/>
      </xdr:nvSpPr>
      <xdr:spPr bwMode="auto">
        <a:xfrm>
          <a:off x="6317282" y="241055525"/>
          <a:ext cx="2043041" cy="466430"/>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空き地等の新たな活用に関する課題検討業務</a:t>
          </a:r>
          <a:endParaRPr lang="en-US" altLang="ja-JP" sz="1050"/>
        </a:p>
      </xdr:txBody>
    </xdr:sp>
    <xdr:clientData/>
  </xdr:twoCellAnchor>
  <xdr:twoCellAnchor>
    <xdr:from>
      <xdr:col>26</xdr:col>
      <xdr:colOff>102685</xdr:colOff>
      <xdr:row>743</xdr:row>
      <xdr:rowOff>11303</xdr:rowOff>
    </xdr:from>
    <xdr:to>
      <xdr:col>26</xdr:col>
      <xdr:colOff>111673</xdr:colOff>
      <xdr:row>759</xdr:row>
      <xdr:rowOff>105104</xdr:rowOff>
    </xdr:to>
    <xdr:cxnSp macro="">
      <xdr:nvCxnSpPr>
        <xdr:cNvPr id="19" name="直線コネクタ 18"/>
        <xdr:cNvCxnSpPr/>
      </xdr:nvCxnSpPr>
      <xdr:spPr bwMode="auto">
        <a:xfrm>
          <a:off x="5226478" y="233899320"/>
          <a:ext cx="8988" cy="6715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102884</xdr:colOff>
      <xdr:row>749</xdr:row>
      <xdr:rowOff>114208</xdr:rowOff>
    </xdr:from>
    <xdr:to>
      <xdr:col>31</xdr:col>
      <xdr:colOff>65245</xdr:colOff>
      <xdr:row>749</xdr:row>
      <xdr:rowOff>114208</xdr:rowOff>
    </xdr:to>
    <xdr:cxnSp macro="">
      <xdr:nvCxnSpPr>
        <xdr:cNvPr id="20" name="直線コネクタ 19"/>
        <xdr:cNvCxnSpPr/>
      </xdr:nvCxnSpPr>
      <xdr:spPr bwMode="auto">
        <a:xfrm>
          <a:off x="5347237" y="235303267"/>
          <a:ext cx="9708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100390</xdr:colOff>
      <xdr:row>753</xdr:row>
      <xdr:rowOff>83529</xdr:rowOff>
    </xdr:from>
    <xdr:to>
      <xdr:col>31</xdr:col>
      <xdr:colOff>24908</xdr:colOff>
      <xdr:row>753</xdr:row>
      <xdr:rowOff>88370</xdr:rowOff>
    </xdr:to>
    <xdr:cxnSp macro="">
      <xdr:nvCxnSpPr>
        <xdr:cNvPr id="21" name="直線コネクタ 20"/>
        <xdr:cNvCxnSpPr/>
      </xdr:nvCxnSpPr>
      <xdr:spPr bwMode="auto">
        <a:xfrm>
          <a:off x="5344743" y="236662117"/>
          <a:ext cx="933047" cy="4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112715</xdr:colOff>
      <xdr:row>756</xdr:row>
      <xdr:rowOff>517841</xdr:rowOff>
    </xdr:from>
    <xdr:to>
      <xdr:col>30</xdr:col>
      <xdr:colOff>198363</xdr:colOff>
      <xdr:row>756</xdr:row>
      <xdr:rowOff>523255</xdr:rowOff>
    </xdr:to>
    <xdr:cxnSp macro="">
      <xdr:nvCxnSpPr>
        <xdr:cNvPr id="7" name="直線コネクタ 6"/>
        <xdr:cNvCxnSpPr/>
      </xdr:nvCxnSpPr>
      <xdr:spPr bwMode="auto">
        <a:xfrm flipV="1">
          <a:off x="5357068" y="238138576"/>
          <a:ext cx="892471" cy="54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190929</xdr:colOff>
      <xdr:row>743</xdr:row>
      <xdr:rowOff>76534</xdr:rowOff>
    </xdr:from>
    <xdr:to>
      <xdr:col>48</xdr:col>
      <xdr:colOff>27215</xdr:colOff>
      <xdr:row>744</xdr:row>
      <xdr:rowOff>73947</xdr:rowOff>
    </xdr:to>
    <xdr:sp macro="" textlink="">
      <xdr:nvSpPr>
        <xdr:cNvPr id="8" name="テキスト ボックス 7"/>
        <xdr:cNvSpPr txBox="1"/>
      </xdr:nvSpPr>
      <xdr:spPr>
        <a:xfrm>
          <a:off x="6242105" y="233181299"/>
          <a:ext cx="3466992" cy="344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24494</xdr:colOff>
      <xdr:row>751</xdr:row>
      <xdr:rowOff>171610</xdr:rowOff>
    </xdr:from>
    <xdr:to>
      <xdr:col>43</xdr:col>
      <xdr:colOff>2722</xdr:colOff>
      <xdr:row>752</xdr:row>
      <xdr:rowOff>138793</xdr:rowOff>
    </xdr:to>
    <xdr:sp macro="" textlink="">
      <xdr:nvSpPr>
        <xdr:cNvPr id="22" name="テキスト ボックス 21"/>
        <xdr:cNvSpPr txBox="1"/>
      </xdr:nvSpPr>
      <xdr:spPr>
        <a:xfrm>
          <a:off x="6225269" y="44339035"/>
          <a:ext cx="2378528" cy="319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117824</xdr:colOff>
      <xdr:row>758</xdr:row>
      <xdr:rowOff>201228</xdr:rowOff>
    </xdr:from>
    <xdr:to>
      <xdr:col>47</xdr:col>
      <xdr:colOff>13608</xdr:colOff>
      <xdr:row>758</xdr:row>
      <xdr:rowOff>543086</xdr:rowOff>
    </xdr:to>
    <xdr:sp macro="" textlink="">
      <xdr:nvSpPr>
        <xdr:cNvPr id="23" name="テキスト ボックス 22"/>
        <xdr:cNvSpPr txBox="1"/>
      </xdr:nvSpPr>
      <xdr:spPr>
        <a:xfrm>
          <a:off x="6445145" y="241700799"/>
          <a:ext cx="3161499" cy="341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198363</xdr:colOff>
      <xdr:row>758</xdr:row>
      <xdr:rowOff>536080</xdr:rowOff>
    </xdr:from>
    <xdr:to>
      <xdr:col>42</xdr:col>
      <xdr:colOff>144402</xdr:colOff>
      <xdr:row>759</xdr:row>
      <xdr:rowOff>321712</xdr:rowOff>
    </xdr:to>
    <xdr:sp macro="" textlink="">
      <xdr:nvSpPr>
        <xdr:cNvPr id="24" name="正方形/長方形 23"/>
        <xdr:cNvSpPr/>
      </xdr:nvSpPr>
      <xdr:spPr bwMode="auto">
        <a:xfrm>
          <a:off x="6321577" y="242035651"/>
          <a:ext cx="2395325" cy="4523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財務省印刷局</a:t>
          </a:r>
          <a:r>
            <a:rPr lang="ja-JP" altLang="en-US" sz="1100">
              <a:solidFill>
                <a:schemeClr val="tx1"/>
              </a:solidFill>
            </a:rPr>
            <a:t>　　　　　</a:t>
          </a:r>
          <a:endParaRPr lang="en-US" altLang="ja-JP" sz="1100">
            <a:solidFill>
              <a:schemeClr val="tx1"/>
            </a:solidFill>
          </a:endParaRPr>
        </a:p>
        <a:p>
          <a:r>
            <a:rPr lang="ja-JP" altLang="en-US" sz="1100">
              <a:solidFill>
                <a:schemeClr val="tx1"/>
              </a:solidFill>
            </a:rPr>
            <a:t>　　　　　０．７百</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30</xdr:col>
      <xdr:colOff>194068</xdr:colOff>
      <xdr:row>760</xdr:row>
      <xdr:rowOff>86834</xdr:rowOff>
    </xdr:from>
    <xdr:to>
      <xdr:col>42</xdr:col>
      <xdr:colOff>108857</xdr:colOff>
      <xdr:row>761</xdr:row>
      <xdr:rowOff>316540</xdr:rowOff>
    </xdr:to>
    <xdr:sp macro="" textlink="">
      <xdr:nvSpPr>
        <xdr:cNvPr id="25" name="大かっこ 24"/>
        <xdr:cNvSpPr/>
      </xdr:nvSpPr>
      <xdr:spPr bwMode="auto">
        <a:xfrm>
          <a:off x="6317282" y="242620548"/>
          <a:ext cx="2364075" cy="461028"/>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所有者不明土地の利用の円滑化等に関する特別措置法案印刷業務</a:t>
          </a:r>
          <a:endParaRPr lang="en-US" altLang="ja-JP" sz="1050"/>
        </a:p>
      </xdr:txBody>
    </xdr:sp>
    <xdr:clientData/>
  </xdr:twoCellAnchor>
  <xdr:twoCellAnchor>
    <xdr:from>
      <xdr:col>26</xdr:col>
      <xdr:colOff>112715</xdr:colOff>
      <xdr:row>759</xdr:row>
      <xdr:rowOff>97516</xdr:rowOff>
    </xdr:from>
    <xdr:to>
      <xdr:col>30</xdr:col>
      <xdr:colOff>198363</xdr:colOff>
      <xdr:row>759</xdr:row>
      <xdr:rowOff>102930</xdr:rowOff>
    </xdr:to>
    <xdr:cxnSp macro="">
      <xdr:nvCxnSpPr>
        <xdr:cNvPr id="27" name="直線コネクタ 26"/>
        <xdr:cNvCxnSpPr/>
      </xdr:nvCxnSpPr>
      <xdr:spPr bwMode="auto">
        <a:xfrm flipV="1">
          <a:off x="5281063" y="241866864"/>
          <a:ext cx="880778" cy="54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323</v>
      </c>
      <c r="AT2" s="940"/>
      <c r="AU2" s="940"/>
      <c r="AV2" s="52" t="str">
        <f>IF(AW2="", "", "-")</f>
        <v/>
      </c>
      <c r="AW2" s="911"/>
      <c r="AX2" s="911"/>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6" t="s">
        <v>164</v>
      </c>
      <c r="H5" s="847"/>
      <c r="I5" s="847"/>
      <c r="J5" s="847"/>
      <c r="K5" s="847"/>
      <c r="L5" s="847"/>
      <c r="M5" s="848" t="s">
        <v>66</v>
      </c>
      <c r="N5" s="849"/>
      <c r="O5" s="849"/>
      <c r="P5" s="849"/>
      <c r="Q5" s="849"/>
      <c r="R5" s="850"/>
      <c r="S5" s="851" t="s">
        <v>131</v>
      </c>
      <c r="T5" s="847"/>
      <c r="U5" s="847"/>
      <c r="V5" s="847"/>
      <c r="W5" s="847"/>
      <c r="X5" s="852"/>
      <c r="Y5" s="698" t="s">
        <v>3</v>
      </c>
      <c r="Z5" s="540"/>
      <c r="AA5" s="540"/>
      <c r="AB5" s="540"/>
      <c r="AC5" s="540"/>
      <c r="AD5" s="541"/>
      <c r="AE5" s="699" t="s">
        <v>549</v>
      </c>
      <c r="AF5" s="699"/>
      <c r="AG5" s="699"/>
      <c r="AH5" s="699"/>
      <c r="AI5" s="699"/>
      <c r="AJ5" s="699"/>
      <c r="AK5" s="699"/>
      <c r="AL5" s="699"/>
      <c r="AM5" s="699"/>
      <c r="AN5" s="699"/>
      <c r="AO5" s="699"/>
      <c r="AP5" s="700"/>
      <c r="AQ5" s="701" t="s">
        <v>618</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550</v>
      </c>
      <c r="H7" s="496"/>
      <c r="I7" s="496"/>
      <c r="J7" s="496"/>
      <c r="K7" s="496"/>
      <c r="L7" s="496"/>
      <c r="M7" s="496"/>
      <c r="N7" s="496"/>
      <c r="O7" s="496"/>
      <c r="P7" s="496"/>
      <c r="Q7" s="496"/>
      <c r="R7" s="496"/>
      <c r="S7" s="496"/>
      <c r="T7" s="496"/>
      <c r="U7" s="496"/>
      <c r="V7" s="496"/>
      <c r="W7" s="496"/>
      <c r="X7" s="497"/>
      <c r="Y7" s="922" t="s">
        <v>544</v>
      </c>
      <c r="Z7" s="440"/>
      <c r="AA7" s="440"/>
      <c r="AB7" s="440"/>
      <c r="AC7" s="440"/>
      <c r="AD7" s="923"/>
      <c r="AE7" s="912" t="s">
        <v>551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v>
      </c>
      <c r="H8" s="720"/>
      <c r="I8" s="720"/>
      <c r="J8" s="720"/>
      <c r="K8" s="720"/>
      <c r="L8" s="720"/>
      <c r="M8" s="720"/>
      <c r="N8" s="720"/>
      <c r="O8" s="720"/>
      <c r="P8" s="720"/>
      <c r="Q8" s="720"/>
      <c r="R8" s="720"/>
      <c r="S8" s="720"/>
      <c r="T8" s="720"/>
      <c r="U8" s="720"/>
      <c r="V8" s="720"/>
      <c r="W8" s="720"/>
      <c r="X8" s="942"/>
      <c r="Y8" s="853" t="s">
        <v>390</v>
      </c>
      <c r="Z8" s="854"/>
      <c r="AA8" s="854"/>
      <c r="AB8" s="854"/>
      <c r="AC8" s="854"/>
      <c r="AD8" s="85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6" t="s">
        <v>23</v>
      </c>
      <c r="B9" s="857"/>
      <c r="C9" s="857"/>
      <c r="D9" s="857"/>
      <c r="E9" s="857"/>
      <c r="F9" s="857"/>
      <c r="G9" s="858" t="s">
        <v>552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0" t="s">
        <v>30</v>
      </c>
      <c r="B10" s="661"/>
      <c r="C10" s="661"/>
      <c r="D10" s="661"/>
      <c r="E10" s="661"/>
      <c r="F10" s="661"/>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469</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v>
      </c>
      <c r="Q13" s="658"/>
      <c r="R13" s="658"/>
      <c r="S13" s="658"/>
      <c r="T13" s="658"/>
      <c r="U13" s="658"/>
      <c r="V13" s="659"/>
      <c r="W13" s="657">
        <v>16</v>
      </c>
      <c r="X13" s="658"/>
      <c r="Y13" s="658"/>
      <c r="Z13" s="658"/>
      <c r="AA13" s="658"/>
      <c r="AB13" s="658"/>
      <c r="AC13" s="659"/>
      <c r="AD13" s="657">
        <v>16</v>
      </c>
      <c r="AE13" s="658"/>
      <c r="AF13" s="658"/>
      <c r="AG13" s="658"/>
      <c r="AH13" s="658"/>
      <c r="AI13" s="658"/>
      <c r="AJ13" s="659"/>
      <c r="AK13" s="657">
        <v>49</v>
      </c>
      <c r="AL13" s="658"/>
      <c r="AM13" s="658"/>
      <c r="AN13" s="658"/>
      <c r="AO13" s="658"/>
      <c r="AP13" s="658"/>
      <c r="AQ13" s="659"/>
      <c r="AR13" s="919">
        <v>66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608</v>
      </c>
      <c r="Q14" s="658"/>
      <c r="R14" s="658"/>
      <c r="S14" s="658"/>
      <c r="T14" s="658"/>
      <c r="U14" s="658"/>
      <c r="V14" s="659"/>
      <c r="W14" s="657" t="s">
        <v>608</v>
      </c>
      <c r="X14" s="658"/>
      <c r="Y14" s="658"/>
      <c r="Z14" s="658"/>
      <c r="AA14" s="658"/>
      <c r="AB14" s="658"/>
      <c r="AC14" s="659"/>
      <c r="AD14" s="657" t="s">
        <v>608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608</v>
      </c>
      <c r="Q15" s="658"/>
      <c r="R15" s="658"/>
      <c r="S15" s="658"/>
      <c r="T15" s="658"/>
      <c r="U15" s="658"/>
      <c r="V15" s="659"/>
      <c r="W15" s="657" t="s">
        <v>608</v>
      </c>
      <c r="X15" s="658"/>
      <c r="Y15" s="658"/>
      <c r="Z15" s="658"/>
      <c r="AA15" s="658"/>
      <c r="AB15" s="658"/>
      <c r="AC15" s="659"/>
      <c r="AD15" s="657" t="s">
        <v>608</v>
      </c>
      <c r="AE15" s="658"/>
      <c r="AF15" s="658"/>
      <c r="AG15" s="658"/>
      <c r="AH15" s="658"/>
      <c r="AI15" s="658"/>
      <c r="AJ15" s="659"/>
      <c r="AK15" s="657" t="s">
        <v>608</v>
      </c>
      <c r="AL15" s="658"/>
      <c r="AM15" s="658"/>
      <c r="AN15" s="658"/>
      <c r="AO15" s="658"/>
      <c r="AP15" s="658"/>
      <c r="AQ15" s="659"/>
      <c r="AR15" s="657"/>
      <c r="AS15" s="658"/>
      <c r="AT15" s="658"/>
      <c r="AU15" s="658"/>
      <c r="AV15" s="658"/>
      <c r="AW15" s="658"/>
      <c r="AX15" s="810"/>
    </row>
    <row r="16" spans="1:50" ht="21" customHeight="1" x14ac:dyDescent="0.15">
      <c r="A16" s="614"/>
      <c r="B16" s="615"/>
      <c r="C16" s="615"/>
      <c r="D16" s="615"/>
      <c r="E16" s="615"/>
      <c r="F16" s="616"/>
      <c r="G16" s="725"/>
      <c r="H16" s="726"/>
      <c r="I16" s="711" t="s">
        <v>52</v>
      </c>
      <c r="J16" s="712"/>
      <c r="K16" s="712"/>
      <c r="L16" s="712"/>
      <c r="M16" s="712"/>
      <c r="N16" s="712"/>
      <c r="O16" s="713"/>
      <c r="P16" s="657" t="s">
        <v>608</v>
      </c>
      <c r="Q16" s="658"/>
      <c r="R16" s="658"/>
      <c r="S16" s="658"/>
      <c r="T16" s="658"/>
      <c r="U16" s="658"/>
      <c r="V16" s="659"/>
      <c r="W16" s="657" t="s">
        <v>608</v>
      </c>
      <c r="X16" s="658"/>
      <c r="Y16" s="658"/>
      <c r="Z16" s="658"/>
      <c r="AA16" s="658"/>
      <c r="AB16" s="658"/>
      <c r="AC16" s="659"/>
      <c r="AD16" s="657" t="s">
        <v>608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608</v>
      </c>
      <c r="Q17" s="658"/>
      <c r="R17" s="658"/>
      <c r="S17" s="658"/>
      <c r="T17" s="658"/>
      <c r="U17" s="658"/>
      <c r="V17" s="659"/>
      <c r="W17" s="657" t="s">
        <v>608</v>
      </c>
      <c r="X17" s="658"/>
      <c r="Y17" s="658"/>
      <c r="Z17" s="658"/>
      <c r="AA17" s="658"/>
      <c r="AB17" s="658"/>
      <c r="AC17" s="659"/>
      <c r="AD17" s="657" t="s">
        <v>608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80">
        <f>SUM(P13:V17)</f>
        <v>16</v>
      </c>
      <c r="Q18" s="881"/>
      <c r="R18" s="881"/>
      <c r="S18" s="881"/>
      <c r="T18" s="881"/>
      <c r="U18" s="881"/>
      <c r="V18" s="882"/>
      <c r="W18" s="880">
        <f>SUM(W13:AC17)</f>
        <v>16</v>
      </c>
      <c r="X18" s="881"/>
      <c r="Y18" s="881"/>
      <c r="Z18" s="881"/>
      <c r="AA18" s="881"/>
      <c r="AB18" s="881"/>
      <c r="AC18" s="882"/>
      <c r="AD18" s="880">
        <f>SUM(AD13:AJ17)</f>
        <v>16</v>
      </c>
      <c r="AE18" s="881"/>
      <c r="AF18" s="881"/>
      <c r="AG18" s="881"/>
      <c r="AH18" s="881"/>
      <c r="AI18" s="881"/>
      <c r="AJ18" s="882"/>
      <c r="AK18" s="880">
        <f>SUM(AK13:AQ17)</f>
        <v>49</v>
      </c>
      <c r="AL18" s="881"/>
      <c r="AM18" s="881"/>
      <c r="AN18" s="881"/>
      <c r="AO18" s="881"/>
      <c r="AP18" s="881"/>
      <c r="AQ18" s="882"/>
      <c r="AR18" s="880">
        <f>SUM(AR13:AX17)</f>
        <v>66</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15</v>
      </c>
      <c r="Q19" s="658"/>
      <c r="R19" s="658"/>
      <c r="S19" s="658"/>
      <c r="T19" s="658"/>
      <c r="U19" s="658"/>
      <c r="V19" s="659"/>
      <c r="W19" s="657">
        <v>15</v>
      </c>
      <c r="X19" s="658"/>
      <c r="Y19" s="658"/>
      <c r="Z19" s="658"/>
      <c r="AA19" s="658"/>
      <c r="AB19" s="658"/>
      <c r="AC19" s="659"/>
      <c r="AD19" s="657">
        <v>16</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8" t="s">
        <v>10</v>
      </c>
      <c r="H20" s="879"/>
      <c r="I20" s="879"/>
      <c r="J20" s="879"/>
      <c r="K20" s="879"/>
      <c r="L20" s="879"/>
      <c r="M20" s="879"/>
      <c r="N20" s="879"/>
      <c r="O20" s="879"/>
      <c r="P20" s="312">
        <f>IF(P18=0, "-", SUM(P19)/P18)</f>
        <v>0.9375</v>
      </c>
      <c r="Q20" s="312"/>
      <c r="R20" s="312"/>
      <c r="S20" s="312"/>
      <c r="T20" s="312"/>
      <c r="U20" s="312"/>
      <c r="V20" s="312"/>
      <c r="W20" s="312">
        <f t="shared" ref="W20" si="0">IF(W18=0, "-", SUM(W19)/W18)</f>
        <v>0.9375</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46"/>
      <c r="G21" s="310" t="s">
        <v>494</v>
      </c>
      <c r="H21" s="311"/>
      <c r="I21" s="311"/>
      <c r="J21" s="311"/>
      <c r="K21" s="311"/>
      <c r="L21" s="311"/>
      <c r="M21" s="311"/>
      <c r="N21" s="311"/>
      <c r="O21" s="311"/>
      <c r="P21" s="312">
        <f>IF(P19=0, "-", SUM(P19)/SUM(P13,P14))</f>
        <v>0.9375</v>
      </c>
      <c r="Q21" s="312"/>
      <c r="R21" s="312"/>
      <c r="S21" s="312"/>
      <c r="T21" s="312"/>
      <c r="U21" s="312"/>
      <c r="V21" s="312"/>
      <c r="W21" s="312">
        <f t="shared" ref="W21" si="2">IF(W19=0, "-", SUM(W19)/SUM(W13,W14))</f>
        <v>0.9375</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536</v>
      </c>
      <c r="B22" s="965"/>
      <c r="C22" s="965"/>
      <c r="D22" s="965"/>
      <c r="E22" s="965"/>
      <c r="F22" s="966"/>
      <c r="G22" s="951" t="s">
        <v>471</v>
      </c>
      <c r="H22" s="216"/>
      <c r="I22" s="216"/>
      <c r="J22" s="216"/>
      <c r="K22" s="216"/>
      <c r="L22" s="216"/>
      <c r="M22" s="216"/>
      <c r="N22" s="216"/>
      <c r="O22" s="217"/>
      <c r="P22" s="936" t="s">
        <v>534</v>
      </c>
      <c r="Q22" s="216"/>
      <c r="R22" s="216"/>
      <c r="S22" s="216"/>
      <c r="T22" s="216"/>
      <c r="U22" s="216"/>
      <c r="V22" s="217"/>
      <c r="W22" s="936" t="s">
        <v>535</v>
      </c>
      <c r="X22" s="216"/>
      <c r="Y22" s="216"/>
      <c r="Z22" s="216"/>
      <c r="AA22" s="216"/>
      <c r="AB22" s="216"/>
      <c r="AC22" s="217"/>
      <c r="AD22" s="936" t="s">
        <v>470</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554</v>
      </c>
      <c r="H23" s="953"/>
      <c r="I23" s="953"/>
      <c r="J23" s="953"/>
      <c r="K23" s="953"/>
      <c r="L23" s="953"/>
      <c r="M23" s="953"/>
      <c r="N23" s="953"/>
      <c r="O23" s="954"/>
      <c r="P23" s="919">
        <v>44</v>
      </c>
      <c r="Q23" s="920"/>
      <c r="R23" s="920"/>
      <c r="S23" s="920"/>
      <c r="T23" s="920"/>
      <c r="U23" s="920"/>
      <c r="V23" s="937"/>
      <c r="W23" s="919">
        <v>63</v>
      </c>
      <c r="X23" s="920"/>
      <c r="Y23" s="920"/>
      <c r="Z23" s="920"/>
      <c r="AA23" s="920"/>
      <c r="AB23" s="920"/>
      <c r="AC23" s="937"/>
      <c r="AD23" s="974" t="s">
        <v>623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614</v>
      </c>
      <c r="H24" s="956"/>
      <c r="I24" s="956"/>
      <c r="J24" s="956"/>
      <c r="K24" s="956"/>
      <c r="L24" s="956"/>
      <c r="M24" s="956"/>
      <c r="N24" s="956"/>
      <c r="O24" s="957"/>
      <c r="P24" s="657">
        <v>2</v>
      </c>
      <c r="Q24" s="658"/>
      <c r="R24" s="658"/>
      <c r="S24" s="658"/>
      <c r="T24" s="658"/>
      <c r="U24" s="658"/>
      <c r="V24" s="659"/>
      <c r="W24" s="657">
        <v>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615</v>
      </c>
      <c r="H25" s="956"/>
      <c r="I25" s="956"/>
      <c r="J25" s="956"/>
      <c r="K25" s="956"/>
      <c r="L25" s="956"/>
      <c r="M25" s="956"/>
      <c r="N25" s="956"/>
      <c r="O25" s="957"/>
      <c r="P25" s="657">
        <v>2</v>
      </c>
      <c r="Q25" s="658"/>
      <c r="R25" s="658"/>
      <c r="S25" s="658"/>
      <c r="T25" s="658"/>
      <c r="U25" s="658"/>
      <c r="V25" s="659"/>
      <c r="W25" s="657">
        <v>0.3</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616</v>
      </c>
      <c r="H26" s="956"/>
      <c r="I26" s="956"/>
      <c r="J26" s="956"/>
      <c r="K26" s="956"/>
      <c r="L26" s="956"/>
      <c r="M26" s="956"/>
      <c r="N26" s="956"/>
      <c r="O26" s="957"/>
      <c r="P26" s="657">
        <v>0.4</v>
      </c>
      <c r="Q26" s="658"/>
      <c r="R26" s="658"/>
      <c r="S26" s="658"/>
      <c r="T26" s="658"/>
      <c r="U26" s="658"/>
      <c r="V26" s="659"/>
      <c r="W26" s="657">
        <v>0.2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475</v>
      </c>
      <c r="H28" s="959"/>
      <c r="I28" s="959"/>
      <c r="J28" s="959"/>
      <c r="K28" s="959"/>
      <c r="L28" s="959"/>
      <c r="M28" s="959"/>
      <c r="N28" s="959"/>
      <c r="O28" s="960"/>
      <c r="P28" s="880">
        <f>P29-SUM(P23:P27)</f>
        <v>0.60000000000000142</v>
      </c>
      <c r="Q28" s="881"/>
      <c r="R28" s="881"/>
      <c r="S28" s="881"/>
      <c r="T28" s="881"/>
      <c r="U28" s="881"/>
      <c r="V28" s="882"/>
      <c r="W28" s="880">
        <f>W29-SUM(W23:W27)</f>
        <v>0.5</v>
      </c>
      <c r="X28" s="881"/>
      <c r="Y28" s="881"/>
      <c r="Z28" s="881"/>
      <c r="AA28" s="881"/>
      <c r="AB28" s="881"/>
      <c r="AC28" s="88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472</v>
      </c>
      <c r="H29" s="962"/>
      <c r="I29" s="962"/>
      <c r="J29" s="962"/>
      <c r="K29" s="962"/>
      <c r="L29" s="962"/>
      <c r="M29" s="962"/>
      <c r="N29" s="962"/>
      <c r="O29" s="963"/>
      <c r="P29" s="933">
        <f>AK13</f>
        <v>49</v>
      </c>
      <c r="Q29" s="934"/>
      <c r="R29" s="934"/>
      <c r="S29" s="934"/>
      <c r="T29" s="934"/>
      <c r="U29" s="934"/>
      <c r="V29" s="935"/>
      <c r="W29" s="933">
        <f>AR13</f>
        <v>66</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07" t="s">
        <v>488</v>
      </c>
      <c r="B30" s="808"/>
      <c r="C30" s="808"/>
      <c r="D30" s="808"/>
      <c r="E30" s="808"/>
      <c r="F30" s="809"/>
      <c r="G30" s="773" t="s">
        <v>265</v>
      </c>
      <c r="H30" s="774"/>
      <c r="I30" s="774"/>
      <c r="J30" s="774"/>
      <c r="K30" s="774"/>
      <c r="L30" s="774"/>
      <c r="M30" s="774"/>
      <c r="N30" s="774"/>
      <c r="O30" s="775"/>
      <c r="P30" s="864" t="s">
        <v>59</v>
      </c>
      <c r="Q30" s="774"/>
      <c r="R30" s="774"/>
      <c r="S30" s="774"/>
      <c r="T30" s="774"/>
      <c r="U30" s="774"/>
      <c r="V30" s="774"/>
      <c r="W30" s="774"/>
      <c r="X30" s="775"/>
      <c r="Y30" s="861"/>
      <c r="Z30" s="862"/>
      <c r="AA30" s="863"/>
      <c r="AB30" s="843" t="s">
        <v>11</v>
      </c>
      <c r="AC30" s="844"/>
      <c r="AD30" s="845"/>
      <c r="AE30" s="843" t="s">
        <v>357</v>
      </c>
      <c r="AF30" s="844"/>
      <c r="AG30" s="844"/>
      <c r="AH30" s="845"/>
      <c r="AI30" s="843" t="s">
        <v>363</v>
      </c>
      <c r="AJ30" s="844"/>
      <c r="AK30" s="844"/>
      <c r="AL30" s="845"/>
      <c r="AM30" s="915" t="s">
        <v>469</v>
      </c>
      <c r="AN30" s="915"/>
      <c r="AO30" s="915"/>
      <c r="AP30" s="843"/>
      <c r="AQ30" s="767" t="s">
        <v>355</v>
      </c>
      <c r="AR30" s="768"/>
      <c r="AS30" s="768"/>
      <c r="AT30" s="769"/>
      <c r="AU30" s="774" t="s">
        <v>253</v>
      </c>
      <c r="AV30" s="774"/>
      <c r="AW30" s="774"/>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551</v>
      </c>
      <c r="AR31" s="194"/>
      <c r="AS31" s="127" t="s">
        <v>356</v>
      </c>
      <c r="AT31" s="128"/>
      <c r="AU31" s="193">
        <v>33</v>
      </c>
      <c r="AV31" s="193"/>
      <c r="AW31" s="395" t="s">
        <v>300</v>
      </c>
      <c r="AX31" s="396"/>
    </row>
    <row r="32" spans="1:50" ht="23.25" customHeight="1" x14ac:dyDescent="0.15">
      <c r="A32" s="400"/>
      <c r="B32" s="398"/>
      <c r="C32" s="398"/>
      <c r="D32" s="398"/>
      <c r="E32" s="398"/>
      <c r="F32" s="399"/>
      <c r="G32" s="561" t="s">
        <v>617</v>
      </c>
      <c r="H32" s="562"/>
      <c r="I32" s="562"/>
      <c r="J32" s="562"/>
      <c r="K32" s="562"/>
      <c r="L32" s="562"/>
      <c r="M32" s="562"/>
      <c r="N32" s="562"/>
      <c r="O32" s="563"/>
      <c r="P32" s="99" t="s">
        <v>555</v>
      </c>
      <c r="Q32" s="99"/>
      <c r="R32" s="99"/>
      <c r="S32" s="99"/>
      <c r="T32" s="99"/>
      <c r="U32" s="99"/>
      <c r="V32" s="99"/>
      <c r="W32" s="99"/>
      <c r="X32" s="100"/>
      <c r="Y32" s="468" t="s">
        <v>12</v>
      </c>
      <c r="Z32" s="528"/>
      <c r="AA32" s="529"/>
      <c r="AB32" s="458" t="s">
        <v>556</v>
      </c>
      <c r="AC32" s="458"/>
      <c r="AD32" s="458"/>
      <c r="AE32" s="212">
        <v>43997</v>
      </c>
      <c r="AF32" s="213"/>
      <c r="AG32" s="213"/>
      <c r="AH32" s="214"/>
      <c r="AI32" s="212">
        <v>40279</v>
      </c>
      <c r="AJ32" s="213"/>
      <c r="AK32" s="213"/>
      <c r="AL32" s="214"/>
      <c r="AM32" s="212">
        <v>49217</v>
      </c>
      <c r="AN32" s="213"/>
      <c r="AO32" s="213"/>
      <c r="AP32" s="213"/>
      <c r="AQ32" s="334" t="s">
        <v>551</v>
      </c>
      <c r="AR32" s="201"/>
      <c r="AS32" s="201"/>
      <c r="AT32" s="335"/>
      <c r="AU32" s="213" t="s">
        <v>620</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556</v>
      </c>
      <c r="AC33" s="520"/>
      <c r="AD33" s="520"/>
      <c r="AE33" s="212" t="s">
        <v>608</v>
      </c>
      <c r="AF33" s="213"/>
      <c r="AG33" s="213"/>
      <c r="AH33" s="213"/>
      <c r="AI33" s="212" t="s">
        <v>608</v>
      </c>
      <c r="AJ33" s="213"/>
      <c r="AK33" s="213"/>
      <c r="AL33" s="213"/>
      <c r="AM33" s="212" t="s">
        <v>608</v>
      </c>
      <c r="AN33" s="213"/>
      <c r="AO33" s="213"/>
      <c r="AP33" s="213"/>
      <c r="AQ33" s="334" t="s">
        <v>551</v>
      </c>
      <c r="AR33" s="201"/>
      <c r="AS33" s="201"/>
      <c r="AT33" s="335"/>
      <c r="AU33" s="213">
        <v>45000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98</v>
      </c>
      <c r="AF34" s="213"/>
      <c r="AG34" s="213"/>
      <c r="AH34" s="213"/>
      <c r="AI34" s="212">
        <v>90</v>
      </c>
      <c r="AJ34" s="213"/>
      <c r="AK34" s="213"/>
      <c r="AL34" s="213"/>
      <c r="AM34" s="212">
        <v>109</v>
      </c>
      <c r="AN34" s="213"/>
      <c r="AO34" s="213"/>
      <c r="AP34" s="213"/>
      <c r="AQ34" s="334" t="s">
        <v>551</v>
      </c>
      <c r="AR34" s="201"/>
      <c r="AS34" s="201"/>
      <c r="AT34" s="335"/>
      <c r="AU34" s="213" t="s">
        <v>620</v>
      </c>
      <c r="AV34" s="213"/>
      <c r="AW34" s="213"/>
      <c r="AX34" s="215"/>
    </row>
    <row r="35" spans="1:50" ht="23.25" customHeight="1" x14ac:dyDescent="0.15">
      <c r="A35" s="220" t="s">
        <v>524</v>
      </c>
      <c r="B35" s="221"/>
      <c r="C35" s="221"/>
      <c r="D35" s="221"/>
      <c r="E35" s="221"/>
      <c r="F35" s="222"/>
      <c r="G35" s="226" t="s">
        <v>557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488</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08" t="s">
        <v>253</v>
      </c>
      <c r="AV37" s="408"/>
      <c r="AW37" s="408"/>
      <c r="AX37" s="865"/>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488</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08" t="s">
        <v>253</v>
      </c>
      <c r="AV44" s="408"/>
      <c r="AW44" s="408"/>
      <c r="AX44" s="865"/>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488</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488</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489</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484</v>
      </c>
      <c r="X65" s="485"/>
      <c r="Y65" s="488"/>
      <c r="Z65" s="488"/>
      <c r="AA65" s="489"/>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514</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514</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515</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495</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513</v>
      </c>
      <c r="X70" s="305"/>
      <c r="Y70" s="264" t="s">
        <v>12</v>
      </c>
      <c r="Z70" s="264"/>
      <c r="AA70" s="265"/>
      <c r="AB70" s="266" t="s">
        <v>514</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514</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515</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489</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5"/>
      <c r="AF77" s="896"/>
      <c r="AG77" s="896"/>
      <c r="AH77" s="896"/>
      <c r="AI77" s="895"/>
      <c r="AJ77" s="896"/>
      <c r="AK77" s="896"/>
      <c r="AL77" s="896"/>
      <c r="AM77" s="895"/>
      <c r="AN77" s="896"/>
      <c r="AO77" s="896"/>
      <c r="AP77" s="896"/>
      <c r="AQ77" s="334"/>
      <c r="AR77" s="201"/>
      <c r="AS77" s="201"/>
      <c r="AT77" s="335"/>
      <c r="AU77" s="213"/>
      <c r="AV77" s="213"/>
      <c r="AW77" s="213"/>
      <c r="AX77" s="215"/>
    </row>
    <row r="78" spans="1:50" ht="69.75" hidden="1" customHeight="1" x14ac:dyDescent="0.15">
      <c r="A78" s="329" t="s">
        <v>527</v>
      </c>
      <c r="B78" s="330"/>
      <c r="C78" s="330"/>
      <c r="D78" s="330"/>
      <c r="E78" s="327" t="s">
        <v>462</v>
      </c>
      <c r="F78" s="328"/>
      <c r="G78" s="57" t="s">
        <v>365</v>
      </c>
      <c r="H78" s="587"/>
      <c r="I78" s="588"/>
      <c r="J78" s="588"/>
      <c r="K78" s="588"/>
      <c r="L78" s="588"/>
      <c r="M78" s="588"/>
      <c r="N78" s="588"/>
      <c r="O78" s="589"/>
      <c r="P78" s="141"/>
      <c r="Q78" s="141"/>
      <c r="R78" s="141"/>
      <c r="S78" s="141"/>
      <c r="T78" s="141"/>
      <c r="U78" s="141"/>
      <c r="V78" s="141"/>
      <c r="W78" s="141"/>
      <c r="X78" s="141"/>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483</v>
      </c>
      <c r="AP79" s="273"/>
      <c r="AQ79" s="273"/>
      <c r="AR79" s="81" t="s">
        <v>481</v>
      </c>
      <c r="AS79" s="272"/>
      <c r="AT79" s="273"/>
      <c r="AU79" s="273"/>
      <c r="AV79" s="273"/>
      <c r="AW79" s="273"/>
      <c r="AX79" s="947"/>
    </row>
    <row r="80" spans="1:50" ht="18.75" hidden="1" customHeight="1" x14ac:dyDescent="0.15">
      <c r="A80" s="866" t="s">
        <v>266</v>
      </c>
      <c r="B80" s="521" t="s">
        <v>480</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row>
    <row r="83" spans="1:60" ht="22.5" hidden="1" customHeight="1" x14ac:dyDescent="0.15">
      <c r="A83" s="867"/>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row>
    <row r="84" spans="1:60" ht="19.5" hidden="1" customHeight="1" x14ac:dyDescent="0.15">
      <c r="A84" s="867"/>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4"/>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469</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469</v>
      </c>
      <c r="AN90" s="244"/>
      <c r="AO90" s="244"/>
      <c r="AP90" s="238"/>
      <c r="AQ90" s="153" t="s">
        <v>355</v>
      </c>
      <c r="AR90" s="124"/>
      <c r="AS90" s="124"/>
      <c r="AT90" s="125"/>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7"/>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469</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7"/>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84" t="s">
        <v>13</v>
      </c>
      <c r="Z99" s="885"/>
      <c r="AA99" s="886"/>
      <c r="AB99" s="897" t="s">
        <v>14</v>
      </c>
      <c r="AC99" s="898"/>
      <c r="AD99" s="89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490</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1"/>
      <c r="Z100" s="862"/>
      <c r="AA100" s="863"/>
      <c r="AB100" s="478" t="s">
        <v>11</v>
      </c>
      <c r="AC100" s="478"/>
      <c r="AD100" s="478"/>
      <c r="AE100" s="536" t="s">
        <v>357</v>
      </c>
      <c r="AF100" s="537"/>
      <c r="AG100" s="537"/>
      <c r="AH100" s="538"/>
      <c r="AI100" s="536" t="s">
        <v>363</v>
      </c>
      <c r="AJ100" s="537"/>
      <c r="AK100" s="537"/>
      <c r="AL100" s="538"/>
      <c r="AM100" s="536" t="s">
        <v>469</v>
      </c>
      <c r="AN100" s="537"/>
      <c r="AO100" s="537"/>
      <c r="AP100" s="538"/>
      <c r="AQ100" s="314" t="s">
        <v>491</v>
      </c>
      <c r="AR100" s="315"/>
      <c r="AS100" s="315"/>
      <c r="AT100" s="316"/>
      <c r="AU100" s="314" t="s">
        <v>537</v>
      </c>
      <c r="AV100" s="315"/>
      <c r="AW100" s="315"/>
      <c r="AX100" s="317"/>
    </row>
    <row r="101" spans="1:60" ht="23.25" customHeight="1" x14ac:dyDescent="0.15">
      <c r="A101" s="419"/>
      <c r="B101" s="420"/>
      <c r="C101" s="420"/>
      <c r="D101" s="420"/>
      <c r="E101" s="420"/>
      <c r="F101" s="421"/>
      <c r="G101" s="99" t="s">
        <v>605</v>
      </c>
      <c r="H101" s="99"/>
      <c r="I101" s="99"/>
      <c r="J101" s="99"/>
      <c r="K101" s="99"/>
      <c r="L101" s="99"/>
      <c r="M101" s="99"/>
      <c r="N101" s="99"/>
      <c r="O101" s="99"/>
      <c r="P101" s="99"/>
      <c r="Q101" s="99"/>
      <c r="R101" s="99"/>
      <c r="S101" s="99"/>
      <c r="T101" s="99"/>
      <c r="U101" s="99"/>
      <c r="V101" s="99"/>
      <c r="W101" s="99"/>
      <c r="X101" s="100"/>
      <c r="Y101" s="539" t="s">
        <v>55</v>
      </c>
      <c r="Z101" s="540"/>
      <c r="AA101" s="541"/>
      <c r="AB101" s="458" t="s">
        <v>560</v>
      </c>
      <c r="AC101" s="458"/>
      <c r="AD101" s="458"/>
      <c r="AE101" s="212">
        <v>1</v>
      </c>
      <c r="AF101" s="213"/>
      <c r="AG101" s="213"/>
      <c r="AH101" s="214"/>
      <c r="AI101" s="212">
        <v>1</v>
      </c>
      <c r="AJ101" s="213"/>
      <c r="AK101" s="213"/>
      <c r="AL101" s="214"/>
      <c r="AM101" s="212">
        <v>1</v>
      </c>
      <c r="AN101" s="213"/>
      <c r="AO101" s="213"/>
      <c r="AP101" s="214"/>
      <c r="AQ101" s="212" t="s">
        <v>620</v>
      </c>
      <c r="AR101" s="213"/>
      <c r="AS101" s="213"/>
      <c r="AT101" s="214"/>
      <c r="AU101" s="213" t="s">
        <v>620</v>
      </c>
      <c r="AV101" s="213"/>
      <c r="AW101" s="213"/>
      <c r="AX101" s="215"/>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560</v>
      </c>
      <c r="AC102" s="458"/>
      <c r="AD102" s="458"/>
      <c r="AE102" s="415">
        <v>1</v>
      </c>
      <c r="AF102" s="415"/>
      <c r="AG102" s="415"/>
      <c r="AH102" s="415"/>
      <c r="AI102" s="415">
        <v>1</v>
      </c>
      <c r="AJ102" s="415"/>
      <c r="AK102" s="415"/>
      <c r="AL102" s="415"/>
      <c r="AM102" s="415">
        <v>1</v>
      </c>
      <c r="AN102" s="415"/>
      <c r="AO102" s="415"/>
      <c r="AP102" s="415"/>
      <c r="AQ102" s="267">
        <v>1</v>
      </c>
      <c r="AR102" s="268"/>
      <c r="AS102" s="268"/>
      <c r="AT102" s="313"/>
      <c r="AU102" s="213">
        <v>1</v>
      </c>
      <c r="AV102" s="213"/>
      <c r="AW102" s="213"/>
      <c r="AX102" s="215"/>
    </row>
    <row r="103" spans="1:60" ht="31.5" hidden="1" customHeight="1" x14ac:dyDescent="0.15">
      <c r="A103" s="416" t="s">
        <v>490</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469</v>
      </c>
      <c r="AN103" s="413"/>
      <c r="AO103" s="413"/>
      <c r="AP103" s="414"/>
      <c r="AQ103" s="278" t="s">
        <v>491</v>
      </c>
      <c r="AR103" s="279"/>
      <c r="AS103" s="279"/>
      <c r="AT103" s="318"/>
      <c r="AU103" s="278" t="s">
        <v>537</v>
      </c>
      <c r="AV103" s="279"/>
      <c r="AW103" s="279"/>
      <c r="AX103" s="280"/>
    </row>
    <row r="104" spans="1:60" ht="23.25" hidden="1" customHeight="1" x14ac:dyDescent="0.15">
      <c r="A104" s="419"/>
      <c r="B104" s="420"/>
      <c r="C104" s="420"/>
      <c r="D104" s="420"/>
      <c r="E104" s="420"/>
      <c r="F104" s="421"/>
      <c r="G104" s="94"/>
      <c r="H104" s="94"/>
      <c r="I104" s="94"/>
      <c r="J104" s="94"/>
      <c r="K104" s="94"/>
      <c r="L104" s="94"/>
      <c r="M104" s="94"/>
      <c r="N104" s="94"/>
      <c r="O104" s="94"/>
      <c r="P104" s="94"/>
      <c r="Q104" s="94"/>
      <c r="R104" s="94"/>
      <c r="S104" s="94"/>
      <c r="T104" s="94"/>
      <c r="U104" s="94"/>
      <c r="V104" s="94"/>
      <c r="W104" s="94"/>
      <c r="X104" s="94"/>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94"/>
      <c r="H105" s="94"/>
      <c r="I105" s="94"/>
      <c r="J105" s="94"/>
      <c r="K105" s="94"/>
      <c r="L105" s="94"/>
      <c r="M105" s="94"/>
      <c r="N105" s="94"/>
      <c r="O105" s="94"/>
      <c r="P105" s="94"/>
      <c r="Q105" s="94"/>
      <c r="R105" s="94"/>
      <c r="S105" s="94"/>
      <c r="T105" s="94"/>
      <c r="U105" s="94"/>
      <c r="V105" s="94"/>
      <c r="W105" s="94"/>
      <c r="X105" s="94"/>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490</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469</v>
      </c>
      <c r="AN106" s="413"/>
      <c r="AO106" s="413"/>
      <c r="AP106" s="414"/>
      <c r="AQ106" s="278" t="s">
        <v>491</v>
      </c>
      <c r="AR106" s="279"/>
      <c r="AS106" s="279"/>
      <c r="AT106" s="318"/>
      <c r="AU106" s="278" t="s">
        <v>537</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490</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469</v>
      </c>
      <c r="AN109" s="413"/>
      <c r="AO109" s="413"/>
      <c r="AP109" s="414"/>
      <c r="AQ109" s="278" t="s">
        <v>491</v>
      </c>
      <c r="AR109" s="279"/>
      <c r="AS109" s="279"/>
      <c r="AT109" s="318"/>
      <c r="AU109" s="278" t="s">
        <v>537</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490</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469</v>
      </c>
      <c r="AN112" s="413"/>
      <c r="AO112" s="413"/>
      <c r="AP112" s="414"/>
      <c r="AQ112" s="278" t="s">
        <v>491</v>
      </c>
      <c r="AR112" s="279"/>
      <c r="AS112" s="279"/>
      <c r="AT112" s="318"/>
      <c r="AU112" s="278" t="s">
        <v>537</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469</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606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564</v>
      </c>
      <c r="AC116" s="460"/>
      <c r="AD116" s="461"/>
      <c r="AE116" s="415">
        <v>364</v>
      </c>
      <c r="AF116" s="415"/>
      <c r="AG116" s="415"/>
      <c r="AH116" s="415"/>
      <c r="AI116" s="415">
        <v>400</v>
      </c>
      <c r="AJ116" s="415"/>
      <c r="AK116" s="415"/>
      <c r="AL116" s="415"/>
      <c r="AM116" s="415">
        <v>306</v>
      </c>
      <c r="AN116" s="415"/>
      <c r="AO116" s="415"/>
      <c r="AP116" s="415"/>
      <c r="AQ116" s="212">
        <v>360</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561</v>
      </c>
      <c r="AC117" s="470"/>
      <c r="AD117" s="471"/>
      <c r="AE117" s="547" t="s">
        <v>562</v>
      </c>
      <c r="AF117" s="547"/>
      <c r="AG117" s="547"/>
      <c r="AH117" s="547"/>
      <c r="AI117" s="547" t="s">
        <v>563</v>
      </c>
      <c r="AJ117" s="547"/>
      <c r="AK117" s="547"/>
      <c r="AL117" s="547"/>
      <c r="AM117" s="547" t="s">
        <v>604</v>
      </c>
      <c r="AN117" s="547"/>
      <c r="AO117" s="547"/>
      <c r="AP117" s="547"/>
      <c r="AQ117" s="547" t="s">
        <v>621</v>
      </c>
      <c r="AR117" s="547"/>
      <c r="AS117" s="547"/>
      <c r="AT117" s="547"/>
      <c r="AU117" s="547"/>
      <c r="AV117" s="547"/>
      <c r="AW117" s="547"/>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469</v>
      </c>
      <c r="AN118" s="413"/>
      <c r="AO118" s="413"/>
      <c r="AP118" s="414"/>
      <c r="AQ118" s="591" t="s">
        <v>538</v>
      </c>
      <c r="AR118" s="592"/>
      <c r="AS118" s="592"/>
      <c r="AT118" s="592"/>
      <c r="AU118" s="592"/>
      <c r="AV118" s="592"/>
      <c r="AW118" s="592"/>
      <c r="AX118" s="593"/>
    </row>
    <row r="119" spans="1:50" ht="23.25" hidden="1" customHeight="1" x14ac:dyDescent="0.15">
      <c r="A119" s="436"/>
      <c r="B119" s="437"/>
      <c r="C119" s="437"/>
      <c r="D119" s="437"/>
      <c r="E119" s="437"/>
      <c r="F119" s="438"/>
      <c r="G119" s="390" t="s">
        <v>500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8"/>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499</v>
      </c>
      <c r="AC120" s="470"/>
      <c r="AD120" s="471"/>
      <c r="AE120" s="547"/>
      <c r="AF120" s="547"/>
      <c r="AG120" s="547"/>
      <c r="AH120" s="547"/>
      <c r="AI120" s="547"/>
      <c r="AJ120" s="547"/>
      <c r="AK120" s="547"/>
      <c r="AL120" s="547"/>
      <c r="AM120" s="547"/>
      <c r="AN120" s="547"/>
      <c r="AO120" s="547"/>
      <c r="AP120" s="547"/>
      <c r="AQ120" s="547"/>
      <c r="AR120" s="547"/>
      <c r="AS120" s="547"/>
      <c r="AT120" s="547"/>
      <c r="AU120" s="547"/>
      <c r="AV120" s="547"/>
      <c r="AW120" s="547"/>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469</v>
      </c>
      <c r="AN121" s="413"/>
      <c r="AO121" s="413"/>
      <c r="AP121" s="414"/>
      <c r="AQ121" s="591" t="s">
        <v>538</v>
      </c>
      <c r="AR121" s="592"/>
      <c r="AS121" s="592"/>
      <c r="AT121" s="592"/>
      <c r="AU121" s="592"/>
      <c r="AV121" s="592"/>
      <c r="AW121" s="592"/>
      <c r="AX121" s="593"/>
    </row>
    <row r="122" spans="1:50" ht="23.25" hidden="1" customHeight="1" x14ac:dyDescent="0.15">
      <c r="A122" s="436"/>
      <c r="B122" s="437"/>
      <c r="C122" s="437"/>
      <c r="D122" s="437"/>
      <c r="E122" s="437"/>
      <c r="F122" s="438"/>
      <c r="G122" s="390" t="s">
        <v>501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8"/>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502</v>
      </c>
      <c r="AC123" s="470"/>
      <c r="AD123" s="471"/>
      <c r="AE123" s="547"/>
      <c r="AF123" s="547"/>
      <c r="AG123" s="547"/>
      <c r="AH123" s="547"/>
      <c r="AI123" s="547"/>
      <c r="AJ123" s="547"/>
      <c r="AK123" s="547"/>
      <c r="AL123" s="547"/>
      <c r="AM123" s="547"/>
      <c r="AN123" s="547"/>
      <c r="AO123" s="547"/>
      <c r="AP123" s="547"/>
      <c r="AQ123" s="547"/>
      <c r="AR123" s="547"/>
      <c r="AS123" s="547"/>
      <c r="AT123" s="547"/>
      <c r="AU123" s="547"/>
      <c r="AV123" s="547"/>
      <c r="AW123" s="547"/>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469</v>
      </c>
      <c r="AN124" s="413"/>
      <c r="AO124" s="413"/>
      <c r="AP124" s="414"/>
      <c r="AQ124" s="591" t="s">
        <v>538</v>
      </c>
      <c r="AR124" s="592"/>
      <c r="AS124" s="592"/>
      <c r="AT124" s="592"/>
      <c r="AU124" s="592"/>
      <c r="AV124" s="592"/>
      <c r="AW124" s="592"/>
      <c r="AX124" s="593"/>
    </row>
    <row r="125" spans="1:50" ht="23.25" hidden="1" customHeight="1" x14ac:dyDescent="0.15">
      <c r="A125" s="436"/>
      <c r="B125" s="437"/>
      <c r="C125" s="437"/>
      <c r="D125" s="437"/>
      <c r="E125" s="437"/>
      <c r="F125" s="438"/>
      <c r="G125" s="390" t="s">
        <v>501</v>
      </c>
      <c r="H125" s="390"/>
      <c r="I125" s="390"/>
      <c r="J125" s="390"/>
      <c r="K125" s="390"/>
      <c r="L125" s="390"/>
      <c r="M125" s="390"/>
      <c r="N125" s="390"/>
      <c r="O125" s="390"/>
      <c r="P125" s="390"/>
      <c r="Q125" s="390"/>
      <c r="R125" s="390"/>
      <c r="S125" s="390"/>
      <c r="T125" s="390"/>
      <c r="U125" s="390"/>
      <c r="V125" s="390"/>
      <c r="W125" s="390"/>
      <c r="X125" s="926"/>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8"/>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7"/>
      <c r="Y126" s="468" t="s">
        <v>49</v>
      </c>
      <c r="Z126" s="443"/>
      <c r="AA126" s="444"/>
      <c r="AB126" s="469" t="s">
        <v>499</v>
      </c>
      <c r="AC126" s="470"/>
      <c r="AD126" s="471"/>
      <c r="AE126" s="547"/>
      <c r="AF126" s="547"/>
      <c r="AG126" s="547"/>
      <c r="AH126" s="547"/>
      <c r="AI126" s="547"/>
      <c r="AJ126" s="547"/>
      <c r="AK126" s="547"/>
      <c r="AL126" s="547"/>
      <c r="AM126" s="547"/>
      <c r="AN126" s="547"/>
      <c r="AO126" s="547"/>
      <c r="AP126" s="547"/>
      <c r="AQ126" s="547"/>
      <c r="AR126" s="547"/>
      <c r="AS126" s="547"/>
      <c r="AT126" s="547"/>
      <c r="AU126" s="547"/>
      <c r="AV126" s="547"/>
      <c r="AW126" s="547"/>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8"/>
      <c r="Z127" s="929"/>
      <c r="AA127" s="930"/>
      <c r="AB127" s="241" t="s">
        <v>11</v>
      </c>
      <c r="AC127" s="242"/>
      <c r="AD127" s="243"/>
      <c r="AE127" s="412" t="s">
        <v>357</v>
      </c>
      <c r="AF127" s="413"/>
      <c r="AG127" s="413"/>
      <c r="AH127" s="414"/>
      <c r="AI127" s="412" t="s">
        <v>363</v>
      </c>
      <c r="AJ127" s="413"/>
      <c r="AK127" s="413"/>
      <c r="AL127" s="414"/>
      <c r="AM127" s="412" t="s">
        <v>469</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501</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8"/>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499</v>
      </c>
      <c r="AC129" s="470"/>
      <c r="AD129" s="471"/>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45" customHeight="1" x14ac:dyDescent="0.15">
      <c r="A130" s="182" t="s">
        <v>369</v>
      </c>
      <c r="B130" s="179"/>
      <c r="C130" s="178" t="s">
        <v>366</v>
      </c>
      <c r="D130" s="179"/>
      <c r="E130" s="163" t="s">
        <v>399</v>
      </c>
      <c r="F130" s="164"/>
      <c r="G130" s="165" t="s">
        <v>558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559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608</v>
      </c>
      <c r="AR133" s="193"/>
      <c r="AS133" s="127" t="s">
        <v>356</v>
      </c>
      <c r="AT133" s="128"/>
      <c r="AU133" s="194" t="s">
        <v>608</v>
      </c>
      <c r="AV133" s="194"/>
      <c r="AW133" s="127" t="s">
        <v>300</v>
      </c>
      <c r="AX133" s="189"/>
    </row>
    <row r="134" spans="1:50" ht="39.75" customHeight="1" x14ac:dyDescent="0.15">
      <c r="A134" s="183"/>
      <c r="B134" s="180"/>
      <c r="C134" s="174"/>
      <c r="D134" s="180"/>
      <c r="E134" s="174"/>
      <c r="F134" s="175"/>
      <c r="G134" s="98" t="s">
        <v>608</v>
      </c>
      <c r="H134" s="99"/>
      <c r="I134" s="99"/>
      <c r="J134" s="99"/>
      <c r="K134" s="99"/>
      <c r="L134" s="99"/>
      <c r="M134" s="99"/>
      <c r="N134" s="99"/>
      <c r="O134" s="99"/>
      <c r="P134" s="99"/>
      <c r="Q134" s="99"/>
      <c r="R134" s="99"/>
      <c r="S134" s="99"/>
      <c r="T134" s="99"/>
      <c r="U134" s="99"/>
      <c r="V134" s="99"/>
      <c r="W134" s="99"/>
      <c r="X134" s="100"/>
      <c r="Y134" s="195" t="s">
        <v>379</v>
      </c>
      <c r="Z134" s="196"/>
      <c r="AA134" s="197"/>
      <c r="AB134" s="198" t="s">
        <v>608</v>
      </c>
      <c r="AC134" s="199"/>
      <c r="AD134" s="199"/>
      <c r="AE134" s="200" t="s">
        <v>608</v>
      </c>
      <c r="AF134" s="201"/>
      <c r="AG134" s="201"/>
      <c r="AH134" s="201"/>
      <c r="AI134" s="200" t="s">
        <v>608</v>
      </c>
      <c r="AJ134" s="201"/>
      <c r="AK134" s="201"/>
      <c r="AL134" s="201"/>
      <c r="AM134" s="200" t="s">
        <v>608</v>
      </c>
      <c r="AN134" s="201"/>
      <c r="AO134" s="201"/>
      <c r="AP134" s="201"/>
      <c r="AQ134" s="200" t="s">
        <v>608</v>
      </c>
      <c r="AR134" s="201"/>
      <c r="AS134" s="201"/>
      <c r="AT134" s="201"/>
      <c r="AU134" s="200" t="s">
        <v>608</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608</v>
      </c>
      <c r="AC135" s="207"/>
      <c r="AD135" s="207"/>
      <c r="AE135" s="200" t="s">
        <v>608</v>
      </c>
      <c r="AF135" s="201"/>
      <c r="AG135" s="201"/>
      <c r="AH135" s="201"/>
      <c r="AI135" s="200" t="s">
        <v>608</v>
      </c>
      <c r="AJ135" s="201"/>
      <c r="AK135" s="201"/>
      <c r="AL135" s="201"/>
      <c r="AM135" s="200" t="s">
        <v>608</v>
      </c>
      <c r="AN135" s="201"/>
      <c r="AO135" s="201"/>
      <c r="AP135" s="201"/>
      <c r="AQ135" s="200" t="s">
        <v>608</v>
      </c>
      <c r="AR135" s="201"/>
      <c r="AS135" s="201"/>
      <c r="AT135" s="201"/>
      <c r="AU135" s="200" t="s">
        <v>608</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1"/>
      <c r="E430" s="168" t="s">
        <v>388</v>
      </c>
      <c r="F430" s="169"/>
      <c r="G430" s="900" t="s">
        <v>384</v>
      </c>
      <c r="H430" s="117"/>
      <c r="I430" s="117"/>
      <c r="J430" s="901" t="s">
        <v>607</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532</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608</v>
      </c>
      <c r="AF432" s="194"/>
      <c r="AG432" s="127" t="s">
        <v>356</v>
      </c>
      <c r="AH432" s="128"/>
      <c r="AI432" s="150"/>
      <c r="AJ432" s="150"/>
      <c r="AK432" s="150"/>
      <c r="AL432" s="148"/>
      <c r="AM432" s="150"/>
      <c r="AN432" s="150"/>
      <c r="AO432" s="150"/>
      <c r="AP432" s="148"/>
      <c r="AQ432" s="590" t="s">
        <v>608</v>
      </c>
      <c r="AR432" s="194"/>
      <c r="AS432" s="127" t="s">
        <v>356</v>
      </c>
      <c r="AT432" s="128"/>
      <c r="AU432" s="194" t="s">
        <v>608</v>
      </c>
      <c r="AV432" s="194"/>
      <c r="AW432" s="127" t="s">
        <v>300</v>
      </c>
      <c r="AX432" s="189"/>
    </row>
    <row r="433" spans="1:50" ht="23.25" customHeight="1" x14ac:dyDescent="0.15">
      <c r="A433" s="183"/>
      <c r="B433" s="180"/>
      <c r="C433" s="174"/>
      <c r="D433" s="180"/>
      <c r="E433" s="336"/>
      <c r="F433" s="337"/>
      <c r="G433" s="98" t="s">
        <v>608</v>
      </c>
      <c r="H433" s="99"/>
      <c r="I433" s="99"/>
      <c r="J433" s="99"/>
      <c r="K433" s="99"/>
      <c r="L433" s="99"/>
      <c r="M433" s="99"/>
      <c r="N433" s="99"/>
      <c r="O433" s="99"/>
      <c r="P433" s="99"/>
      <c r="Q433" s="99"/>
      <c r="R433" s="99"/>
      <c r="S433" s="99"/>
      <c r="T433" s="99"/>
      <c r="U433" s="99"/>
      <c r="V433" s="99"/>
      <c r="W433" s="99"/>
      <c r="X433" s="100"/>
      <c r="Y433" s="195" t="s">
        <v>12</v>
      </c>
      <c r="Z433" s="196"/>
      <c r="AA433" s="197"/>
      <c r="AB433" s="207" t="s">
        <v>608</v>
      </c>
      <c r="AC433" s="207"/>
      <c r="AD433" s="207"/>
      <c r="AE433" s="334" t="s">
        <v>608</v>
      </c>
      <c r="AF433" s="201"/>
      <c r="AG433" s="201"/>
      <c r="AH433" s="201"/>
      <c r="AI433" s="334" t="s">
        <v>608</v>
      </c>
      <c r="AJ433" s="201"/>
      <c r="AK433" s="201"/>
      <c r="AL433" s="201"/>
      <c r="AM433" s="334" t="s">
        <v>608</v>
      </c>
      <c r="AN433" s="201"/>
      <c r="AO433" s="201"/>
      <c r="AP433" s="335"/>
      <c r="AQ433" s="334" t="s">
        <v>608</v>
      </c>
      <c r="AR433" s="201"/>
      <c r="AS433" s="201"/>
      <c r="AT433" s="335"/>
      <c r="AU433" s="201" t="s">
        <v>608</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608</v>
      </c>
      <c r="AC434" s="199"/>
      <c r="AD434" s="199"/>
      <c r="AE434" s="334" t="s">
        <v>608</v>
      </c>
      <c r="AF434" s="201"/>
      <c r="AG434" s="201"/>
      <c r="AH434" s="335"/>
      <c r="AI434" s="334" t="s">
        <v>608</v>
      </c>
      <c r="AJ434" s="201"/>
      <c r="AK434" s="201"/>
      <c r="AL434" s="201"/>
      <c r="AM434" s="334" t="s">
        <v>608</v>
      </c>
      <c r="AN434" s="201"/>
      <c r="AO434" s="201"/>
      <c r="AP434" s="335"/>
      <c r="AQ434" s="334" t="s">
        <v>608</v>
      </c>
      <c r="AR434" s="201"/>
      <c r="AS434" s="201"/>
      <c r="AT434" s="335"/>
      <c r="AU434" s="201" t="s">
        <v>608</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608</v>
      </c>
      <c r="AF435" s="201"/>
      <c r="AG435" s="201"/>
      <c r="AH435" s="335"/>
      <c r="AI435" s="334" t="s">
        <v>608</v>
      </c>
      <c r="AJ435" s="201"/>
      <c r="AK435" s="201"/>
      <c r="AL435" s="201"/>
      <c r="AM435" s="334" t="s">
        <v>608</v>
      </c>
      <c r="AN435" s="201"/>
      <c r="AO435" s="201"/>
      <c r="AP435" s="335"/>
      <c r="AQ435" s="334" t="s">
        <v>608</v>
      </c>
      <c r="AR435" s="201"/>
      <c r="AS435" s="201"/>
      <c r="AT435" s="335"/>
      <c r="AU435" s="201" t="s">
        <v>608</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532</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532</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532</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532</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532</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608</v>
      </c>
      <c r="AF457" s="194"/>
      <c r="AG457" s="127" t="s">
        <v>356</v>
      </c>
      <c r="AH457" s="128"/>
      <c r="AI457" s="150"/>
      <c r="AJ457" s="150"/>
      <c r="AK457" s="150"/>
      <c r="AL457" s="148"/>
      <c r="AM457" s="150"/>
      <c r="AN457" s="150"/>
      <c r="AO457" s="150"/>
      <c r="AP457" s="148"/>
      <c r="AQ457" s="590" t="s">
        <v>608</v>
      </c>
      <c r="AR457" s="194"/>
      <c r="AS457" s="127" t="s">
        <v>356</v>
      </c>
      <c r="AT457" s="128"/>
      <c r="AU457" s="194" t="s">
        <v>608</v>
      </c>
      <c r="AV457" s="194"/>
      <c r="AW457" s="127" t="s">
        <v>300</v>
      </c>
      <c r="AX457" s="189"/>
    </row>
    <row r="458" spans="1:50" ht="23.25" customHeight="1" x14ac:dyDescent="0.15">
      <c r="A458" s="183"/>
      <c r="B458" s="180"/>
      <c r="C458" s="174"/>
      <c r="D458" s="180"/>
      <c r="E458" s="336"/>
      <c r="F458" s="337"/>
      <c r="G458" s="98" t="s">
        <v>608</v>
      </c>
      <c r="H458" s="99"/>
      <c r="I458" s="99"/>
      <c r="J458" s="99"/>
      <c r="K458" s="99"/>
      <c r="L458" s="99"/>
      <c r="M458" s="99"/>
      <c r="N458" s="99"/>
      <c r="O458" s="99"/>
      <c r="P458" s="99"/>
      <c r="Q458" s="99"/>
      <c r="R458" s="99"/>
      <c r="S458" s="99"/>
      <c r="T458" s="99"/>
      <c r="U458" s="99"/>
      <c r="V458" s="99"/>
      <c r="W458" s="99"/>
      <c r="X458" s="100"/>
      <c r="Y458" s="195" t="s">
        <v>12</v>
      </c>
      <c r="Z458" s="196"/>
      <c r="AA458" s="197"/>
      <c r="AB458" s="207" t="s">
        <v>608</v>
      </c>
      <c r="AC458" s="207"/>
      <c r="AD458" s="207"/>
      <c r="AE458" s="334" t="s">
        <v>608</v>
      </c>
      <c r="AF458" s="201"/>
      <c r="AG458" s="201"/>
      <c r="AH458" s="201"/>
      <c r="AI458" s="334" t="s">
        <v>608</v>
      </c>
      <c r="AJ458" s="201"/>
      <c r="AK458" s="201"/>
      <c r="AL458" s="201"/>
      <c r="AM458" s="334" t="s">
        <v>608</v>
      </c>
      <c r="AN458" s="201"/>
      <c r="AO458" s="201"/>
      <c r="AP458" s="335"/>
      <c r="AQ458" s="334" t="s">
        <v>608</v>
      </c>
      <c r="AR458" s="201"/>
      <c r="AS458" s="201"/>
      <c r="AT458" s="335"/>
      <c r="AU458" s="201" t="s">
        <v>608</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608</v>
      </c>
      <c r="AC459" s="199"/>
      <c r="AD459" s="199"/>
      <c r="AE459" s="334" t="s">
        <v>608</v>
      </c>
      <c r="AF459" s="201"/>
      <c r="AG459" s="201"/>
      <c r="AH459" s="335"/>
      <c r="AI459" s="334" t="s">
        <v>608</v>
      </c>
      <c r="AJ459" s="201"/>
      <c r="AK459" s="201"/>
      <c r="AL459" s="201"/>
      <c r="AM459" s="334" t="s">
        <v>608</v>
      </c>
      <c r="AN459" s="201"/>
      <c r="AO459" s="201"/>
      <c r="AP459" s="335"/>
      <c r="AQ459" s="334" t="s">
        <v>608</v>
      </c>
      <c r="AR459" s="201"/>
      <c r="AS459" s="201"/>
      <c r="AT459" s="335"/>
      <c r="AU459" s="201" t="s">
        <v>608</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608</v>
      </c>
      <c r="AF460" s="201"/>
      <c r="AG460" s="201"/>
      <c r="AH460" s="335"/>
      <c r="AI460" s="334" t="s">
        <v>608</v>
      </c>
      <c r="AJ460" s="201"/>
      <c r="AK460" s="201"/>
      <c r="AL460" s="201"/>
      <c r="AM460" s="334" t="s">
        <v>608</v>
      </c>
      <c r="AN460" s="201"/>
      <c r="AO460" s="201"/>
      <c r="AP460" s="335"/>
      <c r="AQ460" s="334" t="s">
        <v>608</v>
      </c>
      <c r="AR460" s="201"/>
      <c r="AS460" s="201"/>
      <c r="AT460" s="335"/>
      <c r="AU460" s="201" t="s">
        <v>608</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532</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532</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532</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532</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608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532</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532</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532</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532</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532</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532</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532</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532</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532</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532</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532</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532</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532</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532</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532</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532</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532</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532</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532</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532</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532</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532</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532</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532</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532</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532</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532</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532</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532</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532</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532</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532</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532</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532</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532</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532</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532</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532</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532</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532</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27"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566</v>
      </c>
      <c r="AE702" s="340"/>
      <c r="AF702" s="340"/>
      <c r="AG702" s="382" t="s">
        <v>570</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2" t="s">
        <v>566</v>
      </c>
      <c r="AE703" s="323"/>
      <c r="AF703" s="323"/>
      <c r="AG703" s="95" t="s">
        <v>571</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6"/>
      <c r="B704" s="87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566</v>
      </c>
      <c r="AE704" s="783"/>
      <c r="AF704" s="783"/>
      <c r="AG704" s="161" t="s">
        <v>572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4" t="s">
        <v>566</v>
      </c>
      <c r="AE705" s="715"/>
      <c r="AF705" s="715"/>
      <c r="AG705" s="119" t="s">
        <v>573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5"/>
      <c r="D706" s="796"/>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568</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567</v>
      </c>
      <c r="AE707" s="840"/>
      <c r="AF707" s="840"/>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569</v>
      </c>
      <c r="AE708" s="605"/>
      <c r="AF708" s="605"/>
      <c r="AG708" s="742" t="s">
        <v>574</v>
      </c>
      <c r="AH708" s="743"/>
      <c r="AI708" s="743"/>
      <c r="AJ708" s="743"/>
      <c r="AK708" s="743"/>
      <c r="AL708" s="743"/>
      <c r="AM708" s="743"/>
      <c r="AN708" s="743"/>
      <c r="AO708" s="743"/>
      <c r="AP708" s="743"/>
      <c r="AQ708" s="743"/>
      <c r="AR708" s="743"/>
      <c r="AS708" s="743"/>
      <c r="AT708" s="743"/>
      <c r="AU708" s="743"/>
      <c r="AV708" s="743"/>
      <c r="AW708" s="743"/>
      <c r="AX708" s="744"/>
    </row>
    <row r="709" spans="1:50" ht="55.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566</v>
      </c>
      <c r="AE709" s="323"/>
      <c r="AF709" s="323"/>
      <c r="AG709" s="95" t="s">
        <v>575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569</v>
      </c>
      <c r="AE710" s="323"/>
      <c r="AF710" s="323"/>
      <c r="AG710" s="95" t="s">
        <v>608</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566</v>
      </c>
      <c r="AE711" s="323"/>
      <c r="AF711" s="323"/>
      <c r="AG711" s="95" t="s">
        <v>576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569</v>
      </c>
      <c r="AE712" s="783"/>
      <c r="AF712" s="783"/>
      <c r="AG712" s="814" t="s">
        <v>574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48" t="s">
        <v>486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569</v>
      </c>
      <c r="AE713" s="323"/>
      <c r="AF713" s="663"/>
      <c r="AG713" s="95" t="s">
        <v>574</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566</v>
      </c>
      <c r="AE714" s="812"/>
      <c r="AF714" s="813"/>
      <c r="AG714" s="736" t="s">
        <v>577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578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95" t="s">
        <v>551</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566</v>
      </c>
      <c r="AE717" s="323"/>
      <c r="AF717" s="323"/>
      <c r="AG717" s="95" t="s">
        <v>579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566</v>
      </c>
      <c r="AE718" s="323"/>
      <c r="AF718" s="323"/>
      <c r="AG718" s="121" t="s">
        <v>580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19" t="s">
        <v>608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3"/>
      <c r="C726" s="819" t="s">
        <v>53</v>
      </c>
      <c r="D726" s="841"/>
      <c r="E726" s="841"/>
      <c r="F726" s="842"/>
      <c r="G726" s="574" t="s">
        <v>581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8" t="s">
        <v>57</v>
      </c>
      <c r="D727" s="749"/>
      <c r="E727" s="749"/>
      <c r="F727" s="750"/>
      <c r="G727" s="572" t="s">
        <v>582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2.5" customHeight="1" thickBot="1" x14ac:dyDescent="0.2">
      <c r="A731" s="800" t="s">
        <v>257</v>
      </c>
      <c r="B731" s="801"/>
      <c r="C731" s="801"/>
      <c r="D731" s="801"/>
      <c r="E731" s="802"/>
      <c r="F731" s="729" t="s">
        <v>622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9.25" customHeight="1" thickBot="1" x14ac:dyDescent="0.2">
      <c r="A733" s="673" t="s">
        <v>257</v>
      </c>
      <c r="B733" s="674"/>
      <c r="C733" s="674"/>
      <c r="D733" s="674"/>
      <c r="E733" s="675"/>
      <c r="F733" s="637" t="s">
        <v>619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4"/>
      <c r="C737" s="204"/>
      <c r="D737" s="205"/>
      <c r="E737" s="988" t="s">
        <v>583</v>
      </c>
      <c r="F737" s="988"/>
      <c r="G737" s="988"/>
      <c r="H737" s="988"/>
      <c r="I737" s="988"/>
      <c r="J737" s="988"/>
      <c r="K737" s="988"/>
      <c r="L737" s="988"/>
      <c r="M737" s="988"/>
      <c r="N737" s="359" t="s">
        <v>358</v>
      </c>
      <c r="O737" s="359"/>
      <c r="P737" s="359"/>
      <c r="Q737" s="359"/>
      <c r="R737" s="988" t="s">
        <v>584</v>
      </c>
      <c r="S737" s="988"/>
      <c r="T737" s="988"/>
      <c r="U737" s="988"/>
      <c r="V737" s="988"/>
      <c r="W737" s="988"/>
      <c r="X737" s="988"/>
      <c r="Y737" s="988"/>
      <c r="Z737" s="988"/>
      <c r="AA737" s="359" t="s">
        <v>359</v>
      </c>
      <c r="AB737" s="359"/>
      <c r="AC737" s="359"/>
      <c r="AD737" s="359"/>
      <c r="AE737" s="988" t="s">
        <v>585</v>
      </c>
      <c r="AF737" s="988"/>
      <c r="AG737" s="988"/>
      <c r="AH737" s="988"/>
      <c r="AI737" s="988"/>
      <c r="AJ737" s="988"/>
      <c r="AK737" s="988"/>
      <c r="AL737" s="988"/>
      <c r="AM737" s="988"/>
      <c r="AN737" s="359" t="s">
        <v>360</v>
      </c>
      <c r="AO737" s="359"/>
      <c r="AP737" s="359"/>
      <c r="AQ737" s="359"/>
      <c r="AR737" s="989" t="s">
        <v>586</v>
      </c>
      <c r="AS737" s="990"/>
      <c r="AT737" s="990"/>
      <c r="AU737" s="990"/>
      <c r="AV737" s="990"/>
      <c r="AW737" s="990"/>
      <c r="AX737" s="991"/>
      <c r="AY737" s="89"/>
      <c r="AZ737" s="89"/>
    </row>
    <row r="738" spans="1:52" ht="24.75" customHeight="1" x14ac:dyDescent="0.15">
      <c r="A738" s="992" t="s">
        <v>361</v>
      </c>
      <c r="B738" s="204"/>
      <c r="C738" s="204"/>
      <c r="D738" s="205"/>
      <c r="E738" s="988" t="s">
        <v>587</v>
      </c>
      <c r="F738" s="988"/>
      <c r="G738" s="988"/>
      <c r="H738" s="988"/>
      <c r="I738" s="988"/>
      <c r="J738" s="988"/>
      <c r="K738" s="988"/>
      <c r="L738" s="988"/>
      <c r="M738" s="988"/>
      <c r="N738" s="359" t="s">
        <v>362</v>
      </c>
      <c r="O738" s="359"/>
      <c r="P738" s="359"/>
      <c r="Q738" s="359"/>
      <c r="R738" s="988" t="s">
        <v>588</v>
      </c>
      <c r="S738" s="988"/>
      <c r="T738" s="988"/>
      <c r="U738" s="988"/>
      <c r="V738" s="988"/>
      <c r="W738" s="988"/>
      <c r="X738" s="988"/>
      <c r="Y738" s="988"/>
      <c r="Z738" s="988"/>
      <c r="AA738" s="359" t="s">
        <v>479</v>
      </c>
      <c r="AB738" s="359"/>
      <c r="AC738" s="359"/>
      <c r="AD738" s="359"/>
      <c r="AE738" s="988" t="s">
        <v>589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539</v>
      </c>
      <c r="B739" s="997"/>
      <c r="C739" s="997"/>
      <c r="D739" s="998"/>
      <c r="E739" s="999" t="s">
        <v>547</v>
      </c>
      <c r="F739" s="1000"/>
      <c r="G739" s="1000"/>
      <c r="H739" s="91" t="str">
        <f>IF(E739="", "", "(")</f>
        <v>(</v>
      </c>
      <c r="I739" s="983"/>
      <c r="J739" s="983"/>
      <c r="K739" s="91" t="str">
        <f>IF(OR(I739="　", I739=""), "", "-")</f>
        <v/>
      </c>
      <c r="L739" s="984">
        <v>315</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610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9"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590</v>
      </c>
      <c r="H781" s="671"/>
      <c r="I781" s="671"/>
      <c r="J781" s="671"/>
      <c r="K781" s="672"/>
      <c r="L781" s="664" t="s">
        <v>591</v>
      </c>
      <c r="M781" s="665"/>
      <c r="N781" s="665"/>
      <c r="O781" s="665"/>
      <c r="P781" s="665"/>
      <c r="Q781" s="665"/>
      <c r="R781" s="665"/>
      <c r="S781" s="665"/>
      <c r="T781" s="665"/>
      <c r="U781" s="665"/>
      <c r="V781" s="665"/>
      <c r="W781" s="665"/>
      <c r="X781" s="666"/>
      <c r="Y781" s="385">
        <v>6.4</v>
      </c>
      <c r="Z781" s="386"/>
      <c r="AA781" s="386"/>
      <c r="AB781" s="806"/>
      <c r="AC781" s="670" t="s">
        <v>592</v>
      </c>
      <c r="AD781" s="671"/>
      <c r="AE781" s="671"/>
      <c r="AF781" s="671"/>
      <c r="AG781" s="672"/>
      <c r="AH781" s="664" t="s">
        <v>593</v>
      </c>
      <c r="AI781" s="665"/>
      <c r="AJ781" s="665"/>
      <c r="AK781" s="665"/>
      <c r="AL781" s="665"/>
      <c r="AM781" s="665"/>
      <c r="AN781" s="665"/>
      <c r="AO781" s="665"/>
      <c r="AP781" s="665"/>
      <c r="AQ781" s="665"/>
      <c r="AR781" s="665"/>
      <c r="AS781" s="665"/>
      <c r="AT781" s="666"/>
      <c r="AU781" s="385">
        <v>0.3</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6.4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0.3</v>
      </c>
      <c r="AV791" s="836"/>
      <c r="AW791" s="836"/>
      <c r="AX791" s="838"/>
    </row>
    <row r="792" spans="1:50" ht="24.75" customHeight="1" x14ac:dyDescent="0.15">
      <c r="A792" s="631"/>
      <c r="B792" s="632"/>
      <c r="C792" s="632"/>
      <c r="D792" s="632"/>
      <c r="E792" s="632"/>
      <c r="F792" s="633"/>
      <c r="G792" s="793" t="s">
        <v>611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3" t="s">
        <v>612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9"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592</v>
      </c>
      <c r="H794" s="671"/>
      <c r="I794" s="671"/>
      <c r="J794" s="671"/>
      <c r="K794" s="672"/>
      <c r="L794" s="664" t="s">
        <v>594</v>
      </c>
      <c r="M794" s="665"/>
      <c r="N794" s="665"/>
      <c r="O794" s="665"/>
      <c r="P794" s="665"/>
      <c r="Q794" s="665"/>
      <c r="R794" s="665"/>
      <c r="S794" s="665"/>
      <c r="T794" s="665"/>
      <c r="U794" s="665"/>
      <c r="V794" s="665"/>
      <c r="W794" s="665"/>
      <c r="X794" s="666"/>
      <c r="Y794" s="385">
        <v>0.1</v>
      </c>
      <c r="Z794" s="386"/>
      <c r="AA794" s="386"/>
      <c r="AB794" s="806"/>
      <c r="AC794" s="670" t="s">
        <v>592</v>
      </c>
      <c r="AD794" s="671"/>
      <c r="AE794" s="671"/>
      <c r="AF794" s="671"/>
      <c r="AG794" s="672"/>
      <c r="AH794" s="664" t="s">
        <v>600</v>
      </c>
      <c r="AI794" s="665"/>
      <c r="AJ794" s="665"/>
      <c r="AK794" s="665"/>
      <c r="AL794" s="665"/>
      <c r="AM794" s="665"/>
      <c r="AN794" s="665"/>
      <c r="AO794" s="665"/>
      <c r="AP794" s="665"/>
      <c r="AQ794" s="665"/>
      <c r="AR794" s="665"/>
      <c r="AS794" s="665"/>
      <c r="AT794" s="666"/>
      <c r="AU794" s="385">
        <v>7.9</v>
      </c>
      <c r="AV794" s="386"/>
      <c r="AW794" s="386"/>
      <c r="AX794" s="387"/>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7.9</v>
      </c>
      <c r="AV804" s="836"/>
      <c r="AW804" s="836"/>
      <c r="AX804" s="838"/>
    </row>
    <row r="805" spans="1:50" ht="24.75" customHeight="1" x14ac:dyDescent="0.15">
      <c r="A805" s="631"/>
      <c r="B805" s="632"/>
      <c r="C805" s="632"/>
      <c r="D805" s="632"/>
      <c r="E805" s="632"/>
      <c r="F805" s="633"/>
      <c r="G805" s="793" t="s">
        <v>613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3" t="s">
        <v>454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9"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590</v>
      </c>
      <c r="H807" s="671"/>
      <c r="I807" s="671"/>
      <c r="J807" s="671"/>
      <c r="K807" s="672"/>
      <c r="L807" s="664" t="s">
        <v>602</v>
      </c>
      <c r="M807" s="665"/>
      <c r="N807" s="665"/>
      <c r="O807" s="665"/>
      <c r="P807" s="665"/>
      <c r="Q807" s="665"/>
      <c r="R807" s="665"/>
      <c r="S807" s="665"/>
      <c r="T807" s="665"/>
      <c r="U807" s="665"/>
      <c r="V807" s="665"/>
      <c r="W807" s="665"/>
      <c r="X807" s="666"/>
      <c r="Y807" s="385">
        <v>0.7</v>
      </c>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0.7</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793"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3"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9"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483</v>
      </c>
      <c r="AM831" s="275"/>
      <c r="AN831" s="275"/>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595</v>
      </c>
      <c r="D837" s="341"/>
      <c r="E837" s="341"/>
      <c r="F837" s="341"/>
      <c r="G837" s="341"/>
      <c r="H837" s="341"/>
      <c r="I837" s="341"/>
      <c r="J837" s="342">
        <v>9010001001855</v>
      </c>
      <c r="K837" s="343"/>
      <c r="L837" s="343"/>
      <c r="M837" s="343"/>
      <c r="N837" s="343"/>
      <c r="O837" s="343"/>
      <c r="P837" s="356" t="s">
        <v>591</v>
      </c>
      <c r="Q837" s="344"/>
      <c r="R837" s="344"/>
      <c r="S837" s="344"/>
      <c r="T837" s="344"/>
      <c r="U837" s="344"/>
      <c r="V837" s="344"/>
      <c r="W837" s="344"/>
      <c r="X837" s="344"/>
      <c r="Y837" s="345">
        <v>6.4</v>
      </c>
      <c r="Z837" s="346"/>
      <c r="AA837" s="346"/>
      <c r="AB837" s="347"/>
      <c r="AC837" s="357" t="s">
        <v>516</v>
      </c>
      <c r="AD837" s="365"/>
      <c r="AE837" s="365"/>
      <c r="AF837" s="365"/>
      <c r="AG837" s="365"/>
      <c r="AH837" s="366">
        <v>1</v>
      </c>
      <c r="AI837" s="367"/>
      <c r="AJ837" s="367"/>
      <c r="AK837" s="367"/>
      <c r="AL837" s="351">
        <v>88</v>
      </c>
      <c r="AM837" s="352"/>
      <c r="AN837" s="352"/>
      <c r="AO837" s="353"/>
      <c r="AP837" s="354" t="s">
        <v>608</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596</v>
      </c>
      <c r="D870" s="341"/>
      <c r="E870" s="341"/>
      <c r="F870" s="341"/>
      <c r="G870" s="341"/>
      <c r="H870" s="341"/>
      <c r="I870" s="341"/>
      <c r="J870" s="342">
        <v>4010401004009</v>
      </c>
      <c r="K870" s="343"/>
      <c r="L870" s="343"/>
      <c r="M870" s="343"/>
      <c r="N870" s="343"/>
      <c r="O870" s="343"/>
      <c r="P870" s="356" t="s">
        <v>593</v>
      </c>
      <c r="Q870" s="344"/>
      <c r="R870" s="344"/>
      <c r="S870" s="344"/>
      <c r="T870" s="344"/>
      <c r="U870" s="344"/>
      <c r="V870" s="344"/>
      <c r="W870" s="344"/>
      <c r="X870" s="344"/>
      <c r="Y870" s="345">
        <v>0.3</v>
      </c>
      <c r="Z870" s="346"/>
      <c r="AA870" s="346"/>
      <c r="AB870" s="347"/>
      <c r="AC870" s="357" t="s">
        <v>522</v>
      </c>
      <c r="AD870" s="365"/>
      <c r="AE870" s="365"/>
      <c r="AF870" s="365"/>
      <c r="AG870" s="365"/>
      <c r="AH870" s="366" t="s">
        <v>603</v>
      </c>
      <c r="AI870" s="367"/>
      <c r="AJ870" s="367"/>
      <c r="AK870" s="367"/>
      <c r="AL870" s="351">
        <v>100</v>
      </c>
      <c r="AM870" s="352"/>
      <c r="AN870" s="352"/>
      <c r="AO870" s="353"/>
      <c r="AP870" s="354" t="s">
        <v>608</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597</v>
      </c>
      <c r="D903" s="341"/>
      <c r="E903" s="341"/>
      <c r="F903" s="341"/>
      <c r="G903" s="341"/>
      <c r="H903" s="341"/>
      <c r="I903" s="341"/>
      <c r="J903" s="342">
        <v>8290001009392</v>
      </c>
      <c r="K903" s="343"/>
      <c r="L903" s="343"/>
      <c r="M903" s="343"/>
      <c r="N903" s="343"/>
      <c r="O903" s="343"/>
      <c r="P903" s="356" t="s">
        <v>598</v>
      </c>
      <c r="Q903" s="344"/>
      <c r="R903" s="344"/>
      <c r="S903" s="344"/>
      <c r="T903" s="344"/>
      <c r="U903" s="344"/>
      <c r="V903" s="344"/>
      <c r="W903" s="344"/>
      <c r="X903" s="344"/>
      <c r="Y903" s="345">
        <v>0.1</v>
      </c>
      <c r="Z903" s="346"/>
      <c r="AA903" s="346"/>
      <c r="AB903" s="347"/>
      <c r="AC903" s="357" t="s">
        <v>522</v>
      </c>
      <c r="AD903" s="365"/>
      <c r="AE903" s="365"/>
      <c r="AF903" s="365"/>
      <c r="AG903" s="365"/>
      <c r="AH903" s="366" t="s">
        <v>603</v>
      </c>
      <c r="AI903" s="367"/>
      <c r="AJ903" s="367"/>
      <c r="AK903" s="367"/>
      <c r="AL903" s="351">
        <v>100</v>
      </c>
      <c r="AM903" s="352"/>
      <c r="AN903" s="352"/>
      <c r="AO903" s="353"/>
      <c r="AP903" s="354" t="s">
        <v>608</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599</v>
      </c>
      <c r="D936" s="341"/>
      <c r="E936" s="341"/>
      <c r="F936" s="341"/>
      <c r="G936" s="341"/>
      <c r="H936" s="341"/>
      <c r="I936" s="341"/>
      <c r="J936" s="342">
        <v>6010001030403</v>
      </c>
      <c r="K936" s="343"/>
      <c r="L936" s="343"/>
      <c r="M936" s="343"/>
      <c r="N936" s="343"/>
      <c r="O936" s="343"/>
      <c r="P936" s="356" t="s">
        <v>600</v>
      </c>
      <c r="Q936" s="344"/>
      <c r="R936" s="344"/>
      <c r="S936" s="344"/>
      <c r="T936" s="344"/>
      <c r="U936" s="344"/>
      <c r="V936" s="344"/>
      <c r="W936" s="344"/>
      <c r="X936" s="344"/>
      <c r="Y936" s="345">
        <v>7.9</v>
      </c>
      <c r="Z936" s="346"/>
      <c r="AA936" s="346"/>
      <c r="AB936" s="347"/>
      <c r="AC936" s="357" t="s">
        <v>520</v>
      </c>
      <c r="AD936" s="365"/>
      <c r="AE936" s="365"/>
      <c r="AF936" s="365"/>
      <c r="AG936" s="365"/>
      <c r="AH936" s="366">
        <v>1</v>
      </c>
      <c r="AI936" s="367"/>
      <c r="AJ936" s="367"/>
      <c r="AK936" s="367"/>
      <c r="AL936" s="351">
        <v>100</v>
      </c>
      <c r="AM936" s="352"/>
      <c r="AN936" s="352"/>
      <c r="AO936" s="353"/>
      <c r="AP936" s="354" t="s">
        <v>608</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47.25" customHeight="1" x14ac:dyDescent="0.15">
      <c r="A969" s="373">
        <v>1</v>
      </c>
      <c r="B969" s="373">
        <v>1</v>
      </c>
      <c r="C969" s="355" t="s">
        <v>601</v>
      </c>
      <c r="D969" s="341"/>
      <c r="E969" s="341"/>
      <c r="F969" s="341"/>
      <c r="G969" s="341"/>
      <c r="H969" s="341"/>
      <c r="I969" s="341"/>
      <c r="J969" s="342">
        <v>8000012050001</v>
      </c>
      <c r="K969" s="343"/>
      <c r="L969" s="343"/>
      <c r="M969" s="343"/>
      <c r="N969" s="343"/>
      <c r="O969" s="343"/>
      <c r="P969" s="356" t="s">
        <v>602</v>
      </c>
      <c r="Q969" s="344"/>
      <c r="R969" s="344"/>
      <c r="S969" s="344"/>
      <c r="T969" s="344"/>
      <c r="U969" s="344"/>
      <c r="V969" s="344"/>
      <c r="W969" s="344"/>
      <c r="X969" s="344"/>
      <c r="Y969" s="345">
        <v>0.7</v>
      </c>
      <c r="Z969" s="346"/>
      <c r="AA969" s="346"/>
      <c r="AB969" s="347"/>
      <c r="AC969" s="357" t="s">
        <v>522</v>
      </c>
      <c r="AD969" s="365"/>
      <c r="AE969" s="365"/>
      <c r="AF969" s="365"/>
      <c r="AG969" s="365"/>
      <c r="AH969" s="366" t="s">
        <v>603</v>
      </c>
      <c r="AI969" s="367"/>
      <c r="AJ969" s="367"/>
      <c r="AK969" s="367"/>
      <c r="AL969" s="351">
        <v>100</v>
      </c>
      <c r="AM969" s="352"/>
      <c r="AN969" s="352"/>
      <c r="AO969" s="353"/>
      <c r="AP969" s="354" t="s">
        <v>608</v>
      </c>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464</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483</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465</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16:X117"/>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9">
      <formula>IF(RIGHT(TEXT(P14,"0.#"),1)=".",FALSE,TRUE)</formula>
    </cfRule>
    <cfRule type="expression" dxfId="2798" priority="14030">
      <formula>IF(RIGHT(TEXT(P14,"0.#"),1)=".",TRUE,FALSE)</formula>
    </cfRule>
  </conditionalFormatting>
  <conditionalFormatting sqref="AE32">
    <cfRule type="expression" dxfId="2797" priority="14019">
      <formula>IF(RIGHT(TEXT(AE32,"0.#"),1)=".",FALSE,TRUE)</formula>
    </cfRule>
    <cfRule type="expression" dxfId="2796" priority="14020">
      <formula>IF(RIGHT(TEXT(AE32,"0.#"),1)=".",TRUE,FALSE)</formula>
    </cfRule>
  </conditionalFormatting>
  <conditionalFormatting sqref="P18:AX18">
    <cfRule type="expression" dxfId="2795" priority="13905">
      <formula>IF(RIGHT(TEXT(P18,"0.#"),1)=".",FALSE,TRUE)</formula>
    </cfRule>
    <cfRule type="expression" dxfId="2794" priority="13906">
      <formula>IF(RIGHT(TEXT(P18,"0.#"),1)=".",TRUE,FALSE)</formula>
    </cfRule>
  </conditionalFormatting>
  <conditionalFormatting sqref="Y782">
    <cfRule type="expression" dxfId="2793" priority="13901">
      <formula>IF(RIGHT(TEXT(Y782,"0.#"),1)=".",FALSE,TRUE)</formula>
    </cfRule>
    <cfRule type="expression" dxfId="2792" priority="13902">
      <formula>IF(RIGHT(TEXT(Y782,"0.#"),1)=".",TRUE,FALSE)</formula>
    </cfRule>
  </conditionalFormatting>
  <conditionalFormatting sqref="Y791">
    <cfRule type="expression" dxfId="2791" priority="13897">
      <formula>IF(RIGHT(TEXT(Y791,"0.#"),1)=".",FALSE,TRUE)</formula>
    </cfRule>
    <cfRule type="expression" dxfId="2790" priority="13898">
      <formula>IF(RIGHT(TEXT(Y791,"0.#"),1)=".",TRUE,FALSE)</formula>
    </cfRule>
  </conditionalFormatting>
  <conditionalFormatting sqref="Y822:Y829 Y820 Y809:Y816 Y807 Y796:Y803 Y794">
    <cfRule type="expression" dxfId="2789" priority="13679">
      <formula>IF(RIGHT(TEXT(Y794,"0.#"),1)=".",FALSE,TRUE)</formula>
    </cfRule>
    <cfRule type="expression" dxfId="2788" priority="13680">
      <formula>IF(RIGHT(TEXT(Y794,"0.#"),1)=".",TRUE,FALSE)</formula>
    </cfRule>
  </conditionalFormatting>
  <conditionalFormatting sqref="P16:AQ17 P15:AX15 P13:AX13">
    <cfRule type="expression" dxfId="2787" priority="13727">
      <formula>IF(RIGHT(TEXT(P13,"0.#"),1)=".",FALSE,TRUE)</formula>
    </cfRule>
    <cfRule type="expression" dxfId="2786" priority="13728">
      <formula>IF(RIGHT(TEXT(P13,"0.#"),1)=".",TRUE,FALSE)</formula>
    </cfRule>
  </conditionalFormatting>
  <conditionalFormatting sqref="P19:AJ19">
    <cfRule type="expression" dxfId="2785" priority="13725">
      <formula>IF(RIGHT(TEXT(P19,"0.#"),1)=".",FALSE,TRUE)</formula>
    </cfRule>
    <cfRule type="expression" dxfId="2784" priority="13726">
      <formula>IF(RIGHT(TEXT(P19,"0.#"),1)=".",TRUE,FALSE)</formula>
    </cfRule>
  </conditionalFormatting>
  <conditionalFormatting sqref="Y783:Y790 Y781">
    <cfRule type="expression" dxfId="2783" priority="13703">
      <formula>IF(RIGHT(TEXT(Y781,"0.#"),1)=".",FALSE,TRUE)</formula>
    </cfRule>
    <cfRule type="expression" dxfId="2782" priority="13704">
      <formula>IF(RIGHT(TEXT(Y781,"0.#"),1)=".",TRUE,FALSE)</formula>
    </cfRule>
  </conditionalFormatting>
  <conditionalFormatting sqref="AU782">
    <cfRule type="expression" dxfId="2781" priority="13701">
      <formula>IF(RIGHT(TEXT(AU782,"0.#"),1)=".",FALSE,TRUE)</formula>
    </cfRule>
    <cfRule type="expression" dxfId="2780" priority="13702">
      <formula>IF(RIGHT(TEXT(AU782,"0.#"),1)=".",TRUE,FALSE)</formula>
    </cfRule>
  </conditionalFormatting>
  <conditionalFormatting sqref="AU791">
    <cfRule type="expression" dxfId="2779" priority="13699">
      <formula>IF(RIGHT(TEXT(AU791,"0.#"),1)=".",FALSE,TRUE)</formula>
    </cfRule>
    <cfRule type="expression" dxfId="2778" priority="13700">
      <formula>IF(RIGHT(TEXT(AU791,"0.#"),1)=".",TRUE,FALSE)</formula>
    </cfRule>
  </conditionalFormatting>
  <conditionalFormatting sqref="AU783:AU790 AU781">
    <cfRule type="expression" dxfId="2777" priority="13697">
      <formula>IF(RIGHT(TEXT(AU781,"0.#"),1)=".",FALSE,TRUE)</formula>
    </cfRule>
    <cfRule type="expression" dxfId="2776" priority="13698">
      <formula>IF(RIGHT(TEXT(AU781,"0.#"),1)=".",TRUE,FALSE)</formula>
    </cfRule>
  </conditionalFormatting>
  <conditionalFormatting sqref="Y821 Y808 Y795">
    <cfRule type="expression" dxfId="2775" priority="13683">
      <formula>IF(RIGHT(TEXT(Y795,"0.#"),1)=".",FALSE,TRUE)</formula>
    </cfRule>
    <cfRule type="expression" dxfId="2774" priority="13684">
      <formula>IF(RIGHT(TEXT(Y795,"0.#"),1)=".",TRUE,FALSE)</formula>
    </cfRule>
  </conditionalFormatting>
  <conditionalFormatting sqref="Y830 Y817 Y804">
    <cfRule type="expression" dxfId="2773" priority="13681">
      <formula>IF(RIGHT(TEXT(Y804,"0.#"),1)=".",FALSE,TRUE)</formula>
    </cfRule>
    <cfRule type="expression" dxfId="2772" priority="13682">
      <formula>IF(RIGHT(TEXT(Y804,"0.#"),1)=".",TRUE,FALSE)</formula>
    </cfRule>
  </conditionalFormatting>
  <conditionalFormatting sqref="AU821 AU808 AU795">
    <cfRule type="expression" dxfId="2771" priority="13677">
      <formula>IF(RIGHT(TEXT(AU795,"0.#"),1)=".",FALSE,TRUE)</formula>
    </cfRule>
    <cfRule type="expression" dxfId="2770" priority="13678">
      <formula>IF(RIGHT(TEXT(AU795,"0.#"),1)=".",TRUE,FALSE)</formula>
    </cfRule>
  </conditionalFormatting>
  <conditionalFormatting sqref="AU830 AU817 AU804">
    <cfRule type="expression" dxfId="2769" priority="13675">
      <formula>IF(RIGHT(TEXT(AU804,"0.#"),1)=".",FALSE,TRUE)</formula>
    </cfRule>
    <cfRule type="expression" dxfId="2768" priority="13676">
      <formula>IF(RIGHT(TEXT(AU804,"0.#"),1)=".",TRUE,FALSE)</formula>
    </cfRule>
  </conditionalFormatting>
  <conditionalFormatting sqref="AU822:AU829 AU820 AU809:AU816 AU807 AU796:AU803 AU794">
    <cfRule type="expression" dxfId="2767" priority="13673">
      <formula>IF(RIGHT(TEXT(AU794,"0.#"),1)=".",FALSE,TRUE)</formula>
    </cfRule>
    <cfRule type="expression" dxfId="2766" priority="13674">
      <formula>IF(RIGHT(TEXT(AU794,"0.#"),1)=".",TRUE,FALSE)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M34">
    <cfRule type="expression" dxfId="2759" priority="13473">
      <formula>IF(RIGHT(TEXT(AM34,"0.#"),1)=".",FALSE,TRUE)</formula>
    </cfRule>
    <cfRule type="expression" dxfId="2758" priority="13474">
      <formula>IF(RIGHT(TEXT(AM34,"0.#"),1)=".",TRUE,FALSE)</formula>
    </cfRule>
  </conditionalFormatting>
  <conditionalFormatting sqref="AE33">
    <cfRule type="expression" dxfId="2757" priority="13487">
      <formula>IF(RIGHT(TEXT(AE33,"0.#"),1)=".",FALSE,TRUE)</formula>
    </cfRule>
    <cfRule type="expression" dxfId="2756" priority="13488">
      <formula>IF(RIGHT(TEXT(AE33,"0.#"),1)=".",TRUE,FALSE)</formula>
    </cfRule>
  </conditionalFormatting>
  <conditionalFormatting sqref="AE34">
    <cfRule type="expression" dxfId="2755" priority="13485">
      <formula>IF(RIGHT(TEXT(AE34,"0.#"),1)=".",FALSE,TRUE)</formula>
    </cfRule>
    <cfRule type="expression" dxfId="2754" priority="13486">
      <formula>IF(RIGHT(TEXT(AE34,"0.#"),1)=".",TRUE,FALSE)</formula>
    </cfRule>
  </conditionalFormatting>
  <conditionalFormatting sqref="AI34">
    <cfRule type="expression" dxfId="2753" priority="13483">
      <formula>IF(RIGHT(TEXT(AI34,"0.#"),1)=".",FALSE,TRUE)</formula>
    </cfRule>
    <cfRule type="expression" dxfId="2752" priority="13484">
      <formula>IF(RIGHT(TEXT(AI34,"0.#"),1)=".",TRUE,FALSE)</formula>
    </cfRule>
  </conditionalFormatting>
  <conditionalFormatting sqref="AI33">
    <cfRule type="expression" dxfId="2751" priority="13481">
      <formula>IF(RIGHT(TEXT(AI33,"0.#"),1)=".",FALSE,TRUE)</formula>
    </cfRule>
    <cfRule type="expression" dxfId="2750" priority="13482">
      <formula>IF(RIGHT(TEXT(AI33,"0.#"),1)=".",TRUE,FALSE)</formula>
    </cfRule>
  </conditionalFormatting>
  <conditionalFormatting sqref="AI32">
    <cfRule type="expression" dxfId="2749" priority="13479">
      <formula>IF(RIGHT(TEXT(AI32,"0.#"),1)=".",FALSE,TRUE)</formula>
    </cfRule>
    <cfRule type="expression" dxfId="2748" priority="13480">
      <formula>IF(RIGHT(TEXT(AI32,"0.#"),1)=".",TRUE,FALSE)</formula>
    </cfRule>
  </conditionalFormatting>
  <conditionalFormatting sqref="AM32">
    <cfRule type="expression" dxfId="2747" priority="13477">
      <formula>IF(RIGHT(TEXT(AM32,"0.#"),1)=".",FALSE,TRUE)</formula>
    </cfRule>
    <cfRule type="expression" dxfId="2746" priority="13478">
      <formula>IF(RIGHT(TEXT(AM32,"0.#"),1)=".",TRUE,FALSE)</formula>
    </cfRule>
  </conditionalFormatting>
  <conditionalFormatting sqref="AM33">
    <cfRule type="expression" dxfId="2745" priority="13475">
      <formula>IF(RIGHT(TEXT(AM33,"0.#"),1)=".",FALSE,TRUE)</formula>
    </cfRule>
    <cfRule type="expression" dxfId="2744" priority="13476">
      <formula>IF(RIGHT(TEXT(AM33,"0.#"),1)=".",TRUE,FALSE)</formula>
    </cfRule>
  </conditionalFormatting>
  <conditionalFormatting sqref="AQ32:AQ34">
    <cfRule type="expression" dxfId="2743" priority="13467">
      <formula>IF(RIGHT(TEXT(AQ32,"0.#"),1)=".",FALSE,TRUE)</formula>
    </cfRule>
    <cfRule type="expression" dxfId="2742" priority="13468">
      <formula>IF(RIGHT(TEXT(AQ32,"0.#"),1)=".",TRUE,FALSE)</formula>
    </cfRule>
  </conditionalFormatting>
  <conditionalFormatting sqref="AU32:AU34">
    <cfRule type="expression" dxfId="2741" priority="13465">
      <formula>IF(RIGHT(TEXT(AU32,"0.#"),1)=".",FALSE,TRUE)</formula>
    </cfRule>
    <cfRule type="expression" dxfId="2740" priority="13466">
      <formula>IF(RIGHT(TEXT(AU32,"0.#"),1)=".",TRUE,FALSE)</formula>
    </cfRule>
  </conditionalFormatting>
  <conditionalFormatting sqref="AE53">
    <cfRule type="expression" dxfId="2739" priority="13399">
      <formula>IF(RIGHT(TEXT(AE53,"0.#"),1)=".",FALSE,TRUE)</formula>
    </cfRule>
    <cfRule type="expression" dxfId="2738" priority="13400">
      <formula>IF(RIGHT(TEXT(AE53,"0.#"),1)=".",TRUE,FALSE)</formula>
    </cfRule>
  </conditionalFormatting>
  <conditionalFormatting sqref="AE54">
    <cfRule type="expression" dxfId="2737" priority="13397">
      <formula>IF(RIGHT(TEXT(AE54,"0.#"),1)=".",FALSE,TRUE)</formula>
    </cfRule>
    <cfRule type="expression" dxfId="2736" priority="13398">
      <formula>IF(RIGHT(TEXT(AE54,"0.#"),1)=".",TRUE,FALSE)</formula>
    </cfRule>
  </conditionalFormatting>
  <conditionalFormatting sqref="AI54">
    <cfRule type="expression" dxfId="2735" priority="13391">
      <formula>IF(RIGHT(TEXT(AI54,"0.#"),1)=".",FALSE,TRUE)</formula>
    </cfRule>
    <cfRule type="expression" dxfId="2734" priority="13392">
      <formula>IF(RIGHT(TEXT(AI54,"0.#"),1)=".",TRUE,FALSE)</formula>
    </cfRule>
  </conditionalFormatting>
  <conditionalFormatting sqref="AI53">
    <cfRule type="expression" dxfId="2733" priority="13389">
      <formula>IF(RIGHT(TEXT(AI53,"0.#"),1)=".",FALSE,TRUE)</formula>
    </cfRule>
    <cfRule type="expression" dxfId="2732" priority="13390">
      <formula>IF(RIGHT(TEXT(AI53,"0.#"),1)=".",TRUE,FALSE)</formula>
    </cfRule>
  </conditionalFormatting>
  <conditionalFormatting sqref="AM53">
    <cfRule type="expression" dxfId="2731" priority="13387">
      <formula>IF(RIGHT(TEXT(AM53,"0.#"),1)=".",FALSE,TRUE)</formula>
    </cfRule>
    <cfRule type="expression" dxfId="2730" priority="13388">
      <formula>IF(RIGHT(TEXT(AM53,"0.#"),1)=".",TRUE,FALSE)</formula>
    </cfRule>
  </conditionalFormatting>
  <conditionalFormatting sqref="AM54">
    <cfRule type="expression" dxfId="2729" priority="13385">
      <formula>IF(RIGHT(TEXT(AM54,"0.#"),1)=".",FALSE,TRUE)</formula>
    </cfRule>
    <cfRule type="expression" dxfId="2728" priority="13386">
      <formula>IF(RIGHT(TEXT(AM54,"0.#"),1)=".",TRUE,FALSE)</formula>
    </cfRule>
  </conditionalFormatting>
  <conditionalFormatting sqref="AM55">
    <cfRule type="expression" dxfId="2727" priority="13383">
      <formula>IF(RIGHT(TEXT(AM55,"0.#"),1)=".",FALSE,TRUE)</formula>
    </cfRule>
    <cfRule type="expression" dxfId="2726" priority="13384">
      <formula>IF(RIGHT(TEXT(AM55,"0.#"),1)=".",TRUE,FALSE)</formula>
    </cfRule>
  </conditionalFormatting>
  <conditionalFormatting sqref="AE60">
    <cfRule type="expression" dxfId="2725" priority="13369">
      <formula>IF(RIGHT(TEXT(AE60,"0.#"),1)=".",FALSE,TRUE)</formula>
    </cfRule>
    <cfRule type="expression" dxfId="2724" priority="13370">
      <formula>IF(RIGHT(TEXT(AE60,"0.#"),1)=".",TRUE,FALSE)</formula>
    </cfRule>
  </conditionalFormatting>
  <conditionalFormatting sqref="AE61">
    <cfRule type="expression" dxfId="2723" priority="13367">
      <formula>IF(RIGHT(TEXT(AE61,"0.#"),1)=".",FALSE,TRUE)</formula>
    </cfRule>
    <cfRule type="expression" dxfId="2722" priority="13368">
      <formula>IF(RIGHT(TEXT(AE61,"0.#"),1)=".",TRUE,FALSE)</formula>
    </cfRule>
  </conditionalFormatting>
  <conditionalFormatting sqref="AE62">
    <cfRule type="expression" dxfId="2721" priority="13365">
      <formula>IF(RIGHT(TEXT(AE62,"0.#"),1)=".",FALSE,TRUE)</formula>
    </cfRule>
    <cfRule type="expression" dxfId="2720" priority="13366">
      <formula>IF(RIGHT(TEXT(AE62,"0.#"),1)=".",TRUE,FALSE)</formula>
    </cfRule>
  </conditionalFormatting>
  <conditionalFormatting sqref="AI62">
    <cfRule type="expression" dxfId="2719" priority="13363">
      <formula>IF(RIGHT(TEXT(AI62,"0.#"),1)=".",FALSE,TRUE)</formula>
    </cfRule>
    <cfRule type="expression" dxfId="2718" priority="13364">
      <formula>IF(RIGHT(TEXT(AI62,"0.#"),1)=".",TRUE,FALSE)</formula>
    </cfRule>
  </conditionalFormatting>
  <conditionalFormatting sqref="AI61">
    <cfRule type="expression" dxfId="2717" priority="13361">
      <formula>IF(RIGHT(TEXT(AI61,"0.#"),1)=".",FALSE,TRUE)</formula>
    </cfRule>
    <cfRule type="expression" dxfId="2716" priority="13362">
      <formula>IF(RIGHT(TEXT(AI61,"0.#"),1)=".",TRUE,FALSE)</formula>
    </cfRule>
  </conditionalFormatting>
  <conditionalFormatting sqref="AI60">
    <cfRule type="expression" dxfId="2715" priority="13359">
      <formula>IF(RIGHT(TEXT(AI60,"0.#"),1)=".",FALSE,TRUE)</formula>
    </cfRule>
    <cfRule type="expression" dxfId="2714" priority="13360">
      <formula>IF(RIGHT(TEXT(AI60,"0.#"),1)=".",TRUE,FALSE)</formula>
    </cfRule>
  </conditionalFormatting>
  <conditionalFormatting sqref="AM60">
    <cfRule type="expression" dxfId="2713" priority="13357">
      <formula>IF(RIGHT(TEXT(AM60,"0.#"),1)=".",FALSE,TRUE)</formula>
    </cfRule>
    <cfRule type="expression" dxfId="2712" priority="13358">
      <formula>IF(RIGHT(TEXT(AM60,"0.#"),1)=".",TRUE,FALSE)</formula>
    </cfRule>
  </conditionalFormatting>
  <conditionalFormatting sqref="AM61">
    <cfRule type="expression" dxfId="2711" priority="13355">
      <formula>IF(RIGHT(TEXT(AM61,"0.#"),1)=".",FALSE,TRUE)</formula>
    </cfRule>
    <cfRule type="expression" dxfId="2710" priority="13356">
      <formula>IF(RIGHT(TEXT(AM61,"0.#"),1)=".",TRUE,FALSE)</formula>
    </cfRule>
  </conditionalFormatting>
  <conditionalFormatting sqref="AM62">
    <cfRule type="expression" dxfId="2709" priority="13353">
      <formula>IF(RIGHT(TEXT(AM62,"0.#"),1)=".",FALSE,TRUE)</formula>
    </cfRule>
    <cfRule type="expression" dxfId="2708" priority="13354">
      <formula>IF(RIGHT(TEXT(AM62,"0.#"),1)=".",TRUE,FALSE)</formula>
    </cfRule>
  </conditionalFormatting>
  <conditionalFormatting sqref="AE87">
    <cfRule type="expression" dxfId="2707" priority="13339">
      <formula>IF(RIGHT(TEXT(AE87,"0.#"),1)=".",FALSE,TRUE)</formula>
    </cfRule>
    <cfRule type="expression" dxfId="2706" priority="13340">
      <formula>IF(RIGHT(TEXT(AE87,"0.#"),1)=".",TRUE,FALSE)</formula>
    </cfRule>
  </conditionalFormatting>
  <conditionalFormatting sqref="AE88">
    <cfRule type="expression" dxfId="2705" priority="13337">
      <formula>IF(RIGHT(TEXT(AE88,"0.#"),1)=".",FALSE,TRUE)</formula>
    </cfRule>
    <cfRule type="expression" dxfId="2704" priority="13338">
      <formula>IF(RIGHT(TEXT(AE88,"0.#"),1)=".",TRUE,FALSE)</formula>
    </cfRule>
  </conditionalFormatting>
  <conditionalFormatting sqref="AE89">
    <cfRule type="expression" dxfId="2703" priority="13335">
      <formula>IF(RIGHT(TEXT(AE89,"0.#"),1)=".",FALSE,TRUE)</formula>
    </cfRule>
    <cfRule type="expression" dxfId="2702" priority="13336">
      <formula>IF(RIGHT(TEXT(AE89,"0.#"),1)=".",TRUE,FALSE)</formula>
    </cfRule>
  </conditionalFormatting>
  <conditionalFormatting sqref="AI89">
    <cfRule type="expression" dxfId="2701" priority="13333">
      <formula>IF(RIGHT(TEXT(AI89,"0.#"),1)=".",FALSE,TRUE)</formula>
    </cfRule>
    <cfRule type="expression" dxfId="2700" priority="13334">
      <formula>IF(RIGHT(TEXT(AI89,"0.#"),1)=".",TRUE,FALSE)</formula>
    </cfRule>
  </conditionalFormatting>
  <conditionalFormatting sqref="AI88">
    <cfRule type="expression" dxfId="2699" priority="13331">
      <formula>IF(RIGHT(TEXT(AI88,"0.#"),1)=".",FALSE,TRUE)</formula>
    </cfRule>
    <cfRule type="expression" dxfId="2698" priority="13332">
      <formula>IF(RIGHT(TEXT(AI88,"0.#"),1)=".",TRUE,FALSE)</formula>
    </cfRule>
  </conditionalFormatting>
  <conditionalFormatting sqref="AI87">
    <cfRule type="expression" dxfId="2697" priority="13329">
      <formula>IF(RIGHT(TEXT(AI87,"0.#"),1)=".",FALSE,TRUE)</formula>
    </cfRule>
    <cfRule type="expression" dxfId="2696" priority="13330">
      <formula>IF(RIGHT(TEXT(AI87,"0.#"),1)=".",TRUE,FALSE)</formula>
    </cfRule>
  </conditionalFormatting>
  <conditionalFormatting sqref="AM88">
    <cfRule type="expression" dxfId="2695" priority="13325">
      <formula>IF(RIGHT(TEXT(AM88,"0.#"),1)=".",FALSE,TRUE)</formula>
    </cfRule>
    <cfRule type="expression" dxfId="2694" priority="13326">
      <formula>IF(RIGHT(TEXT(AM88,"0.#"),1)=".",TRUE,FALSE)</formula>
    </cfRule>
  </conditionalFormatting>
  <conditionalFormatting sqref="AM89">
    <cfRule type="expression" dxfId="2693" priority="13323">
      <formula>IF(RIGHT(TEXT(AM89,"0.#"),1)=".",FALSE,TRUE)</formula>
    </cfRule>
    <cfRule type="expression" dxfId="2692" priority="13324">
      <formula>IF(RIGHT(TEXT(AM89,"0.#"),1)=".",TRUE,FALSE)</formula>
    </cfRule>
  </conditionalFormatting>
  <conditionalFormatting sqref="AE92">
    <cfRule type="expression" dxfId="2691" priority="13309">
      <formula>IF(RIGHT(TEXT(AE92,"0.#"),1)=".",FALSE,TRUE)</formula>
    </cfRule>
    <cfRule type="expression" dxfId="2690" priority="13310">
      <formula>IF(RIGHT(TEXT(AE92,"0.#"),1)=".",TRUE,FALSE)</formula>
    </cfRule>
  </conditionalFormatting>
  <conditionalFormatting sqref="AE93">
    <cfRule type="expression" dxfId="2689" priority="13307">
      <formula>IF(RIGHT(TEXT(AE93,"0.#"),1)=".",FALSE,TRUE)</formula>
    </cfRule>
    <cfRule type="expression" dxfId="2688" priority="13308">
      <formula>IF(RIGHT(TEXT(AE93,"0.#"),1)=".",TRUE,FALSE)</formula>
    </cfRule>
  </conditionalFormatting>
  <conditionalFormatting sqref="AE94">
    <cfRule type="expression" dxfId="2687" priority="13305">
      <formula>IF(RIGHT(TEXT(AE94,"0.#"),1)=".",FALSE,TRUE)</formula>
    </cfRule>
    <cfRule type="expression" dxfId="2686" priority="13306">
      <formula>IF(RIGHT(TEXT(AE94,"0.#"),1)=".",TRUE,FALSE)</formula>
    </cfRule>
  </conditionalFormatting>
  <conditionalFormatting sqref="AI94">
    <cfRule type="expression" dxfId="2685" priority="13303">
      <formula>IF(RIGHT(TEXT(AI94,"0.#"),1)=".",FALSE,TRUE)</formula>
    </cfRule>
    <cfRule type="expression" dxfId="2684" priority="13304">
      <formula>IF(RIGHT(TEXT(AI94,"0.#"),1)=".",TRUE,FALSE)</formula>
    </cfRule>
  </conditionalFormatting>
  <conditionalFormatting sqref="AI93">
    <cfRule type="expression" dxfId="2683" priority="13301">
      <formula>IF(RIGHT(TEXT(AI93,"0.#"),1)=".",FALSE,TRUE)</formula>
    </cfRule>
    <cfRule type="expression" dxfId="2682" priority="13302">
      <formula>IF(RIGHT(TEXT(AI93,"0.#"),1)=".",TRUE,FALSE)</formula>
    </cfRule>
  </conditionalFormatting>
  <conditionalFormatting sqref="AI92">
    <cfRule type="expression" dxfId="2681" priority="13299">
      <formula>IF(RIGHT(TEXT(AI92,"0.#"),1)=".",FALSE,TRUE)</formula>
    </cfRule>
    <cfRule type="expression" dxfId="2680" priority="13300">
      <formula>IF(RIGHT(TEXT(AI92,"0.#"),1)=".",TRUE,FALSE)</formula>
    </cfRule>
  </conditionalFormatting>
  <conditionalFormatting sqref="AM92">
    <cfRule type="expression" dxfId="2679" priority="13297">
      <formula>IF(RIGHT(TEXT(AM92,"0.#"),1)=".",FALSE,TRUE)</formula>
    </cfRule>
    <cfRule type="expression" dxfId="2678" priority="13298">
      <formula>IF(RIGHT(TEXT(AM92,"0.#"),1)=".",TRUE,FALSE)</formula>
    </cfRule>
  </conditionalFormatting>
  <conditionalFormatting sqref="AM93">
    <cfRule type="expression" dxfId="2677" priority="13295">
      <formula>IF(RIGHT(TEXT(AM93,"0.#"),1)=".",FALSE,TRUE)</formula>
    </cfRule>
    <cfRule type="expression" dxfId="2676" priority="13296">
      <formula>IF(RIGHT(TEXT(AM93,"0.#"),1)=".",TRUE,FALSE)</formula>
    </cfRule>
  </conditionalFormatting>
  <conditionalFormatting sqref="AM94">
    <cfRule type="expression" dxfId="2675" priority="13293">
      <formula>IF(RIGHT(TEXT(AM94,"0.#"),1)=".",FALSE,TRUE)</formula>
    </cfRule>
    <cfRule type="expression" dxfId="2674" priority="13294">
      <formula>IF(RIGHT(TEXT(AM94,"0.#"),1)=".",TRUE,FALSE)</formula>
    </cfRule>
  </conditionalFormatting>
  <conditionalFormatting sqref="AE97">
    <cfRule type="expression" dxfId="2673" priority="13279">
      <formula>IF(RIGHT(TEXT(AE97,"0.#"),1)=".",FALSE,TRUE)</formula>
    </cfRule>
    <cfRule type="expression" dxfId="2672" priority="13280">
      <formula>IF(RIGHT(TEXT(AE97,"0.#"),1)=".",TRUE,FALSE)</formula>
    </cfRule>
  </conditionalFormatting>
  <conditionalFormatting sqref="AE98">
    <cfRule type="expression" dxfId="2671" priority="13277">
      <formula>IF(RIGHT(TEXT(AE98,"0.#"),1)=".",FALSE,TRUE)</formula>
    </cfRule>
    <cfRule type="expression" dxfId="2670" priority="13278">
      <formula>IF(RIGHT(TEXT(AE98,"0.#"),1)=".",TRUE,FALSE)</formula>
    </cfRule>
  </conditionalFormatting>
  <conditionalFormatting sqref="AE99">
    <cfRule type="expression" dxfId="2669" priority="13275">
      <formula>IF(RIGHT(TEXT(AE99,"0.#"),1)=".",FALSE,TRUE)</formula>
    </cfRule>
    <cfRule type="expression" dxfId="2668" priority="13276">
      <formula>IF(RIGHT(TEXT(AE99,"0.#"),1)=".",TRUE,FALSE)</formula>
    </cfRule>
  </conditionalFormatting>
  <conditionalFormatting sqref="AI99">
    <cfRule type="expression" dxfId="2667" priority="13273">
      <formula>IF(RIGHT(TEXT(AI99,"0.#"),1)=".",FALSE,TRUE)</formula>
    </cfRule>
    <cfRule type="expression" dxfId="2666" priority="13274">
      <formula>IF(RIGHT(TEXT(AI99,"0.#"),1)=".",TRUE,FALSE)</formula>
    </cfRule>
  </conditionalFormatting>
  <conditionalFormatting sqref="AI98">
    <cfRule type="expression" dxfId="2665" priority="13271">
      <formula>IF(RIGHT(TEXT(AI98,"0.#"),1)=".",FALSE,TRUE)</formula>
    </cfRule>
    <cfRule type="expression" dxfId="2664" priority="13272">
      <formula>IF(RIGHT(TEXT(AI98,"0.#"),1)=".",TRUE,FALSE)</formula>
    </cfRule>
  </conditionalFormatting>
  <conditionalFormatting sqref="AI97">
    <cfRule type="expression" dxfId="2663" priority="13269">
      <formula>IF(RIGHT(TEXT(AI97,"0.#"),1)=".",FALSE,TRUE)</formula>
    </cfRule>
    <cfRule type="expression" dxfId="2662" priority="13270">
      <formula>IF(RIGHT(TEXT(AI97,"0.#"),1)=".",TRUE,FALSE)</formula>
    </cfRule>
  </conditionalFormatting>
  <conditionalFormatting sqref="AM97">
    <cfRule type="expression" dxfId="2661" priority="13267">
      <formula>IF(RIGHT(TEXT(AM97,"0.#"),1)=".",FALSE,TRUE)</formula>
    </cfRule>
    <cfRule type="expression" dxfId="2660" priority="13268">
      <formula>IF(RIGHT(TEXT(AM97,"0.#"),1)=".",TRUE,FALSE)</formula>
    </cfRule>
  </conditionalFormatting>
  <conditionalFormatting sqref="AM98">
    <cfRule type="expression" dxfId="2659" priority="13265">
      <formula>IF(RIGHT(TEXT(AM98,"0.#"),1)=".",FALSE,TRUE)</formula>
    </cfRule>
    <cfRule type="expression" dxfId="2658" priority="13266">
      <formula>IF(RIGHT(TEXT(AM98,"0.#"),1)=".",TRUE,FALSE)</formula>
    </cfRule>
  </conditionalFormatting>
  <conditionalFormatting sqref="AM99">
    <cfRule type="expression" dxfId="2657" priority="13263">
      <formula>IF(RIGHT(TEXT(AM99,"0.#"),1)=".",FALSE,TRUE)</formula>
    </cfRule>
    <cfRule type="expression" dxfId="2656" priority="13264">
      <formula>IF(RIGHT(TEXT(AM99,"0.#"),1)=".",TRUE,FALSE)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4">
    <cfRule type="expression" dxfId="2645" priority="13237">
      <formula>IF(RIGHT(TEXT(AE104,"0.#"),1)=".",FALSE,TRUE)</formula>
    </cfRule>
    <cfRule type="expression" dxfId="2644" priority="13238">
      <formula>IF(RIGHT(TEXT(AE104,"0.#"),1)=".",TRUE,FALSE)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Q116">
    <cfRule type="expression" dxfId="2607" priority="13181">
      <formula>IF(RIGHT(TEXT(AQ116,"0.#"),1)=".",FALSE,TRUE)</formula>
    </cfRule>
    <cfRule type="expression" dxfId="2606" priority="13182">
      <formula>IF(RIGHT(TEXT(AQ116,"0.#"),1)=".",TRUE,FALSE)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39:AO866">
    <cfRule type="expression" dxfId="2519" priority="6651">
      <formula>IF(AND(AL839&gt;=0, RIGHT(TEXT(AL839,"0.#"),1)&lt;&gt;"."),TRUE,FALSE)</formula>
    </cfRule>
    <cfRule type="expression" dxfId="2518" priority="6652">
      <formula>IF(AND(AL839&gt;=0, RIGHT(TEXT(AL839,"0.#"),1)="."),TRUE,FALSE)</formula>
    </cfRule>
    <cfRule type="expression" dxfId="2517" priority="6653">
      <formula>IF(AND(AL839&lt;0, RIGHT(TEXT(AL839,"0.#"),1)&lt;&gt;"."),TRUE,FALSE)</formula>
    </cfRule>
    <cfRule type="expression" dxfId="2516" priority="6654">
      <formula>IF(AND(AL839&lt;0, RIGHT(TEXT(AL839,"0.#"),1)="."),TRUE,FALSE)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38">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 P26: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Q102">
    <cfRule type="expression" dxfId="727" priority="15">
      <formula>IF(RIGHT(TEXT(AQ102,"0.#"),1)=".",FALSE,TRUE)</formula>
    </cfRule>
    <cfRule type="expression" dxfId="726" priority="16">
      <formula>IF(RIGHT(TEXT(AQ102,"0.#"),1)=".",TRUE,FALSE)</formula>
    </cfRule>
  </conditionalFormatting>
  <conditionalFormatting sqref="AE101 AQ101">
    <cfRule type="expression" dxfId="725" priority="27">
      <formula>IF(RIGHT(TEXT(AE101,"0.#"),1)=".",FALSE,TRUE)</formula>
    </cfRule>
    <cfRule type="expression" dxfId="724" priority="28">
      <formula>IF(RIGHT(TEXT(AE101,"0.#"),1)=".",TRUE,FALSE)</formula>
    </cfRule>
  </conditionalFormatting>
  <conditionalFormatting sqref="AI101">
    <cfRule type="expression" dxfId="723" priority="25">
      <formula>IF(RIGHT(TEXT(AI101,"0.#"),1)=".",FALSE,TRUE)</formula>
    </cfRule>
    <cfRule type="expression" dxfId="722" priority="26">
      <formula>IF(RIGHT(TEXT(AI101,"0.#"),1)=".",TRUE,FALSE)</formula>
    </cfRule>
  </conditionalFormatting>
  <conditionalFormatting sqref="AM101">
    <cfRule type="expression" dxfId="721" priority="23">
      <formula>IF(RIGHT(TEXT(AM101,"0.#"),1)=".",FALSE,TRUE)</formula>
    </cfRule>
    <cfRule type="expression" dxfId="720" priority="24">
      <formula>IF(RIGHT(TEXT(AM101,"0.#"),1)=".",TRUE,FALSE)</formula>
    </cfRule>
  </conditionalFormatting>
  <conditionalFormatting sqref="AE102">
    <cfRule type="expression" dxfId="719" priority="21">
      <formula>IF(RIGHT(TEXT(AE102,"0.#"),1)=".",FALSE,TRUE)</formula>
    </cfRule>
    <cfRule type="expression" dxfId="718" priority="22">
      <formula>IF(RIGHT(TEXT(AE102,"0.#"),1)=".",TRUE,FALSE)</formula>
    </cfRule>
  </conditionalFormatting>
  <conditionalFormatting sqref="AI102">
    <cfRule type="expression" dxfId="717" priority="19">
      <formula>IF(RIGHT(TEXT(AI102,"0.#"),1)=".",FALSE,TRUE)</formula>
    </cfRule>
    <cfRule type="expression" dxfId="716" priority="20">
      <formula>IF(RIGHT(TEXT(AI102,"0.#"),1)=".",TRUE,FALSE)</formula>
    </cfRule>
  </conditionalFormatting>
  <conditionalFormatting sqref="AM102">
    <cfRule type="expression" dxfId="715" priority="17">
      <formula>IF(RIGHT(TEXT(AM102,"0.#"),1)=".",FALSE,TRUE)</formula>
    </cfRule>
    <cfRule type="expression" dxfId="714" priority="18">
      <formula>IF(RIGHT(TEXT(AM102,"0.#"),1)=".",TRUE,FALSE)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35"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488</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3"/>
      <c r="AA2" s="834"/>
      <c r="AB2" s="1031" t="s">
        <v>11</v>
      </c>
      <c r="AC2" s="1032"/>
      <c r="AD2" s="1033"/>
      <c r="AE2" s="1037" t="s">
        <v>357</v>
      </c>
      <c r="AF2" s="1037"/>
      <c r="AG2" s="1037"/>
      <c r="AH2" s="1037"/>
      <c r="AI2" s="1037" t="s">
        <v>363</v>
      </c>
      <c r="AJ2" s="1037"/>
      <c r="AK2" s="1037"/>
      <c r="AL2" s="1037"/>
      <c r="AM2" s="1037" t="s">
        <v>469</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524</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488</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3"/>
      <c r="AA9" s="834"/>
      <c r="AB9" s="1031" t="s">
        <v>11</v>
      </c>
      <c r="AC9" s="1032"/>
      <c r="AD9" s="1033"/>
      <c r="AE9" s="1037" t="s">
        <v>357</v>
      </c>
      <c r="AF9" s="1037"/>
      <c r="AG9" s="1037"/>
      <c r="AH9" s="1037"/>
      <c r="AI9" s="1037" t="s">
        <v>363</v>
      </c>
      <c r="AJ9" s="1037"/>
      <c r="AK9" s="1037"/>
      <c r="AL9" s="1037"/>
      <c r="AM9" s="1037" t="s">
        <v>469</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524</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488</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3"/>
      <c r="AA16" s="834"/>
      <c r="AB16" s="1031" t="s">
        <v>11</v>
      </c>
      <c r="AC16" s="1032"/>
      <c r="AD16" s="1033"/>
      <c r="AE16" s="1037" t="s">
        <v>357</v>
      </c>
      <c r="AF16" s="1037"/>
      <c r="AG16" s="1037"/>
      <c r="AH16" s="1037"/>
      <c r="AI16" s="1037" t="s">
        <v>363</v>
      </c>
      <c r="AJ16" s="1037"/>
      <c r="AK16" s="1037"/>
      <c r="AL16" s="1037"/>
      <c r="AM16" s="1037" t="s">
        <v>469</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524</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488</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3"/>
      <c r="AA23" s="834"/>
      <c r="AB23" s="1031" t="s">
        <v>11</v>
      </c>
      <c r="AC23" s="1032"/>
      <c r="AD23" s="1033"/>
      <c r="AE23" s="1037" t="s">
        <v>357</v>
      </c>
      <c r="AF23" s="1037"/>
      <c r="AG23" s="1037"/>
      <c r="AH23" s="1037"/>
      <c r="AI23" s="1037" t="s">
        <v>363</v>
      </c>
      <c r="AJ23" s="1037"/>
      <c r="AK23" s="1037"/>
      <c r="AL23" s="1037"/>
      <c r="AM23" s="1037" t="s">
        <v>469</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524</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488</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3"/>
      <c r="AA30" s="834"/>
      <c r="AB30" s="1031" t="s">
        <v>11</v>
      </c>
      <c r="AC30" s="1032"/>
      <c r="AD30" s="1033"/>
      <c r="AE30" s="1037" t="s">
        <v>357</v>
      </c>
      <c r="AF30" s="1037"/>
      <c r="AG30" s="1037"/>
      <c r="AH30" s="1037"/>
      <c r="AI30" s="1037" t="s">
        <v>363</v>
      </c>
      <c r="AJ30" s="1037"/>
      <c r="AK30" s="1037"/>
      <c r="AL30" s="1037"/>
      <c r="AM30" s="1037" t="s">
        <v>469</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524</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488</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3"/>
      <c r="AA37" s="834"/>
      <c r="AB37" s="1031" t="s">
        <v>11</v>
      </c>
      <c r="AC37" s="1032"/>
      <c r="AD37" s="1033"/>
      <c r="AE37" s="1037" t="s">
        <v>357</v>
      </c>
      <c r="AF37" s="1037"/>
      <c r="AG37" s="1037"/>
      <c r="AH37" s="1037"/>
      <c r="AI37" s="1037" t="s">
        <v>363</v>
      </c>
      <c r="AJ37" s="1037"/>
      <c r="AK37" s="1037"/>
      <c r="AL37" s="1037"/>
      <c r="AM37" s="1037" t="s">
        <v>469</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488</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3"/>
      <c r="AA44" s="834"/>
      <c r="AB44" s="1031" t="s">
        <v>11</v>
      </c>
      <c r="AC44" s="1032"/>
      <c r="AD44" s="1033"/>
      <c r="AE44" s="1037" t="s">
        <v>357</v>
      </c>
      <c r="AF44" s="1037"/>
      <c r="AG44" s="1037"/>
      <c r="AH44" s="1037"/>
      <c r="AI44" s="1037" t="s">
        <v>363</v>
      </c>
      <c r="AJ44" s="1037"/>
      <c r="AK44" s="1037"/>
      <c r="AL44" s="1037"/>
      <c r="AM44" s="1037" t="s">
        <v>469</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488</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3"/>
      <c r="AA51" s="834"/>
      <c r="AB51" s="554" t="s">
        <v>11</v>
      </c>
      <c r="AC51" s="1032"/>
      <c r="AD51" s="1033"/>
      <c r="AE51" s="1037" t="s">
        <v>357</v>
      </c>
      <c r="AF51" s="1037"/>
      <c r="AG51" s="1037"/>
      <c r="AH51" s="1037"/>
      <c r="AI51" s="1037" t="s">
        <v>363</v>
      </c>
      <c r="AJ51" s="1037"/>
      <c r="AK51" s="1037"/>
      <c r="AL51" s="1037"/>
      <c r="AM51" s="1037" t="s">
        <v>469</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488</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3"/>
      <c r="AA58" s="834"/>
      <c r="AB58" s="1031" t="s">
        <v>11</v>
      </c>
      <c r="AC58" s="1032"/>
      <c r="AD58" s="1033"/>
      <c r="AE58" s="1037" t="s">
        <v>357</v>
      </c>
      <c r="AF58" s="1037"/>
      <c r="AG58" s="1037"/>
      <c r="AH58" s="1037"/>
      <c r="AI58" s="1037" t="s">
        <v>363</v>
      </c>
      <c r="AJ58" s="1037"/>
      <c r="AK58" s="1037"/>
      <c r="AL58" s="1037"/>
      <c r="AM58" s="1037" t="s">
        <v>469</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488</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3"/>
      <c r="AA65" s="834"/>
      <c r="AB65" s="1031" t="s">
        <v>11</v>
      </c>
      <c r="AC65" s="1032"/>
      <c r="AD65" s="1033"/>
      <c r="AE65" s="1037" t="s">
        <v>357</v>
      </c>
      <c r="AF65" s="1037"/>
      <c r="AG65" s="1037"/>
      <c r="AH65" s="1037"/>
      <c r="AI65" s="1037" t="s">
        <v>363</v>
      </c>
      <c r="AJ65" s="1037"/>
      <c r="AK65" s="1037"/>
      <c r="AL65" s="1037"/>
      <c r="AM65" s="1037" t="s">
        <v>469</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524</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3" t="s">
        <v>510</v>
      </c>
      <c r="H2" s="596"/>
      <c r="I2" s="596"/>
      <c r="J2" s="596"/>
      <c r="K2" s="596"/>
      <c r="L2" s="596"/>
      <c r="M2" s="596"/>
      <c r="N2" s="596"/>
      <c r="O2" s="596"/>
      <c r="P2" s="596"/>
      <c r="Q2" s="596"/>
      <c r="R2" s="596"/>
      <c r="S2" s="596"/>
      <c r="T2" s="596"/>
      <c r="U2" s="596"/>
      <c r="V2" s="596"/>
      <c r="W2" s="596"/>
      <c r="X2" s="596"/>
      <c r="Y2" s="596"/>
      <c r="Z2" s="596"/>
      <c r="AA2" s="596"/>
      <c r="AB2" s="597"/>
      <c r="AC2" s="793"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68"/>
      <c r="I3" s="668"/>
      <c r="J3" s="668"/>
      <c r="K3" s="668"/>
      <c r="L3" s="667" t="s">
        <v>18</v>
      </c>
      <c r="M3" s="668"/>
      <c r="N3" s="668"/>
      <c r="O3" s="668"/>
      <c r="P3" s="668"/>
      <c r="Q3" s="668"/>
      <c r="R3" s="668"/>
      <c r="S3" s="668"/>
      <c r="T3" s="668"/>
      <c r="U3" s="668"/>
      <c r="V3" s="668"/>
      <c r="W3" s="668"/>
      <c r="X3" s="669"/>
      <c r="Y3" s="653" t="s">
        <v>19</v>
      </c>
      <c r="Z3" s="654"/>
      <c r="AA3" s="654"/>
      <c r="AB3" s="799"/>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793" t="s">
        <v>402</v>
      </c>
      <c r="H15" s="596"/>
      <c r="I15" s="596"/>
      <c r="J15" s="596"/>
      <c r="K15" s="596"/>
      <c r="L15" s="596"/>
      <c r="M15" s="596"/>
      <c r="N15" s="596"/>
      <c r="O15" s="596"/>
      <c r="P15" s="596"/>
      <c r="Q15" s="596"/>
      <c r="R15" s="596"/>
      <c r="S15" s="596"/>
      <c r="T15" s="596"/>
      <c r="U15" s="596"/>
      <c r="V15" s="596"/>
      <c r="W15" s="596"/>
      <c r="X15" s="596"/>
      <c r="Y15" s="596"/>
      <c r="Z15" s="596"/>
      <c r="AA15" s="596"/>
      <c r="AB15" s="597"/>
      <c r="AC15" s="793"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793" t="s">
        <v>401</v>
      </c>
      <c r="H28" s="596"/>
      <c r="I28" s="596"/>
      <c r="J28" s="596"/>
      <c r="K28" s="596"/>
      <c r="L28" s="596"/>
      <c r="M28" s="596"/>
      <c r="N28" s="596"/>
      <c r="O28" s="596"/>
      <c r="P28" s="596"/>
      <c r="Q28" s="596"/>
      <c r="R28" s="596"/>
      <c r="S28" s="596"/>
      <c r="T28" s="596"/>
      <c r="U28" s="596"/>
      <c r="V28" s="596"/>
      <c r="W28" s="596"/>
      <c r="X28" s="596"/>
      <c r="Y28" s="596"/>
      <c r="Z28" s="596"/>
      <c r="AA28" s="596"/>
      <c r="AB28" s="597"/>
      <c r="AC28" s="793"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793" t="s">
        <v>451</v>
      </c>
      <c r="H41" s="596"/>
      <c r="I41" s="596"/>
      <c r="J41" s="596"/>
      <c r="K41" s="596"/>
      <c r="L41" s="596"/>
      <c r="M41" s="596"/>
      <c r="N41" s="596"/>
      <c r="O41" s="596"/>
      <c r="P41" s="596"/>
      <c r="Q41" s="596"/>
      <c r="R41" s="596"/>
      <c r="S41" s="596"/>
      <c r="T41" s="596"/>
      <c r="U41" s="596"/>
      <c r="V41" s="596"/>
      <c r="W41" s="596"/>
      <c r="X41" s="596"/>
      <c r="Y41" s="596"/>
      <c r="Z41" s="596"/>
      <c r="AA41" s="596"/>
      <c r="AB41" s="597"/>
      <c r="AC41" s="793"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3" t="s">
        <v>304</v>
      </c>
      <c r="H55" s="596"/>
      <c r="I55" s="596"/>
      <c r="J55" s="596"/>
      <c r="K55" s="596"/>
      <c r="L55" s="596"/>
      <c r="M55" s="596"/>
      <c r="N55" s="596"/>
      <c r="O55" s="596"/>
      <c r="P55" s="596"/>
      <c r="Q55" s="596"/>
      <c r="R55" s="596"/>
      <c r="S55" s="596"/>
      <c r="T55" s="596"/>
      <c r="U55" s="596"/>
      <c r="V55" s="596"/>
      <c r="W55" s="596"/>
      <c r="X55" s="596"/>
      <c r="Y55" s="596"/>
      <c r="Z55" s="596"/>
      <c r="AA55" s="596"/>
      <c r="AB55" s="597"/>
      <c r="AC55" s="793"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793" t="s">
        <v>406</v>
      </c>
      <c r="H68" s="596"/>
      <c r="I68" s="596"/>
      <c r="J68" s="596"/>
      <c r="K68" s="596"/>
      <c r="L68" s="596"/>
      <c r="M68" s="596"/>
      <c r="N68" s="596"/>
      <c r="O68" s="596"/>
      <c r="P68" s="596"/>
      <c r="Q68" s="596"/>
      <c r="R68" s="596"/>
      <c r="S68" s="596"/>
      <c r="T68" s="596"/>
      <c r="U68" s="596"/>
      <c r="V68" s="596"/>
      <c r="W68" s="596"/>
      <c r="X68" s="596"/>
      <c r="Y68" s="596"/>
      <c r="Z68" s="596"/>
      <c r="AA68" s="596"/>
      <c r="AB68" s="597"/>
      <c r="AC68" s="793"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793" t="s">
        <v>408</v>
      </c>
      <c r="H81" s="596"/>
      <c r="I81" s="596"/>
      <c r="J81" s="596"/>
      <c r="K81" s="596"/>
      <c r="L81" s="596"/>
      <c r="M81" s="596"/>
      <c r="N81" s="596"/>
      <c r="O81" s="596"/>
      <c r="P81" s="596"/>
      <c r="Q81" s="596"/>
      <c r="R81" s="596"/>
      <c r="S81" s="596"/>
      <c r="T81" s="596"/>
      <c r="U81" s="596"/>
      <c r="V81" s="596"/>
      <c r="W81" s="596"/>
      <c r="X81" s="596"/>
      <c r="Y81" s="596"/>
      <c r="Z81" s="596"/>
      <c r="AA81" s="596"/>
      <c r="AB81" s="597"/>
      <c r="AC81" s="793"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793" t="s">
        <v>410</v>
      </c>
      <c r="H94" s="596"/>
      <c r="I94" s="596"/>
      <c r="J94" s="596"/>
      <c r="K94" s="596"/>
      <c r="L94" s="596"/>
      <c r="M94" s="596"/>
      <c r="N94" s="596"/>
      <c r="O94" s="596"/>
      <c r="P94" s="596"/>
      <c r="Q94" s="596"/>
      <c r="R94" s="596"/>
      <c r="S94" s="596"/>
      <c r="T94" s="596"/>
      <c r="U94" s="596"/>
      <c r="V94" s="596"/>
      <c r="W94" s="596"/>
      <c r="X94" s="596"/>
      <c r="Y94" s="596"/>
      <c r="Z94" s="596"/>
      <c r="AA94" s="596"/>
      <c r="AB94" s="597"/>
      <c r="AC94" s="793"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3"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3"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793"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3"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793"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3"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793"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3"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3"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3"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793"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3"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793"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3"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793"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3"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3"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3"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793"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3"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793"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3"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793"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3"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2018-06-04T01:52:15Z</cp:lastPrinted>
  <dcterms:created xsi:type="dcterms:W3CDTF">2012-03-13T00:50:25Z</dcterms:created>
  <dcterms:modified xsi:type="dcterms:W3CDTF">2018-08-27T14:01:49Z</dcterms:modified>
</cp:coreProperties>
</file>