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<sst xmlns="http://schemas.openxmlformats.org/spreadsheetml/2006/main" count="2879" uniqueCount="616">
  <si>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</si>
  <si>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</si>
  <si>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</si>
  <si>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</si>
  <si>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</si>
  <si>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</si>
  <si>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</si>
  <si>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</si>
  <si>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</si>
  <si>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</si>
  <si>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</si>
  <si>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</si>
  <si>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</si>
  <si>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</si>
  <si>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</si>
  <si>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</si>
  <si>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</si>
  <si>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</si>
  <si>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</si>
  <si>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</si>
  <si>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</si>
  <si>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</si>
  <si>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</si>
  <si>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</si>
  <si>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</si>
  <si>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</si>
  <si>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</si>
  <si>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</si>
  <si>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</si>
  <si>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</si>
  <si>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</si>
  <si>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</si>
  <si>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</si>
  <si>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</si>
  <si>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</si>
  <si>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</si>
  <si>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</si>
  <si>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</si>
  <si>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</si>
  <si>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</si>
  <si>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</si>
  <si>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</si>
  <si>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</si>
  <si>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</si>
  <si>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</si>
  <si>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</si>
  <si>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</si>
  <si>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</si>
  <si>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</si>
  <si>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</si>
  <si>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</si>
  <si>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</si>
  <si>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</si>
  <si>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</si>
  <si>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</si>
  <si>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</si>
  <si>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</si>
  <si>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</si>
  <si>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</si>
  <si>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</si>
  <si>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</si>
  <si>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</si>
  <si>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</si>
  <si>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</si>
  <si>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</si>
  <si>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</si>
  <si>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</si>
  <si>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</si>
  <si>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</si>
  <si>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</si>
  <si>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</si>
  <si>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</si>
  <si>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</si>
  <si>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</si>
  <si>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</si>
  <si>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</si>
  <si>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</si>
  <si>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</si>
  <si>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</si>
  <si>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</si>
  <si>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</si>
  <si>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</si>
  <si>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</si>
  <si>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</si>
  <si>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</si>
  <si>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</si>
  <si>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</si>
  <si>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</si>
  <si>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</si>
  <si>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</si>
  <si>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</si>
  <si>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</si>
  <si>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</si>
  <si>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</si>
  <si>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</si>
  <si>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</si>
  <si>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</si>
  <si>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</si>
  <si>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</si>
  <si>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</si>
  <si>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</si>
  <si>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</si>
  <si>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</si>
  <si>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</si>
  <si>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</si>
  <si>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</si>
  <si>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</si>
  <si>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</si>
  <si>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</si>
  <si>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</si>
  <si>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</si>
  <si>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</si>
  <si>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</si>
  <si>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</si>
  <si>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</si>
  <si>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</si>
  <si>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</si>
  <si>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</si>
  <si>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</si>
  <si>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</si>
  <si>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</si>
  <si>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</si>
  <si>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</si>
  <si>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</si>
  <si>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</si>
  <si>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</si>
  <si>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</si>
  <si>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</si>
  <si>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</si>
  <si>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</si>
  <si>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</si>
  <si>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</si>
  <si>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</si>
  <si>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</si>
  <si>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</si>
  <si>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</si>
  <si>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</si>
  <si>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</si>
  <si>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</si>
  <si>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</si>
  <si>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</si>
  <si>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</si>
  <si>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</si>
  <si>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</si>
  <si>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</si>
  <si>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</si>
  <si>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</si>
  <si>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</si>
  <si>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</si>
  <si>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</si>
  <si>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</si>
  <si>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</si>
  <si>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</si>
  <si>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</si>
  <si>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</si>
  <si>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</si>
  <si>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</si>
  <si>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</si>
  <si>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</si>
  <si>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</si>
  <si>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</si>
  <si>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</si>
  <si>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</si>
  <si>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</si>
  <si>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</si>
  <si>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</si>
  <si>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</si>
  <si>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</si>
  <si>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</si>
  <si>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</si>
  <si>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</si>
  <si>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</si>
  <si>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</si>
  <si>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</si>
  <si>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</si>
  <si>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</si>
  <si>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</si>
  <si>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</si>
  <si>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</si>
  <si>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</si>
  <si>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</si>
  <si>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</si>
  <si>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</si>
  <si>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</si>
  <si>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</si>
  <si>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</si>
  <si>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</si>
  <si>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</si>
  <si>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</si>
  <si>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</si>
  <si>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</si>
  <si>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</si>
  <si>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</si>
  <si>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</si>
  <si>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</si>
  <si>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</si>
  <si>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</si>
  <si>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</si>
  <si>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</si>
  <si>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</si>
  <si>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</si>
  <si>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</si>
  <si>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</si>
  <si>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</si>
  <si>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</si>
  <si>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</si>
  <si>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</si>
  <si>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</si>
  <si>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</si>
  <si>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</si>
  <si>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</si>
  <si>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</si>
  <si>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</si>
  <si>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</si>
  <si>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</si>
  <si>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</si>
  <si>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</si>
  <si>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</si>
  <si>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</si>
  <si>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</si>
  <si>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</si>
  <si>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</si>
  <si>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</si>
  <si>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</si>
  <si>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</si>
  <si>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</si>
  <si>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</si>
  <si>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</si>
  <si>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</si>
  <si>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</si>
  <si>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</si>
  <si>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</si>
  <si>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</si>
  <si>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</si>
  <si>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</si>
  <si>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</si>
  <si>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</si>
  <si>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</si>
  <si>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</si>
  <si>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</si>
  <si>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</si>
  <si>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</si>
  <si>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</si>
  <si>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</si>
  <si>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</si>
  <si>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</si>
  <si>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</si>
  <si>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</si>
  <si>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</si>
  <si>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</si>
  <si>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</si>
  <si>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</si>
  <si>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</si>
  <si>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</si>
  <si>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</si>
  <si>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</si>
  <si>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</si>
  <si>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</si>
  <si>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</si>
  <si>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</si>
  <si>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</si>
  <si>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</si>
  <si>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</si>
  <si>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</si>
  <si>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</si>
  <si>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</si>
  <si>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</si>
  <si>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</si>
  <si>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</si>
  <si>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</si>
  <si>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</si>
  <si>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</si>
  <si>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</si>
  <si>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</si>
  <si>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</si>
  <si>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</si>
  <si>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</si>
  <si>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</si>
  <si>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</si>
  <si>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</si>
  <si>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</si>
  <si>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</si>
  <si>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</si>
  <si>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</si>
  <si>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</si>
  <si>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</si>
  <si>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</si>
  <si>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</si>
  <si>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</si>
  <si>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</si>
  <si>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</si>
  <si>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</si>
  <si>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</si>
  <si>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</si>
  <si>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</si>
  <si>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</si>
  <si>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</si>
  <si>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</si>
  <si>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</si>
  <si>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</si>
  <si>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</si>
  <si>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</si>
  <si>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</si>
  <si>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</si>
  <si>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</si>
  <si>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</si>
  <si>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</si>
  <si>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</si>
  <si>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</si>
  <si>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</si>
  <si>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</si>
  <si>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</si>
  <si>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</si>
  <si>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</si>
  <si>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</si>
  <si>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</si>
  <si>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</si>
  <si>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</si>
  <si>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</si>
  <si>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</si>
  <si>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</si>
  <si>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</si>
  <si>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</si>
  <si>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</si>
  <si>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</si>
  <si>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</si>
  <si>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</si>
  <si>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</si>
  <si>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</si>
  <si>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</si>
  <si>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</si>
  <si>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</si>
  <si>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</si>
  <si>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</si>
  <si>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</si>
  <si>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</si>
  <si>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</si>
  <si>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</si>
  <si>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</si>
  <si>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</si>
  <si>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</si>
  <si>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</si>
  <si>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</si>
  <si>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</si>
  <si>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</si>
  <si>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</si>
  <si>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</si>
  <si>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</si>
  <si>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</si>
  <si>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</si>
  <si>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</si>
  <si>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</si>
  <si>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</si>
  <si>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</si>
  <si>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</si>
  <si>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</si>
  <si>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</si>
  <si>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</si>
  <si>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</si>
  <si>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</si>
  <si>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</si>
  <si>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</si>
  <si>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</si>
  <si>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</si>
  <si>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</si>
  <si>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</si>
  <si>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</si>
  <si>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</si>
  <si>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</si>
  <si>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</si>
  <si>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</si>
  <si>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</si>
  <si>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</si>
  <si>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</si>
  <si>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</si>
  <si>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</si>
  <si>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</si>
  <si>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</si>
  <si>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</si>
  <si>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</si>
  <si>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</si>
  <si>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</si>
  <si>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</si>
  <si>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</si>
  <si>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</si>
  <si>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</si>
  <si>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</si>
  <si>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</si>
  <si>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</si>
  <si>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</si>
  <si>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</si>
  <si>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</si>
  <si>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</si>
  <si>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</si>
  <si>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</si>
  <si>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</si>
  <si>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</si>
  <si>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</si>
  <si>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</si>
  <si>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</si>
  <si>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</si>
  <si>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</si>
  <si>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</si>
  <si>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</si>
  <si>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</si>
  <si>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</si>
  <si>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</si>
  <si>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</si>
  <si>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</si>
  <si>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</si>
  <si>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</si>
  <si>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</si>
  <si>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</si>
  <si>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</si>
  <si>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</si>
  <si>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</si>
  <si>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</si>
  <si>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</si>
  <si>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</si>
  <si>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</si>
  <si>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</si>
  <si>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</si>
  <si>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</si>
  <si>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</si>
  <si>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</si>
  <si>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</si>
  <si>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</si>
  <si>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</si>
  <si>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</si>
  <si>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</si>
  <si>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</si>
  <si>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</si>
  <si>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</si>
  <si>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</si>
  <si>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</si>
  <si>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</si>
  <si>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</si>
  <si>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</si>
  <si>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</si>
  <si>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</si>
  <si>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</si>
  <si>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</si>
  <si>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</si>
  <si>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</si>
  <si>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</si>
  <si>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</si>
  <si>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</si>
  <si>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</si>
  <si>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</si>
  <si>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</si>
  <si>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</si>
  <si>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</si>
  <si>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</si>
  <si>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</si>
  <si>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</si>
  <si>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</si>
  <si>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</si>
  <si>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</si>
  <si>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</si>
  <si>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</si>
  <si>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</si>
  <si>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</si>
  <si>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</si>
  <si>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</si>
  <si>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</si>
  <si>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</si>
  <si>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</si>
  <si>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</si>
  <si>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</si>
  <si>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</si>
  <si>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</si>
  <si>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</si>
  <si>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</si>
  <si>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</si>
  <si>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</si>
  <si>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</si>
  <si>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</si>
  <si>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</si>
  <si>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</si>
  <si>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</si>
  <si>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</si>
  <si>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</si>
  <si>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</si>
  <si>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</si>
  <si>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</si>
  <si>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</si>
  <si>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</si>
  <si>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</si>
  <si>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</si>
  <si>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</si>
  <si>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</si>
  <si>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</si>
  <si>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</si>
  <si>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</si>
  <si>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</si>
  <si>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</si>
  <si>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</si>
  <si>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</si>
  <si>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</si>
  <si>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</si>
  <si>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</si>
  <si>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</si>
  <si>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</si>
  <si>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</si>
  <si>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</si>
  <si>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</si>
  <si>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</si>
  <si>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</si>
  <si>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</si>
  <si>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</si>
  <si>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</si>
  <si>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</si>
  <si>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</si>
  <si>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</si>
  <si>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</si>
  <si>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</si>
  <si>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</si>
  <si>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</si>
  <si>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</si>
  <si>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</si>
  <si>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</si>
  <si>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</si>
  <si>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</si>
  <si>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</si>
  <si>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</si>
  <si>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</si>
  <si>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</si>
  <si>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</si>
  <si>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</si>
  <si>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</si>
  <si>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</si>
  <si>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</si>
  <si>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</si>
  <si>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</si>
  <si>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</si>
  <si>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</si>
  <si>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</si>
  <si>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</si>
  <si>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</si>
  <si>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</si>
  <si>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</si>
  <si>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</si>
  <si>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</si>
  <si>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</si>
  <si>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</si>
  <si>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</si>
  <si>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</si>
  <si>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</si>
  <si>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</si>
  <si>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</si>
  <si>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</si>
  <si>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</si>
  <si>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</si>
  <si>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</si>
  <si>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</si>
  <si>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土地基本法第１７条</t>
    <rPh sb="0" eb="2">
      <t>トチ</t>
    </rPh>
    <rPh sb="2" eb="5">
      <t>キホンホウ</t>
    </rPh>
    <rPh sb="5" eb="6">
      <t>ダイ</t>
    </rPh>
    <rPh sb="8" eb="9">
      <t>ジョウ</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</si>
  <si>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</si>
  <si>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</si>
  <si>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</si>
  <si>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</si>
  <si>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</si>
  <si>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</si>
  <si>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平成32年度までに地価LOOKを掲載しているホームページのアクセス件数を1,550,000件にする。</t>
    <rPh sb="0" eb="2">
      <t>ヘイセイ</t>
    </rPh>
    <rPh sb="4" eb="6">
      <t>ネンド</t>
    </rPh>
    <rPh sb="9" eb="11">
      <t>チカ</t>
    </rPh>
    <rPh sb="16" eb="18">
      <t>ケイサイ</t>
    </rPh>
    <rPh sb="33" eb="35">
      <t>ケンスウ</t>
    </rPh>
    <rPh sb="45" eb="46">
      <t>ケン</t>
    </rPh>
    <phoneticPr fontId="5"/>
  </si>
  <si>
    <t>地価LOOKを掲載しているホームページのアクセス件数</t>
    <rPh sb="0" eb="2">
      <t>チカ</t>
    </rPh>
    <rPh sb="7" eb="9">
      <t>ケイサイ</t>
    </rPh>
    <rPh sb="24" eb="26">
      <t>ケンスウ</t>
    </rPh>
    <phoneticPr fontId="5"/>
  </si>
  <si>
    <t>件数</t>
    <rPh sb="0" eb="2">
      <t>ケンスウ</t>
    </rPh>
    <phoneticPr fontId="5"/>
  </si>
  <si>
    <t>地区</t>
    <rPh sb="0" eb="2">
      <t>チク</t>
    </rPh>
    <phoneticPr fontId="5"/>
  </si>
  <si>
    <t>執行額（予算額）／対象地区延べ数</t>
    <rPh sb="0" eb="2">
      <t>シッコウ</t>
    </rPh>
    <rPh sb="2" eb="3">
      <t>ガク</t>
    </rPh>
    <rPh sb="4" eb="7">
      <t>ヨサンガク</t>
    </rPh>
    <rPh sb="9" eb="11">
      <t>タイショウ</t>
    </rPh>
    <rPh sb="11" eb="13">
      <t>チク</t>
    </rPh>
    <rPh sb="13" eb="14">
      <t>ノ</t>
    </rPh>
    <rPh sb="15" eb="16">
      <t>スウ</t>
    </rPh>
    <phoneticPr fontId="5"/>
  </si>
  <si>
    <t>百万円</t>
    <rPh sb="0" eb="2">
      <t>ヒャクマン</t>
    </rPh>
    <rPh sb="2" eb="3">
      <t>エン</t>
    </rPh>
    <phoneticPr fontId="5"/>
  </si>
  <si>
    <t>百万円/地区</t>
    <rPh sb="0" eb="2">
      <t>ヒャクマン</t>
    </rPh>
    <rPh sb="2" eb="3">
      <t>エン</t>
    </rPh>
    <rPh sb="4" eb="6">
      <t>チク</t>
    </rPh>
    <phoneticPr fontId="5"/>
  </si>
  <si>
    <t>26/400</t>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</si>
  <si>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</si>
  <si>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</si>
  <si>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</si>
  <si>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</si>
  <si>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無</t>
  </si>
  <si>
    <t>‐</t>
  </si>
  <si>
    <t>本事業で得られる先行的な地価動向は、毎期、公表日の問い合わせが多く新聞等で取り上げられるなど、国民の関心が高い。</t>
    <phoneticPr fontId="5"/>
  </si>
  <si>
    <t>国内の経済状況を表す重要な経済指標のひとつであるため、国による統一的な取りまとめが必要。</t>
    <phoneticPr fontId="5"/>
  </si>
  <si>
    <t>本事業で得られる先行的な地価動向は、内閣府の月例経済報告に記載されるなど優先度は高い。</t>
    <phoneticPr fontId="5"/>
  </si>
  <si>
    <t>企画競争入札により実施しており競争性の確保に努めた。</t>
    <rPh sb="0" eb="2">
      <t>キカク</t>
    </rPh>
    <phoneticPr fontId="5"/>
  </si>
  <si>
    <t>-</t>
    <phoneticPr fontId="5"/>
  </si>
  <si>
    <t>単位当たりのコストは10万円程度のため妥当と考える。</t>
    <rPh sb="2" eb="3">
      <t>ア</t>
    </rPh>
    <phoneticPr fontId="5"/>
  </si>
  <si>
    <t>目的外の支出は見受けられない。</t>
    <phoneticPr fontId="5"/>
  </si>
  <si>
    <t>平成27年度に調査地区を見直し、150地区から100地区への削減を行った。その後も随時検討している。</t>
    <rPh sb="39" eb="40">
      <t>ゴ</t>
    </rPh>
    <rPh sb="41" eb="43">
      <t>ズイジ</t>
    </rPh>
    <rPh sb="43" eb="45">
      <t>ケントウ</t>
    </rPh>
    <phoneticPr fontId="5"/>
  </si>
  <si>
    <t>システム化を図っており、効率的な運用を行っている。</t>
    <phoneticPr fontId="5"/>
  </si>
  <si>
    <t>見込みどおりの情報収集、情報分析であった。</t>
    <rPh sb="7" eb="9">
      <t>ジョウホウ</t>
    </rPh>
    <rPh sb="9" eb="11">
      <t>シュウシュウ</t>
    </rPh>
    <rPh sb="12" eb="14">
      <t>ジョウホウ</t>
    </rPh>
    <rPh sb="14" eb="16">
      <t>ブンセキ</t>
    </rPh>
    <phoneticPr fontId="5"/>
  </si>
  <si>
    <t>政府内や民間で広く活用されている。</t>
    <phoneticPr fontId="5"/>
  </si>
  <si>
    <t>地価LOOKレポート(URL)
http://www.mlit.go.jp/totikensangyo/totikensangyo_fr4_000045.html</t>
    <phoneticPr fontId="5"/>
  </si>
  <si>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</si>
  <si>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</si>
  <si>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125</t>
    <phoneticPr fontId="5"/>
  </si>
  <si>
    <t>124</t>
    <phoneticPr fontId="5"/>
  </si>
  <si>
    <t>118</t>
    <phoneticPr fontId="5"/>
  </si>
  <si>
    <t>321</t>
    <phoneticPr fontId="5"/>
  </si>
  <si>
    <t>314</t>
    <phoneticPr fontId="5"/>
  </si>
  <si>
    <t>322</t>
    <phoneticPr fontId="5"/>
  </si>
  <si>
    <t>334</t>
    <phoneticPr fontId="5"/>
  </si>
  <si>
    <t>A.　（一財）日本不動産研究所</t>
    <rPh sb="4" eb="5">
      <t>イチ</t>
    </rPh>
    <rPh sb="5" eb="6">
      <t>ザイ</t>
    </rPh>
    <rPh sb="7" eb="9">
      <t>ニホン</t>
    </rPh>
    <rPh sb="9" eb="12">
      <t>フドウサン</t>
    </rPh>
    <rPh sb="12" eb="15">
      <t>ケンキュウジョ</t>
    </rPh>
    <phoneticPr fontId="5"/>
  </si>
  <si>
    <t>評価料</t>
    <rPh sb="0" eb="2">
      <t>ヒョウカ</t>
    </rPh>
    <rPh sb="2" eb="3">
      <t>リョウ</t>
    </rPh>
    <phoneticPr fontId="5"/>
  </si>
  <si>
    <t>各地区の変動率査定調書作成</t>
    <rPh sb="0" eb="3">
      <t>カクチク</t>
    </rPh>
    <rPh sb="4" eb="7">
      <t>ヘンドウリツ</t>
    </rPh>
    <rPh sb="7" eb="9">
      <t>サテイ</t>
    </rPh>
    <rPh sb="9" eb="11">
      <t>チョウショ</t>
    </rPh>
    <rPh sb="11" eb="13">
      <t>サクセイ</t>
    </rPh>
    <phoneticPr fontId="5"/>
  </si>
  <si>
    <t>諸経費</t>
    <rPh sb="0" eb="3">
      <t>ショケイヒ</t>
    </rPh>
    <phoneticPr fontId="5"/>
  </si>
  <si>
    <t>旅費、諸経費</t>
    <rPh sb="0" eb="2">
      <t>リョヒ</t>
    </rPh>
    <rPh sb="3" eb="6">
      <t>ショケイヒ</t>
    </rPh>
    <phoneticPr fontId="5"/>
  </si>
  <si>
    <t>人件費</t>
    <rPh sb="0" eb="3">
      <t>ジンケンヒ</t>
    </rPh>
    <phoneticPr fontId="5"/>
  </si>
  <si>
    <t>地価動向の集計・分析・とりまとめ</t>
    <rPh sb="0" eb="2">
      <t>チカ</t>
    </rPh>
    <rPh sb="2" eb="4">
      <t>ドウコウ</t>
    </rPh>
    <rPh sb="5" eb="7">
      <t>シュウケイ</t>
    </rPh>
    <rPh sb="8" eb="10">
      <t>ブンセキ</t>
    </rPh>
    <phoneticPr fontId="5"/>
  </si>
  <si>
    <t>（一財）日本不動産研究所</t>
    <rPh sb="1" eb="2">
      <t>イチ</t>
    </rPh>
    <rPh sb="2" eb="3">
      <t>ザイ</t>
    </rPh>
    <rPh sb="4" eb="6">
      <t>ニホン</t>
    </rPh>
    <rPh sb="6" eb="9">
      <t>フドウサン</t>
    </rPh>
    <rPh sb="9" eb="12">
      <t>ケンキュウジョ</t>
    </rPh>
    <phoneticPr fontId="5"/>
  </si>
  <si>
    <t>-</t>
  </si>
  <si>
    <t>有</t>
  </si>
  <si>
    <t>地価LOOKを掲載しているホームページのアクセス件数が1,292,865件と高い実績を上げている。</t>
    <rPh sb="0" eb="2">
      <t>チカ</t>
    </rPh>
    <rPh sb="36" eb="37">
      <t>ケン</t>
    </rPh>
    <rPh sb="38" eb="39">
      <t>タカ</t>
    </rPh>
    <rPh sb="40" eb="42">
      <t>ジッセキ</t>
    </rPh>
    <rPh sb="43" eb="44">
      <t>ア</t>
    </rPh>
    <phoneticPr fontId="5"/>
  </si>
  <si>
    <t>-</t>
    <phoneticPr fontId="5"/>
  </si>
  <si>
    <t>室長　西畑知明</t>
    <rPh sb="0" eb="2">
      <t>シツチョウ</t>
    </rPh>
    <rPh sb="3" eb="5">
      <t>ニシハタ</t>
    </rPh>
    <rPh sb="5" eb="7">
      <t>トモアキ</t>
    </rPh>
    <phoneticPr fontId="5"/>
  </si>
  <si>
    <t>土地総合情報ライブラリ／地価ＬＯＯＫレポート　アクセス数
　・土地総合情報ライブラリ（平成２９年１０月廃止済）
　・地価ＬＯＯＫレポート（http://www.mlit.go.jp/totikensangyo/totikensangyo_fr4_000045.html）</t>
    <rPh sb="0" eb="2">
      <t>トチ</t>
    </rPh>
    <rPh sb="2" eb="4">
      <t>ソウゴウ</t>
    </rPh>
    <rPh sb="4" eb="6">
      <t>ジョウホウ</t>
    </rPh>
    <rPh sb="12" eb="14">
      <t>チカ</t>
    </rPh>
    <rPh sb="27" eb="28">
      <t>スウ</t>
    </rPh>
    <rPh sb="31" eb="33">
      <t>トチ</t>
    </rPh>
    <rPh sb="33" eb="35">
      <t>ソウゴウ</t>
    </rPh>
    <rPh sb="35" eb="37">
      <t>ジョウホウ</t>
    </rPh>
    <rPh sb="43" eb="45">
      <t>ヘイセイ</t>
    </rPh>
    <rPh sb="47" eb="48">
      <t>ネン</t>
    </rPh>
    <rPh sb="50" eb="51">
      <t>ガツ</t>
    </rPh>
    <rPh sb="51" eb="53">
      <t>ハイシ</t>
    </rPh>
    <rPh sb="53" eb="54">
      <t>ズ</t>
    </rPh>
    <rPh sb="58" eb="60">
      <t>チカ</t>
    </rPh>
    <phoneticPr fontId="5"/>
  </si>
  <si>
    <t>調査の対象地区延べ数
 【達成手段】
　・個別化・多極化に関する分析資料の公表
　・多様な種別のデータ公表
　・公表の多チャンネル化</t>
    <rPh sb="0" eb="2">
      <t>チョウサ</t>
    </rPh>
    <rPh sb="3" eb="5">
      <t>タイショウ</t>
    </rPh>
    <rPh sb="5" eb="7">
      <t>チク</t>
    </rPh>
    <rPh sb="7" eb="8">
      <t>ノ</t>
    </rPh>
    <rPh sb="9" eb="10">
      <t>スウ</t>
    </rPh>
    <rPh sb="13" eb="15">
      <t>タッセイ</t>
    </rPh>
    <rPh sb="15" eb="17">
      <t>シュダン</t>
    </rPh>
    <phoneticPr fontId="5"/>
  </si>
  <si>
    <t>-</t>
    <phoneticPr fontId="5"/>
  </si>
  <si>
    <t>他の指標との連携を図りつつ、利用者にとって使い勝手のよい情報提供を検討していくべき。</t>
    <phoneticPr fontId="5"/>
  </si>
  <si>
    <t>引き続き利用者にとって使い勝手のよい情報提供方法の検討を行っていく。</t>
    <rPh sb="0" eb="1">
      <t>ヒ</t>
    </rPh>
    <rPh sb="2" eb="3">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</si>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</sst>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36974</xdr:colOff>
      <xdr:row>753</xdr:row>
      <xdr:rowOff>340148</xdr:rowOff>
    </xdr:from>
    <xdr:to>
      <xdr:col>29</xdr:col>
      <xdr:colOff>134470</xdr:colOff>
      <xdr:row>756</xdr:row>
      <xdr:rowOff>193428</xdr:rowOff>
    </xdr:to>
    <xdr:sp macro="" textlink="">
      <xdr:nvSpPr>
        <xdr:cNvPr id="10" name="大かっこ 9"/>
        <xdr:cNvSpPr/>
      </xdr:nvSpPr>
      <xdr:spPr bwMode="auto">
        <a:xfrm>
          <a:off x="3437399" y="43783673"/>
          <a:ext cx="2497796" cy="9105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95250</xdr:colOff>
      <xdr:row>742</xdr:row>
      <xdr:rowOff>161925</xdr:rowOff>
    </xdr:from>
    <xdr:to>
      <xdr:col>24</xdr:col>
      <xdr:colOff>9499</xdr:colOff>
      <xdr:row>744</xdr:row>
      <xdr:rowOff>336233</xdr:rowOff>
    </xdr:to>
    <xdr:sp macro="" textlink="">
      <xdr:nvSpPr>
        <xdr:cNvPr id="11" name="正方形/長方形 10"/>
        <xdr:cNvSpPr/>
      </xdr:nvSpPr>
      <xdr:spPr bwMode="auto">
        <a:xfrm>
          <a:off x="2495550" y="39728775"/>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12187</xdr:colOff>
      <xdr:row>745</xdr:row>
      <xdr:rowOff>80223</xdr:rowOff>
    </xdr:from>
    <xdr:to>
      <xdr:col>23</xdr:col>
      <xdr:colOff>110882</xdr:colOff>
      <xdr:row>747</xdr:row>
      <xdr:rowOff>301628</xdr:rowOff>
    </xdr:to>
    <xdr:sp macro="" textlink="">
      <xdr:nvSpPr>
        <xdr:cNvPr id="12" name="大かっこ 11"/>
        <xdr:cNvSpPr/>
      </xdr:nvSpPr>
      <xdr:spPr bwMode="auto">
        <a:xfrm>
          <a:off x="2612512" y="40704348"/>
          <a:ext cx="2098945" cy="9262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14</xdr:col>
      <xdr:colOff>63638</xdr:colOff>
      <xdr:row>747</xdr:row>
      <xdr:rowOff>346505</xdr:rowOff>
    </xdr:from>
    <xdr:to>
      <xdr:col>14</xdr:col>
      <xdr:colOff>63638</xdr:colOff>
      <xdr:row>752</xdr:row>
      <xdr:rowOff>132380</xdr:rowOff>
    </xdr:to>
    <xdr:cxnSp macro="">
      <xdr:nvCxnSpPr>
        <xdr:cNvPr id="13" name="直線コネクタ 3"/>
        <xdr:cNvCxnSpPr/>
      </xdr:nvCxnSpPr>
      <xdr:spPr bwMode="auto">
        <a:xfrm flipH="1">
          <a:off x="2863988" y="41675480"/>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30392</xdr:colOff>
      <xdr:row>751</xdr:row>
      <xdr:rowOff>82850</xdr:rowOff>
    </xdr:from>
    <xdr:to>
      <xdr:col>29</xdr:col>
      <xdr:colOff>143030</xdr:colOff>
      <xdr:row>753</xdr:row>
      <xdr:rowOff>257158</xdr:rowOff>
    </xdr:to>
    <xdr:sp macro="" textlink="">
      <xdr:nvSpPr>
        <xdr:cNvPr id="14" name="正方形/長方形 13"/>
        <xdr:cNvSpPr/>
      </xdr:nvSpPr>
      <xdr:spPr bwMode="auto">
        <a:xfrm>
          <a:off x="3430817" y="42821525"/>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54191</xdr:colOff>
      <xdr:row>752</xdr:row>
      <xdr:rowOff>144781</xdr:rowOff>
    </xdr:from>
    <xdr:to>
      <xdr:col>17</xdr:col>
      <xdr:colOff>39839</xdr:colOff>
      <xdr:row>752</xdr:row>
      <xdr:rowOff>144781</xdr:rowOff>
    </xdr:to>
    <xdr:cxnSp macro="">
      <xdr:nvCxnSpPr>
        <xdr:cNvPr id="15" name="直線コネクタ 14"/>
        <xdr:cNvCxnSpPr/>
      </xdr:nvCxnSpPr>
      <xdr:spPr bwMode="auto">
        <a:xfrm>
          <a:off x="2854541" y="43235881"/>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24462</xdr:colOff>
      <xdr:row>749</xdr:row>
      <xdr:rowOff>327875</xdr:rowOff>
    </xdr:from>
    <xdr:to>
      <xdr:col>27</xdr:col>
      <xdr:colOff>146237</xdr:colOff>
      <xdr:row>751</xdr:row>
      <xdr:rowOff>51947</xdr:rowOff>
    </xdr:to>
    <xdr:sp macro="" textlink="">
      <xdr:nvSpPr>
        <xdr:cNvPr id="16" name="テキスト ボックス 15"/>
        <xdr:cNvSpPr txBox="1"/>
      </xdr:nvSpPr>
      <xdr:spPr bwMode="auto">
        <a:xfrm>
          <a:off x="3624912" y="42361700"/>
          <a:ext cx="1922000" cy="42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89647</xdr:colOff>
      <xdr:row>742</xdr:row>
      <xdr:rowOff>186019</xdr:rowOff>
    </xdr:from>
    <xdr:to>
      <xdr:col>38</xdr:col>
      <xdr:colOff>190500</xdr:colOff>
      <xdr:row>744</xdr:row>
      <xdr:rowOff>329454</xdr:rowOff>
    </xdr:to>
    <xdr:sp macro="" textlink="">
      <xdr:nvSpPr>
        <xdr:cNvPr id="17" name="大かっこ 16"/>
        <xdr:cNvSpPr/>
      </xdr:nvSpPr>
      <xdr:spPr>
        <a:xfrm>
          <a:off x="5690347" y="39752869"/>
          <a:ext cx="2101103" cy="84828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609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v>
      </c>
      <c r="Q13" s="657"/>
      <c r="R13" s="657"/>
      <c r="S13" s="657"/>
      <c r="T13" s="657"/>
      <c r="U13" s="657"/>
      <c r="V13" s="658"/>
      <c r="W13" s="656">
        <v>23</v>
      </c>
      <c r="X13" s="657"/>
      <c r="Y13" s="657"/>
      <c r="Z13" s="657"/>
      <c r="AA13" s="657"/>
      <c r="AB13" s="657"/>
      <c r="AC13" s="658"/>
      <c r="AD13" s="656">
        <v>23</v>
      </c>
      <c r="AE13" s="657"/>
      <c r="AF13" s="657"/>
      <c r="AG13" s="657"/>
      <c r="AH13" s="657"/>
      <c r="AI13" s="657"/>
      <c r="AJ13" s="658"/>
      <c r="AK13" s="656">
        <v>23</v>
      </c>
      <c r="AL13" s="657"/>
      <c r="AM13" s="657"/>
      <c r="AN13" s="657"/>
      <c r="AO13" s="657"/>
      <c r="AP13" s="657"/>
      <c r="AQ13" s="658"/>
      <c r="AR13" s="917">
        <v>23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559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26</v>
      </c>
      <c r="Q18" s="878"/>
      <c r="R18" s="878"/>
      <c r="S18" s="878"/>
      <c r="T18" s="878"/>
      <c r="U18" s="878"/>
      <c r="V18" s="879"/>
      <c r="W18" s="877">
        <f>SUM(W13:AC17)</f>
        <v>23</v>
      </c>
      <c r="X18" s="878"/>
      <c r="Y18" s="878"/>
      <c r="Z18" s="878"/>
      <c r="AA18" s="878"/>
      <c r="AB18" s="878"/>
      <c r="AC18" s="879"/>
      <c r="AD18" s="877">
        <f>SUM(AD13:AJ17)</f>
        <v>23</v>
      </c>
      <c r="AE18" s="878"/>
      <c r="AF18" s="878"/>
      <c r="AG18" s="878"/>
      <c r="AH18" s="878"/>
      <c r="AI18" s="878"/>
      <c r="AJ18" s="879"/>
      <c r="AK18" s="877">
        <f>SUM(AK13:AQ17)</f>
        <v>23</v>
      </c>
      <c r="AL18" s="878"/>
      <c r="AM18" s="878"/>
      <c r="AN18" s="878"/>
      <c r="AO18" s="878"/>
      <c r="AP18" s="878"/>
      <c r="AQ18" s="879"/>
      <c r="AR18" s="877">
        <f>SUM(AR13:AX17)</f>
        <v>23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v>
      </c>
      <c r="Q19" s="657"/>
      <c r="R19" s="657"/>
      <c r="S19" s="657"/>
      <c r="T19" s="657"/>
      <c r="U19" s="657"/>
      <c r="V19" s="658"/>
      <c r="W19" s="656">
        <v>23</v>
      </c>
      <c r="X19" s="657"/>
      <c r="Y19" s="657"/>
      <c r="Z19" s="657"/>
      <c r="AA19" s="657"/>
      <c r="AB19" s="657"/>
      <c r="AC19" s="658"/>
      <c r="AD19" s="656">
        <v>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23</v>
      </c>
      <c r="Q23" s="918"/>
      <c r="R23" s="918"/>
      <c r="S23" s="918"/>
      <c r="T23" s="918"/>
      <c r="U23" s="918"/>
      <c r="V23" s="935"/>
      <c r="W23" s="917">
        <v>23</v>
      </c>
      <c r="X23" s="918"/>
      <c r="Y23" s="918"/>
      <c r="Z23" s="918"/>
      <c r="AA23" s="918"/>
      <c r="AB23" s="918"/>
      <c r="AC23" s="935"/>
      <c r="AD23" s="972" t="s">
        <v>615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0.9</v>
      </c>
      <c r="Q24" s="657"/>
      <c r="R24" s="657"/>
      <c r="S24" s="657"/>
      <c r="T24" s="657"/>
      <c r="U24" s="657"/>
      <c r="V24" s="658"/>
      <c r="W24" s="656">
        <v>0.9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-0.89999999999999858</v>
      </c>
      <c r="Q28" s="878"/>
      <c r="R28" s="878"/>
      <c r="S28" s="878"/>
      <c r="T28" s="878"/>
      <c r="U28" s="878"/>
      <c r="V28" s="879"/>
      <c r="W28" s="877">
        <f>W29-SUM(W23:W27)</f>
        <v>-0.89999999999999858</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23</v>
      </c>
      <c r="Q29" s="932"/>
      <c r="R29" s="932"/>
      <c r="S29" s="932"/>
      <c r="T29" s="932"/>
      <c r="U29" s="932"/>
      <c r="V29" s="933"/>
      <c r="W29" s="931">
        <f>AR13</f>
        <v>23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32</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1551839</v>
      </c>
      <c r="AF32" s="212"/>
      <c r="AG32" s="212"/>
      <c r="AH32" s="212"/>
      <c r="AI32" s="211">
        <v>1506029</v>
      </c>
      <c r="AJ32" s="212"/>
      <c r="AK32" s="212"/>
      <c r="AL32" s="212"/>
      <c r="AM32" s="211">
        <v>1292865</v>
      </c>
      <c r="AN32" s="212"/>
      <c r="AO32" s="212"/>
      <c r="AP32" s="212"/>
      <c r="AQ32" s="333" t="s">
        <v>559</v>
      </c>
      <c r="AR32" s="200"/>
      <c r="AS32" s="200"/>
      <c r="AT32" s="334"/>
      <c r="AU32" s="212" t="s">
        <v>615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612</v>
      </c>
      <c r="AF33" s="212"/>
      <c r="AG33" s="212"/>
      <c r="AH33" s="212"/>
      <c r="AI33" s="211" t="s">
        <v>612</v>
      </c>
      <c r="AJ33" s="212"/>
      <c r="AK33" s="212"/>
      <c r="AL33" s="212"/>
      <c r="AM33" s="211" t="s">
        <v>612</v>
      </c>
      <c r="AN33" s="212"/>
      <c r="AO33" s="212"/>
      <c r="AP33" s="212"/>
      <c r="AQ33" s="333" t="s">
        <v>559</v>
      </c>
      <c r="AR33" s="200"/>
      <c r="AS33" s="200"/>
      <c r="AT33" s="334"/>
      <c r="AU33" s="212">
        <v>1550000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ROUND(AE32/AU33*100,0)</f>
        <v>100</v>
      </c>
      <c r="AF34" s="212"/>
      <c r="AG34" s="212"/>
      <c r="AH34" s="212"/>
      <c r="AI34" s="211">
        <f>ROUND(AI32/AU33*100,0)</f>
        <v>97</v>
      </c>
      <c r="AJ34" s="212"/>
      <c r="AK34" s="212"/>
      <c r="AL34" s="212"/>
      <c r="AM34" s="211">
        <f>ROUND(AM32/AU33*100,0)</f>
        <v>83</v>
      </c>
      <c r="AN34" s="212"/>
      <c r="AO34" s="212"/>
      <c r="AP34" s="212"/>
      <c r="AQ34" s="333" t="s">
        <v>559</v>
      </c>
      <c r="AR34" s="200"/>
      <c r="AS34" s="200"/>
      <c r="AT34" s="334"/>
      <c r="AU34" s="212" t="s">
        <v>615</v>
      </c>
      <c r="AV34" s="212"/>
      <c r="AW34" s="212"/>
      <c r="AX34" s="214"/>
    </row>
    <row r="35" spans="1:50" ht="23.25" customHeight="1" x14ac:dyDescent="0.15">
      <c r="A35" s="219" t="s">
        <v>528</v>
      </c>
      <c r="B35" s="220"/>
      <c r="C35" s="220"/>
      <c r="D35" s="220"/>
      <c r="E35" s="220"/>
      <c r="F35" s="221"/>
      <c r="G35" s="225" t="s">
        <v>610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7.5" customHeight="1" x14ac:dyDescent="0.15">
      <c r="A101" s="418"/>
      <c r="B101" s="419"/>
      <c r="C101" s="419"/>
      <c r="D101" s="419"/>
      <c r="E101" s="419"/>
      <c r="F101" s="420"/>
      <c r="G101" s="98" t="s">
        <v>611</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400</v>
      </c>
      <c r="AF101" s="212"/>
      <c r="AG101" s="212"/>
      <c r="AH101" s="213"/>
      <c r="AI101" s="211">
        <v>400</v>
      </c>
      <c r="AJ101" s="212"/>
      <c r="AK101" s="212"/>
      <c r="AL101" s="213"/>
      <c r="AM101" s="211">
        <v>400</v>
      </c>
      <c r="AN101" s="212"/>
      <c r="AO101" s="212"/>
      <c r="AP101" s="213"/>
      <c r="AQ101" s="211" t="s">
        <v>615</v>
      </c>
      <c r="AR101" s="212"/>
      <c r="AS101" s="212"/>
      <c r="AT101" s="213"/>
      <c r="AU101" s="212" t="s">
        <v>615</v>
      </c>
      <c r="AV101" s="212"/>
      <c r="AW101" s="212"/>
      <c r="AX101" s="214"/>
    </row>
    <row r="102" spans="1:60" ht="37.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400</v>
      </c>
      <c r="AF102" s="414"/>
      <c r="AG102" s="414"/>
      <c r="AH102" s="414"/>
      <c r="AI102" s="414">
        <v>400</v>
      </c>
      <c r="AJ102" s="414"/>
      <c r="AK102" s="414"/>
      <c r="AL102" s="414"/>
      <c r="AM102" s="414">
        <v>400</v>
      </c>
      <c r="AN102" s="414"/>
      <c r="AO102" s="414"/>
      <c r="AP102" s="414"/>
      <c r="AQ102" s="266">
        <v>400</v>
      </c>
      <c r="AR102" s="267"/>
      <c r="AS102" s="267"/>
      <c r="AT102" s="312"/>
      <c r="AU102" s="212">
        <v>400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0.1</v>
      </c>
      <c r="AF116" s="414"/>
      <c r="AG116" s="414"/>
      <c r="AH116" s="414"/>
      <c r="AI116" s="414">
        <v>0.1</v>
      </c>
      <c r="AJ116" s="414"/>
      <c r="AK116" s="414"/>
      <c r="AL116" s="414"/>
      <c r="AM116" s="414">
        <v>0.1</v>
      </c>
      <c r="AN116" s="414"/>
      <c r="AO116" s="414"/>
      <c r="AP116" s="414"/>
      <c r="AQ116" s="211">
        <v>0.1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570</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t="s">
        <v>559</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559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605</v>
      </c>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559</v>
      </c>
      <c r="AF486" s="193"/>
      <c r="AG486" s="126" t="s">
        <v>356</v>
      </c>
      <c r="AH486" s="127"/>
      <c r="AI486" s="149"/>
      <c r="AJ486" s="149"/>
      <c r="AK486" s="149"/>
      <c r="AL486" s="147"/>
      <c r="AM486" s="149"/>
      <c r="AN486" s="149"/>
      <c r="AO486" s="149"/>
      <c r="AP486" s="147"/>
      <c r="AQ486" s="589" t="s">
        <v>559</v>
      </c>
      <c r="AR486" s="193"/>
      <c r="AS486" s="126" t="s">
        <v>356</v>
      </c>
      <c r="AT486" s="127"/>
      <c r="AU486" s="193" t="s">
        <v>559</v>
      </c>
      <c r="AV486" s="193"/>
      <c r="AW486" s="126" t="s">
        <v>300</v>
      </c>
      <c r="AX486" s="188"/>
    </row>
    <row r="487" spans="1:50" ht="23.25" customHeight="1" x14ac:dyDescent="0.15">
      <c r="A487" s="182"/>
      <c r="B487" s="179"/>
      <c r="C487" s="173"/>
      <c r="D487" s="179"/>
      <c r="E487" s="335"/>
      <c r="F487" s="336"/>
      <c r="G487" s="97" t="s">
        <v>559</v>
      </c>
      <c r="H487" s="98"/>
      <c r="I487" s="98"/>
      <c r="J487" s="98"/>
      <c r="K487" s="98"/>
      <c r="L487" s="98"/>
      <c r="M487" s="98"/>
      <c r="N487" s="98"/>
      <c r="O487" s="98"/>
      <c r="P487" s="98"/>
      <c r="Q487" s="98"/>
      <c r="R487" s="98"/>
      <c r="S487" s="98"/>
      <c r="T487" s="98"/>
      <c r="U487" s="98"/>
      <c r="V487" s="98"/>
      <c r="W487" s="98"/>
      <c r="X487" s="99"/>
      <c r="Y487" s="194" t="s">
        <v>12</v>
      </c>
      <c r="Z487" s="195"/>
      <c r="AA487" s="196"/>
      <c r="AB487" s="206" t="s">
        <v>559</v>
      </c>
      <c r="AC487" s="206"/>
      <c r="AD487" s="206"/>
      <c r="AE487" s="333" t="s">
        <v>559</v>
      </c>
      <c r="AF487" s="200"/>
      <c r="AG487" s="200"/>
      <c r="AH487" s="200"/>
      <c r="AI487" s="333" t="s">
        <v>559</v>
      </c>
      <c r="AJ487" s="200"/>
      <c r="AK487" s="200"/>
      <c r="AL487" s="200"/>
      <c r="AM487" s="333" t="s">
        <v>559</v>
      </c>
      <c r="AN487" s="200"/>
      <c r="AO487" s="200"/>
      <c r="AP487" s="334"/>
      <c r="AQ487" s="333" t="s">
        <v>559</v>
      </c>
      <c r="AR487" s="200"/>
      <c r="AS487" s="200"/>
      <c r="AT487" s="334"/>
      <c r="AU487" s="200" t="s">
        <v>559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559</v>
      </c>
      <c r="AC488" s="198"/>
      <c r="AD488" s="198"/>
      <c r="AE488" s="333" t="s">
        <v>559</v>
      </c>
      <c r="AF488" s="200"/>
      <c r="AG488" s="200"/>
      <c r="AH488" s="334"/>
      <c r="AI488" s="333" t="s">
        <v>559</v>
      </c>
      <c r="AJ488" s="200"/>
      <c r="AK488" s="200"/>
      <c r="AL488" s="200"/>
      <c r="AM488" s="333" t="s">
        <v>559</v>
      </c>
      <c r="AN488" s="200"/>
      <c r="AO488" s="200"/>
      <c r="AP488" s="334"/>
      <c r="AQ488" s="333" t="s">
        <v>559</v>
      </c>
      <c r="AR488" s="200"/>
      <c r="AS488" s="200"/>
      <c r="AT488" s="334"/>
      <c r="AU488" s="200" t="s">
        <v>559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559</v>
      </c>
      <c r="AF489" s="200"/>
      <c r="AG489" s="200"/>
      <c r="AH489" s="334"/>
      <c r="AI489" s="333" t="s">
        <v>559</v>
      </c>
      <c r="AJ489" s="200"/>
      <c r="AK489" s="200"/>
      <c r="AL489" s="200"/>
      <c r="AM489" s="333" t="s">
        <v>559</v>
      </c>
      <c r="AN489" s="200"/>
      <c r="AO489" s="200"/>
      <c r="AP489" s="334"/>
      <c r="AQ489" s="333" t="s">
        <v>559</v>
      </c>
      <c r="AR489" s="200"/>
      <c r="AS489" s="200"/>
      <c r="AT489" s="334"/>
      <c r="AU489" s="200" t="s">
        <v>559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559</v>
      </c>
      <c r="AF511" s="193"/>
      <c r="AG511" s="126" t="s">
        <v>356</v>
      </c>
      <c r="AH511" s="127"/>
      <c r="AI511" s="149"/>
      <c r="AJ511" s="149"/>
      <c r="AK511" s="149"/>
      <c r="AL511" s="147"/>
      <c r="AM511" s="149"/>
      <c r="AN511" s="149"/>
      <c r="AO511" s="149"/>
      <c r="AP511" s="147"/>
      <c r="AQ511" s="589" t="s">
        <v>559</v>
      </c>
      <c r="AR511" s="193"/>
      <c r="AS511" s="126" t="s">
        <v>356</v>
      </c>
      <c r="AT511" s="127"/>
      <c r="AU511" s="193" t="s">
        <v>559</v>
      </c>
      <c r="AV511" s="193"/>
      <c r="AW511" s="126" t="s">
        <v>300</v>
      </c>
      <c r="AX511" s="188"/>
    </row>
    <row r="512" spans="1:50" ht="23.25" customHeight="1" x14ac:dyDescent="0.15">
      <c r="A512" s="182"/>
      <c r="B512" s="179"/>
      <c r="C512" s="173"/>
      <c r="D512" s="179"/>
      <c r="E512" s="335"/>
      <c r="F512" s="336"/>
      <c r="G512" s="97" t="s">
        <v>559</v>
      </c>
      <c r="H512" s="98"/>
      <c r="I512" s="98"/>
      <c r="J512" s="98"/>
      <c r="K512" s="98"/>
      <c r="L512" s="98"/>
      <c r="M512" s="98"/>
      <c r="N512" s="98"/>
      <c r="O512" s="98"/>
      <c r="P512" s="98"/>
      <c r="Q512" s="98"/>
      <c r="R512" s="98"/>
      <c r="S512" s="98"/>
      <c r="T512" s="98"/>
      <c r="U512" s="98"/>
      <c r="V512" s="98"/>
      <c r="W512" s="98"/>
      <c r="X512" s="99"/>
      <c r="Y512" s="194" t="s">
        <v>12</v>
      </c>
      <c r="Z512" s="195"/>
      <c r="AA512" s="196"/>
      <c r="AB512" s="206" t="s">
        <v>559</v>
      </c>
      <c r="AC512" s="206"/>
      <c r="AD512" s="206"/>
      <c r="AE512" s="333" t="s">
        <v>559</v>
      </c>
      <c r="AF512" s="200"/>
      <c r="AG512" s="200"/>
      <c r="AH512" s="200"/>
      <c r="AI512" s="333" t="s">
        <v>559</v>
      </c>
      <c r="AJ512" s="200"/>
      <c r="AK512" s="200"/>
      <c r="AL512" s="200"/>
      <c r="AM512" s="333" t="s">
        <v>559</v>
      </c>
      <c r="AN512" s="200"/>
      <c r="AO512" s="200"/>
      <c r="AP512" s="334"/>
      <c r="AQ512" s="333" t="s">
        <v>559</v>
      </c>
      <c r="AR512" s="200"/>
      <c r="AS512" s="200"/>
      <c r="AT512" s="334"/>
      <c r="AU512" s="200" t="s">
        <v>559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559</v>
      </c>
      <c r="AC513" s="198"/>
      <c r="AD513" s="198"/>
      <c r="AE513" s="333" t="s">
        <v>559</v>
      </c>
      <c r="AF513" s="200"/>
      <c r="AG513" s="200"/>
      <c r="AH513" s="334"/>
      <c r="AI513" s="333" t="s">
        <v>559</v>
      </c>
      <c r="AJ513" s="200"/>
      <c r="AK513" s="200"/>
      <c r="AL513" s="200"/>
      <c r="AM513" s="333" t="s">
        <v>559</v>
      </c>
      <c r="AN513" s="200"/>
      <c r="AO513" s="200"/>
      <c r="AP513" s="334"/>
      <c r="AQ513" s="333" t="s">
        <v>559</v>
      </c>
      <c r="AR513" s="200"/>
      <c r="AS513" s="200"/>
      <c r="AT513" s="334"/>
      <c r="AU513" s="200" t="s">
        <v>559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559</v>
      </c>
      <c r="AF514" s="200"/>
      <c r="AG514" s="200"/>
      <c r="AH514" s="334"/>
      <c r="AI514" s="333" t="s">
        <v>559</v>
      </c>
      <c r="AJ514" s="200"/>
      <c r="AK514" s="200"/>
      <c r="AL514" s="200"/>
      <c r="AM514" s="333" t="s">
        <v>559</v>
      </c>
      <c r="AN514" s="200"/>
      <c r="AO514" s="200"/>
      <c r="AP514" s="334"/>
      <c r="AQ514" s="333" t="s">
        <v>559</v>
      </c>
      <c r="AR514" s="200"/>
      <c r="AS514" s="200"/>
      <c r="AT514" s="334"/>
      <c r="AU514" s="200" t="s">
        <v>559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608</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t="s">
        <v>580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580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533</v>
      </c>
      <c r="B733" s="673"/>
      <c r="C733" s="673"/>
      <c r="D733" s="673"/>
      <c r="E733" s="674"/>
      <c r="F733" s="636" t="s">
        <v>614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587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324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600</v>
      </c>
      <c r="H782" s="606"/>
      <c r="I782" s="606"/>
      <c r="J782" s="606"/>
      <c r="K782" s="607"/>
      <c r="L782" s="597" t="s">
        <v>601</v>
      </c>
      <c r="M782" s="598"/>
      <c r="N782" s="598"/>
      <c r="O782" s="598"/>
      <c r="P782" s="598"/>
      <c r="Q782" s="598"/>
      <c r="R782" s="598"/>
      <c r="S782" s="598"/>
      <c r="T782" s="598"/>
      <c r="U782" s="598"/>
      <c r="V782" s="598"/>
      <c r="W782" s="598"/>
      <c r="X782" s="599"/>
      <c r="Y782" s="600">
        <v>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602</v>
      </c>
      <c r="H783" s="606"/>
      <c r="I783" s="606"/>
      <c r="J783" s="606"/>
      <c r="K783" s="607"/>
      <c r="L783" s="597" t="s">
        <v>603</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604</v>
      </c>
      <c r="D837" s="340"/>
      <c r="E837" s="340"/>
      <c r="F837" s="340"/>
      <c r="G837" s="340"/>
      <c r="H837" s="340"/>
      <c r="I837" s="340"/>
      <c r="J837" s="341">
        <v>2010405009567</v>
      </c>
      <c r="K837" s="342"/>
      <c r="L837" s="342"/>
      <c r="M837" s="342"/>
      <c r="N837" s="342"/>
      <c r="O837" s="342"/>
      <c r="P837" s="355" t="s">
        <v>603</v>
      </c>
      <c r="Q837" s="343"/>
      <c r="R837" s="343"/>
      <c r="S837" s="343"/>
      <c r="T837" s="343"/>
      <c r="U837" s="343"/>
      <c r="V837" s="343"/>
      <c r="W837" s="343"/>
      <c r="X837" s="343"/>
      <c r="Y837" s="344">
        <v>22</v>
      </c>
      <c r="Z837" s="345"/>
      <c r="AA837" s="345"/>
      <c r="AB837" s="346"/>
      <c r="AC837" s="356" t="s">
        <v>524</v>
      </c>
      <c r="AD837" s="364"/>
      <c r="AE837" s="364"/>
      <c r="AF837" s="364"/>
      <c r="AG837" s="364"/>
      <c r="AH837" s="365">
        <v>1</v>
      </c>
      <c r="AI837" s="366"/>
      <c r="AJ837" s="366"/>
      <c r="AK837" s="366"/>
      <c r="AL837" s="350">
        <v>97.6</v>
      </c>
      <c r="AM837" s="351"/>
      <c r="AN837" s="351"/>
      <c r="AO837" s="352"/>
      <c r="AP837" s="353" t="s">
        <v>580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4:Y790">
    <cfRule type="expression" dxfId="2785" priority="13687">
      <formula>IF(RIGHT(TEXT(Y784,"0.#"),1)=".",FALSE,TRUE)</formula>
    </cfRule>
    <cfRule type="expression" dxfId="2784" priority="13688">
      <formula>IF(RIGHT(TEXT(Y784,"0.#"),1)=".",TRUE,FALSE)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8:AO838">
    <cfRule type="expression" dxfId="2385" priority="2821">
      <formula>IF(AND(AL838&gt;=0, RIGHT(TEXT(AL838,"0.#"),1)&lt;&gt;"."),TRUE,FALSE)</formula>
    </cfRule>
    <cfRule type="expression" dxfId="2384" priority="2822">
      <formula>IF(AND(AL838&gt;=0, RIGHT(TEXT(AL838,"0.#"),1)="."),TRUE,FALSE)</formula>
    </cfRule>
    <cfRule type="expression" dxfId="2383" priority="2823">
      <formula>IF(AND(AL838&lt;0, RIGHT(TEXT(AL838,"0.#"),1)&lt;&gt;"."),TRUE,FALSE)</formula>
    </cfRule>
    <cfRule type="expression" dxfId="2382" priority="2824">
      <formula>IF(AND(AL838&lt;0, RIGHT(TEXT(AL838,"0.#"),1)="."),TRUE,FALSE)</formula>
    </cfRule>
  </conditionalFormatting>
  <conditionalFormatting sqref="Y838">
    <cfRule type="expression" dxfId="2381" priority="2819">
      <formula>IF(RIGHT(TEXT(Y838,"0.#"),1)=".",FALSE,TRUE)</formula>
    </cfRule>
    <cfRule type="expression" dxfId="2380" priority="2820">
      <formula>IF(RIGHT(TEXT(Y838,"0.#"),1)=".",TRUE,FALSE)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591"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2018-08-21T06:14:54Z</cp:lastPrinted>
  <dcterms:created xsi:type="dcterms:W3CDTF">2012-03-13T00:50:25Z</dcterms:created>
  <dcterms:modified xsi:type="dcterms:W3CDTF">2018-08-27T15:46:24Z</dcterms:modified>
</cp:coreProperties>
</file>