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国際室\国際調査係\21 予算要求・業務発注・白パン\02 行政部費\行政事業レビュー\H30\2_最終公表に向けた追記修正\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<sst xmlns="http://schemas.openxmlformats.org/spreadsheetml/2006/main" count="2879" uniqueCount="612">
  <si>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</si>
  <si>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</si>
  <si>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</si>
  <si>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</si>
  <si>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</si>
  <si>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</si>
  <si>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</si>
  <si>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</si>
  <si>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</si>
  <si>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</si>
  <si>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</si>
  <si>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</si>
  <si>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</si>
  <si>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</si>
  <si>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</si>
  <si>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</si>
  <si>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</si>
  <si>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</si>
  <si>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</si>
  <si>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</si>
  <si>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</si>
  <si>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</si>
  <si>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</si>
  <si>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</si>
  <si>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</si>
  <si>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</si>
  <si>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</si>
  <si>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</si>
  <si>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</si>
  <si>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</si>
  <si>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</si>
  <si>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</si>
  <si>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</si>
  <si>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</si>
  <si>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</si>
  <si>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</si>
  <si>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</si>
  <si>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</si>
  <si>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</si>
  <si>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</si>
  <si>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</si>
  <si>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</si>
  <si>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</si>
  <si>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</si>
  <si>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</si>
  <si>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</si>
  <si>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</si>
  <si>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</si>
  <si>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</si>
  <si>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</si>
  <si>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</si>
  <si>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</si>
  <si>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</si>
  <si>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</si>
  <si>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</si>
  <si>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</si>
  <si>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</si>
  <si>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</si>
  <si>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</si>
  <si>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</si>
  <si>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</si>
  <si>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</si>
  <si>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</si>
  <si>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</si>
  <si>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</si>
  <si>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</si>
  <si>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</si>
  <si>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</si>
  <si>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</si>
  <si>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</si>
  <si>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</si>
  <si>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</si>
  <si>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</si>
  <si>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</si>
  <si>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</si>
  <si>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</si>
  <si>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</si>
  <si>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</si>
  <si>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</si>
  <si>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</si>
  <si>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</si>
  <si>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</si>
  <si>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</si>
  <si>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</si>
  <si>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</si>
  <si>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</si>
  <si>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</si>
  <si>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</si>
  <si>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</si>
  <si>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</si>
  <si>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</si>
  <si>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</si>
  <si>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</si>
  <si>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</si>
  <si>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</si>
  <si>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</si>
  <si>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</si>
  <si>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</si>
  <si>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</si>
  <si>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</si>
  <si>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</si>
  <si>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</si>
  <si>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</si>
  <si>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</si>
  <si>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</si>
  <si>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</si>
  <si>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</si>
  <si>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</si>
  <si>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</si>
  <si>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</si>
  <si>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</si>
  <si>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</si>
  <si>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</si>
  <si>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</si>
  <si>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</si>
  <si>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</si>
  <si>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</si>
  <si>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</si>
  <si>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</si>
  <si>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</si>
  <si>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</si>
  <si>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</si>
  <si>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</si>
  <si>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</si>
  <si>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</si>
  <si>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</si>
  <si>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</si>
  <si>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</si>
  <si>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</si>
  <si>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</si>
  <si>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</si>
  <si>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</si>
  <si>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</si>
  <si>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</si>
  <si>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</si>
  <si>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</si>
  <si>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</si>
  <si>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</si>
  <si>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</si>
  <si>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</si>
  <si>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</si>
  <si>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</si>
  <si>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</si>
  <si>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</si>
  <si>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</si>
  <si>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</si>
  <si>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</si>
  <si>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</si>
  <si>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</si>
  <si>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</si>
  <si>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</si>
  <si>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</si>
  <si>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</si>
  <si>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</si>
  <si>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</si>
  <si>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</si>
  <si>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</si>
  <si>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</si>
  <si>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</si>
  <si>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</si>
  <si>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</si>
  <si>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</si>
  <si>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</si>
  <si>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</si>
  <si>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</si>
  <si>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</si>
  <si>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</si>
  <si>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</si>
  <si>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</si>
  <si>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</si>
  <si>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</si>
  <si>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</si>
  <si>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</si>
  <si>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</si>
  <si>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</si>
  <si>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</si>
  <si>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</si>
  <si>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</si>
  <si>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</si>
  <si>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</si>
  <si>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</si>
  <si>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</si>
  <si>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</si>
  <si>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</si>
  <si>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</si>
  <si>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</si>
  <si>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</si>
  <si>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</si>
  <si>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</si>
  <si>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</si>
  <si>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</si>
  <si>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</si>
  <si>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</si>
  <si>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</si>
  <si>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</si>
  <si>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</si>
  <si>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</si>
  <si>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</si>
  <si>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</si>
  <si>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</si>
  <si>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</si>
  <si>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</si>
  <si>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</si>
  <si>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</si>
  <si>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</si>
  <si>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</si>
  <si>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</si>
  <si>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</si>
  <si>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</si>
  <si>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</si>
  <si>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</si>
  <si>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</si>
  <si>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</si>
  <si>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</si>
  <si>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</si>
  <si>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</si>
  <si>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</si>
  <si>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</si>
  <si>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</si>
  <si>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</si>
  <si>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</si>
  <si>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</si>
  <si>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</si>
  <si>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</si>
  <si>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</si>
  <si>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</si>
  <si>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</si>
  <si>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</si>
  <si>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</si>
  <si>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</si>
  <si>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</si>
  <si>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</si>
  <si>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</si>
  <si>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</si>
  <si>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</si>
  <si>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</si>
  <si>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</si>
  <si>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</si>
  <si>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</si>
  <si>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</si>
  <si>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</si>
  <si>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</si>
  <si>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</si>
  <si>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</si>
  <si>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</si>
  <si>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</si>
  <si>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</si>
  <si>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</si>
  <si>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</si>
  <si>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</si>
  <si>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</si>
  <si>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</si>
  <si>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</si>
  <si>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</si>
  <si>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</si>
  <si>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</si>
  <si>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</si>
  <si>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</si>
  <si>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</si>
  <si>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</si>
  <si>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</si>
  <si>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</si>
  <si>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</si>
  <si>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</si>
  <si>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</si>
  <si>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</si>
  <si>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</si>
  <si>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</si>
  <si>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</si>
  <si>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</si>
  <si>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</si>
  <si>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</si>
  <si>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</si>
  <si>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</si>
  <si>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</si>
  <si>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</si>
  <si>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</si>
  <si>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</si>
  <si>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</si>
  <si>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</si>
  <si>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</si>
  <si>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</si>
  <si>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</si>
  <si>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</si>
  <si>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</si>
  <si>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</si>
  <si>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</si>
  <si>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</si>
  <si>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</si>
  <si>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</si>
  <si>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</si>
  <si>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</si>
  <si>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</si>
  <si>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</si>
  <si>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</si>
  <si>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</si>
  <si>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</si>
  <si>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</si>
  <si>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</si>
  <si>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</si>
  <si>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</si>
  <si>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</si>
  <si>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</si>
  <si>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</si>
  <si>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</si>
  <si>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</si>
  <si>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</si>
  <si>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</si>
  <si>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</si>
  <si>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</si>
  <si>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</si>
  <si>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</si>
  <si>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</si>
  <si>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</si>
  <si>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</si>
  <si>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</si>
  <si>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</si>
  <si>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</si>
  <si>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</si>
  <si>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</si>
  <si>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</si>
  <si>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</si>
  <si>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</si>
  <si>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</si>
  <si>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</si>
  <si>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</si>
  <si>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</si>
  <si>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</si>
  <si>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</si>
  <si>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</si>
  <si>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</si>
  <si>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</si>
  <si>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</si>
  <si>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</si>
  <si>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</si>
  <si>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</si>
  <si>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</si>
  <si>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</si>
  <si>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</si>
  <si>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</si>
  <si>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</si>
  <si>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</si>
  <si>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</si>
  <si>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</si>
  <si>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</si>
  <si>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</si>
  <si>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</si>
  <si>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</si>
  <si>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</si>
  <si>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</si>
  <si>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</si>
  <si>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</si>
  <si>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</si>
  <si>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</si>
  <si>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</si>
  <si>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</si>
  <si>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</si>
  <si>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</si>
  <si>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</si>
  <si>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</si>
  <si>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</si>
  <si>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</si>
  <si>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</si>
  <si>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</si>
  <si>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</si>
  <si>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</si>
  <si>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</si>
  <si>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</si>
  <si>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</si>
  <si>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</si>
  <si>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</si>
  <si>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</si>
  <si>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</si>
  <si>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</si>
  <si>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</si>
  <si>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</si>
  <si>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</si>
  <si>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</si>
  <si>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</si>
  <si>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</si>
  <si>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</si>
  <si>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</si>
  <si>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</si>
  <si>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</si>
  <si>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</si>
  <si>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</si>
  <si>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</si>
  <si>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</si>
  <si>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</si>
  <si>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</si>
  <si>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</si>
  <si>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</si>
  <si>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</si>
  <si>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</si>
  <si>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</si>
  <si>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</si>
  <si>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</si>
  <si>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</si>
  <si>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</si>
  <si>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</si>
  <si>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</si>
  <si>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</si>
  <si>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</si>
  <si>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</si>
  <si>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</si>
  <si>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</si>
  <si>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</si>
  <si>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</si>
  <si>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</si>
  <si>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</si>
  <si>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</si>
  <si>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</si>
  <si>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</si>
  <si>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</si>
  <si>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</si>
  <si>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</si>
  <si>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</si>
  <si>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</si>
  <si>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</si>
  <si>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</si>
  <si>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</si>
  <si>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</si>
  <si>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</si>
  <si>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</si>
  <si>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</si>
  <si>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</si>
  <si>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</si>
  <si>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</si>
  <si>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</si>
  <si>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</si>
  <si>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</si>
  <si>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</si>
  <si>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</si>
  <si>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</si>
  <si>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</si>
  <si>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</si>
  <si>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</si>
  <si>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</si>
  <si>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</si>
  <si>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</si>
  <si>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</si>
  <si>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</si>
  <si>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</si>
  <si>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</si>
  <si>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</si>
  <si>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</si>
  <si>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</si>
  <si>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</si>
  <si>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</si>
  <si>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</si>
  <si>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</si>
  <si>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</si>
  <si>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</si>
  <si>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</si>
  <si>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</si>
  <si>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</si>
  <si>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</si>
  <si>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</si>
  <si>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</si>
  <si>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</si>
  <si>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</si>
  <si>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</si>
  <si>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</si>
  <si>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</si>
  <si>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</si>
  <si>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</si>
  <si>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</si>
  <si>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</si>
  <si>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</si>
  <si>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</si>
  <si>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</si>
  <si>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</si>
  <si>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</si>
  <si>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</si>
  <si>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</si>
  <si>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</si>
  <si>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</si>
  <si>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</si>
  <si>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</si>
  <si>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</si>
  <si>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</si>
  <si>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</si>
  <si>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</si>
  <si>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</si>
  <si>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</si>
  <si>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</si>
  <si>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</si>
  <si>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</si>
  <si>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</si>
  <si>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</si>
  <si>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</si>
  <si>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</si>
  <si>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</si>
  <si>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</si>
  <si>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</si>
  <si>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</si>
  <si>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</si>
  <si>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</si>
  <si>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</si>
  <si>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</si>
  <si>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</si>
  <si>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</si>
  <si>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</si>
  <si>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</si>
  <si>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</si>
  <si>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</si>
  <si>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</si>
  <si>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</si>
  <si>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</si>
  <si>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</si>
  <si>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</si>
  <si>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</si>
  <si>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</si>
  <si>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</si>
  <si>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</si>
  <si>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</si>
  <si>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</si>
  <si>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</si>
  <si>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</si>
  <si>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</si>
  <si>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</si>
  <si>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</si>
  <si>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</si>
  <si>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</si>
  <si>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</si>
  <si>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</si>
  <si>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</si>
  <si>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</si>
  <si>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</si>
  <si>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</si>
  <si>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</si>
  <si>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</si>
  <si>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</si>
  <si>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</si>
  <si>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</si>
  <si>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</si>
  <si>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</si>
  <si>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</si>
  <si>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</si>
  <si>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</si>
  <si>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</si>
  <si>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</si>
  <si>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</si>
  <si>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</si>
  <si>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</si>
  <si>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</si>
  <si>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</si>
  <si>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</si>
  <si>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</si>
  <si>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</si>
  <si>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水管理・国土保全局</t>
  </si>
  <si>
    <t>室長　松木　洋忠</t>
  </si>
  <si>
    <t>河川計画課国際室</t>
  </si>
  <si>
    <t>世界における水防災対策の推進及び我が国の水防災技術の海外展開に資する環境整備等に寄与するため、国連事務局等への拠出金により、水防災に係る国際目標の達成に向けた活動等を推進する。</t>
  </si>
  <si>
    <t>国際機関等拠出金</t>
  </si>
  <si>
    <t>水・防災分野における国際議論において我が国の主張の浸透を図るため、同分野に関する国際会議及びその準備会合で、毎年、国連加盟国のうち、1年あたりの平均水関連災害発生国数に相当する国に対し、我が国の主張を発信する。</t>
    <rPh sb="0" eb="1">
      <t>ミズ</t>
    </rPh>
    <rPh sb="2" eb="4">
      <t>ボウサイ</t>
    </rPh>
    <rPh sb="18" eb="19">
      <t>ワ</t>
    </rPh>
    <rPh sb="20" eb="21">
      <t>クニ</t>
    </rPh>
    <rPh sb="33" eb="36">
      <t>ドウブンヤ</t>
    </rPh>
    <rPh sb="37" eb="38">
      <t>カン</t>
    </rPh>
    <rPh sb="40" eb="42">
      <t>コクサイ</t>
    </rPh>
    <rPh sb="42" eb="44">
      <t>カイギ</t>
    </rPh>
    <rPh sb="44" eb="45">
      <t>オヨ</t>
    </rPh>
    <rPh sb="48" eb="50">
      <t>ジュンビ</t>
    </rPh>
    <rPh sb="50" eb="52">
      <t>カイゴウ</t>
    </rPh>
    <rPh sb="54" eb="56">
      <t>マイトシ</t>
    </rPh>
    <rPh sb="57" eb="59">
      <t>コクレン</t>
    </rPh>
    <rPh sb="59" eb="62">
      <t>カメイコク</t>
    </rPh>
    <rPh sb="67" eb="68">
      <t>ネン</t>
    </rPh>
    <rPh sb="72" eb="74">
      <t>ヘイキン</t>
    </rPh>
    <rPh sb="74" eb="75">
      <t>ミズ</t>
    </rPh>
    <rPh sb="75" eb="77">
      <t>カンレン</t>
    </rPh>
    <rPh sb="77" eb="79">
      <t>サイガイ</t>
    </rPh>
    <rPh sb="79" eb="81">
      <t>ハッセイ</t>
    </rPh>
    <rPh sb="81" eb="83">
      <t>コクスウ</t>
    </rPh>
    <rPh sb="84" eb="86">
      <t>ソウトウ</t>
    </rPh>
    <rPh sb="88" eb="89">
      <t>クニ</t>
    </rPh>
    <rPh sb="90" eb="91">
      <t>タイ</t>
    </rPh>
    <rPh sb="93" eb="94">
      <t>ワ</t>
    </rPh>
    <rPh sb="95" eb="96">
      <t>クニ</t>
    </rPh>
    <rPh sb="97" eb="99">
      <t>シュチョウ</t>
    </rPh>
    <rPh sb="100" eb="102">
      <t>ハッシン</t>
    </rPh>
    <phoneticPr fontId="6"/>
  </si>
  <si>
    <t>我が国の主張を発信した水・防災分野に関する国際会議等における国連加盟国の出席数</t>
    <rPh sb="0" eb="1">
      <t>ワ</t>
    </rPh>
    <rPh sb="2" eb="3">
      <t>クニ</t>
    </rPh>
    <rPh sb="4" eb="6">
      <t>シュチョウ</t>
    </rPh>
    <rPh sb="7" eb="9">
      <t>ハッシン</t>
    </rPh>
    <rPh sb="11" eb="12">
      <t>ミズ</t>
    </rPh>
    <rPh sb="13" eb="15">
      <t>ボウサイ</t>
    </rPh>
    <rPh sb="15" eb="17">
      <t>ブンヤ</t>
    </rPh>
    <rPh sb="18" eb="19">
      <t>カン</t>
    </rPh>
    <rPh sb="21" eb="23">
      <t>コクサイ</t>
    </rPh>
    <rPh sb="23" eb="25">
      <t>カイギ</t>
    </rPh>
    <rPh sb="25" eb="26">
      <t>トウ</t>
    </rPh>
    <rPh sb="30" eb="32">
      <t>コクレン</t>
    </rPh>
    <rPh sb="32" eb="35">
      <t>カメイコク</t>
    </rPh>
    <rPh sb="36" eb="38">
      <t>シュッセキ</t>
    </rPh>
    <rPh sb="38" eb="39">
      <t>スウ</t>
    </rPh>
    <phoneticPr fontId="6"/>
  </si>
  <si>
    <t>カ国</t>
    <rPh sb="1" eb="2">
      <t>コク</t>
    </rPh>
    <phoneticPr fontId="6"/>
  </si>
  <si>
    <t>-</t>
  </si>
  <si>
    <t>-</t>
    <phoneticPr fontId="6"/>
  </si>
  <si>
    <t>平成22年～平成24年における平均水関連災害発生国数（国土交通省水管理・国土保全局調べ（平成29年6月））</t>
    <rPh sb="0" eb="2">
      <t>ヘイセイ</t>
    </rPh>
    <rPh sb="6" eb="8">
      <t>ヘイセイ</t>
    </rPh>
    <rPh sb="15" eb="17">
      <t>ヘイキン</t>
    </rPh>
    <rPh sb="17" eb="18">
      <t>ミズ</t>
    </rPh>
    <rPh sb="18" eb="20">
      <t>カンレン</t>
    </rPh>
    <rPh sb="20" eb="22">
      <t>サイガイ</t>
    </rPh>
    <rPh sb="22" eb="25">
      <t>ハッセイコク</t>
    </rPh>
    <rPh sb="25" eb="26">
      <t>スウ</t>
    </rPh>
    <phoneticPr fontId="6"/>
  </si>
  <si>
    <t>我が国から主張を行った水・防災分野における国際会議の開催数</t>
  </si>
  <si>
    <t>回</t>
    <rPh sb="0" eb="1">
      <t>カイ</t>
    </rPh>
    <phoneticPr fontId="6"/>
  </si>
  <si>
    <t>百万円</t>
    <rPh sb="0" eb="2">
      <t>ヒャクマン</t>
    </rPh>
    <rPh sb="2" eb="3">
      <t>エン</t>
    </rPh>
    <phoneticPr fontId="6"/>
  </si>
  <si>
    <t>　百万円/数</t>
    <rPh sb="1" eb="3">
      <t>ヒャクマン</t>
    </rPh>
    <rPh sb="3" eb="4">
      <t>エン</t>
    </rPh>
    <rPh sb="5" eb="6">
      <t>カズ</t>
    </rPh>
    <phoneticPr fontId="6"/>
  </si>
  <si>
    <t>65/6</t>
  </si>
  <si>
    <t>65/13</t>
  </si>
  <si>
    <t>65/10</t>
  </si>
  <si>
    <t>執行額／我が国から主張を行った会議の開催数　　　　　　　　　　　　　　　　　</t>
  </si>
  <si>
    <t>水害等災害による被害の軽減</t>
  </si>
  <si>
    <t>水害・土砂災害の防止・減災を推進する</t>
  </si>
  <si>
    <t>－</t>
    <phoneticPr fontId="6"/>
  </si>
  <si>
    <t>-</t>
    <phoneticPr fontId="6"/>
  </si>
  <si>
    <t>-</t>
    <phoneticPr fontId="6"/>
  </si>
  <si>
    <t>国連事務局等への拠出金により、水防災に係る国際目標の達成に向けた活動等を推進することで、水害・土砂災害の防止・減災の推進に寄与する。</t>
    <rPh sb="61" eb="63">
      <t>キヨ</t>
    </rPh>
    <phoneticPr fontId="6"/>
  </si>
  <si>
    <t>○</t>
  </si>
  <si>
    <t>‐</t>
  </si>
  <si>
    <t>無</t>
  </si>
  <si>
    <t>我が国の水防災技術の海外展開に資する環境整備は、社会のニーズを的確に反映している。</t>
    <rPh sb="24" eb="26">
      <t>シャカイ</t>
    </rPh>
    <rPh sb="31" eb="33">
      <t>テキカク</t>
    </rPh>
    <rPh sb="34" eb="36">
      <t>ハンエイ</t>
    </rPh>
    <phoneticPr fontId="6"/>
  </si>
  <si>
    <t>国際社会への働きかけなど、我が国の水防災技術の海外展開に資する環境整備は国が実施すべき事業である。</t>
  </si>
  <si>
    <t>我が国の水防災技術の海外展開に資する環境整備は、優先度は高い。</t>
  </si>
  <si>
    <t>我が国の水防災技術の海外展開に資する環境整備のための国連拠出金であり、妥当である。</t>
  </si>
  <si>
    <t>我が国の水防災技術の海外展開に資する環境整備等、事業の目的に鑑み、妥当である。</t>
    <rPh sb="24" eb="26">
      <t>ジギョウ</t>
    </rPh>
    <rPh sb="27" eb="29">
      <t>モクテキ</t>
    </rPh>
    <rPh sb="30" eb="31">
      <t>カンガ</t>
    </rPh>
    <rPh sb="33" eb="35">
      <t>ダトウ</t>
    </rPh>
    <phoneticPr fontId="6"/>
  </si>
  <si>
    <t>当初の見込みを大幅に上回る実績を残しており、見合っている。</t>
    <rPh sb="7" eb="9">
      <t>オオハバ</t>
    </rPh>
    <rPh sb="10" eb="12">
      <t>ウワマワ</t>
    </rPh>
    <phoneticPr fontId="6"/>
  </si>
  <si>
    <t>引き続き、国連事務局等と適切に調整を行うことにより、効果的・効率的な事業実施に努める。</t>
  </si>
  <si>
    <t>29年度の成果実績は、成果目標を大きく上回った。</t>
    <phoneticPr fontId="6"/>
  </si>
  <si>
    <t>執行等改善</t>
  </si>
  <si>
    <t>本拠出金は、邦人2名（うち1名は幹部職員に該当するD1）が国連において、世界における水防災対策の推進及び我が国の水防災技術の海外展開に資する環境整備等を目的として活動するための経費として、使途を限定して拠出しているものであり、本拠出金を通じた邦人職員の増員は想定していないため、邦人職員数の割合の増加を定量的目標として設定するのは現実的ではない。他方で、邦人2名が活動するポストは、平成25年度からの本拠出金により新規に設けられたポストであり、日本再興戦略で掲げられている「2025年までに国連関係機関の邦人職員数を1000人とする」との目的に対し、邦人2名（うち1名は幹部職員に該当するD1）の純増という結果で貢献している。</t>
  </si>
  <si>
    <t>新25-16</t>
    <phoneticPr fontId="6"/>
  </si>
  <si>
    <t>128</t>
    <phoneticPr fontId="6"/>
  </si>
  <si>
    <t>133</t>
    <phoneticPr fontId="6"/>
  </si>
  <si>
    <t>144</t>
    <phoneticPr fontId="6"/>
  </si>
  <si>
    <t>A.国際連合事務局</t>
  </si>
  <si>
    <t>拠出金</t>
    <rPh sb="0" eb="3">
      <t>キョシュツキン</t>
    </rPh>
    <phoneticPr fontId="6"/>
  </si>
  <si>
    <t>国連における水と災害に関する会議の開催等経費</t>
    <rPh sb="0" eb="2">
      <t>コクレン</t>
    </rPh>
    <rPh sb="6" eb="7">
      <t>ミズ</t>
    </rPh>
    <rPh sb="8" eb="10">
      <t>サイガイ</t>
    </rPh>
    <rPh sb="11" eb="12">
      <t>カン</t>
    </rPh>
    <rPh sb="14" eb="16">
      <t>カイギ</t>
    </rPh>
    <rPh sb="17" eb="19">
      <t>カイサイ</t>
    </rPh>
    <rPh sb="19" eb="20">
      <t>トウ</t>
    </rPh>
    <rPh sb="20" eb="22">
      <t>ケイヒ</t>
    </rPh>
    <phoneticPr fontId="6"/>
  </si>
  <si>
    <t>国際連合事務局</t>
  </si>
  <si>
    <t>国連における水と災害に関する会議の開催等</t>
  </si>
  <si>
    <t>-</t>
    <phoneticPr fontId="6"/>
  </si>
  <si>
    <t>-</t>
    <phoneticPr fontId="6"/>
  </si>
  <si>
    <t>65/13</t>
    <phoneticPr fontId="6"/>
  </si>
  <si>
    <t>29年度には目標を上回る成果実績を出しており、十分に見合ったものになっている。</t>
    <rPh sb="9" eb="11">
      <t>ウワマワ</t>
    </rPh>
    <phoneticPr fontId="6"/>
  </si>
  <si>
    <t>国土交通省</t>
  </si>
  <si>
    <t>国土交通省</t>
    <rPh sb="0" eb="2">
      <t>コクド</t>
    </rPh>
    <rPh sb="2" eb="5">
      <t>コウツウショウ</t>
    </rPh>
    <phoneticPr fontId="6"/>
  </si>
  <si>
    <t>-</t>
    <phoneticPr fontId="6"/>
  </si>
  <si>
    <t>-</t>
    <phoneticPr fontId="6"/>
  </si>
  <si>
    <t>我が国の水防災技術の海外展開に資する環境整備、近年世界各地で頻発・激化している水災害への国際的意識高揚、2015年の仙台防災枠組やSDGsの目標達成に寄与するものであり、真に必要なものに使途は限定されている。</t>
    <rPh sb="58" eb="60">
      <t>センダイ</t>
    </rPh>
    <rPh sb="60" eb="62">
      <t>ボウサイ</t>
    </rPh>
    <rPh sb="62" eb="64">
      <t>ワクグミ</t>
    </rPh>
    <rPh sb="70" eb="72">
      <t>モクヒョウ</t>
    </rPh>
    <rPh sb="72" eb="74">
      <t>タッセイ</t>
    </rPh>
    <phoneticPr fontId="6"/>
  </si>
  <si>
    <t>防災分野における我が国のプレゼンスの向上を図り、途上国等において我が国の防災に関する技術・知見等が活用されるよう、当該技術・知見等をより効果的に発信する取組に努めるべき。</t>
    <rPh sb="0" eb="2">
      <t>ボウサイ</t>
    </rPh>
    <rPh sb="2" eb="4">
      <t>ブンヤ</t>
    </rPh>
    <rPh sb="8" eb="9">
      <t>ワ</t>
    </rPh>
    <rPh sb="10" eb="11">
      <t>クニ</t>
    </rPh>
    <rPh sb="18" eb="20">
      <t>コウジョウ</t>
    </rPh>
    <rPh sb="21" eb="22">
      <t>ハカ</t>
    </rPh>
    <rPh sb="57" eb="59">
      <t>トウガイ</t>
    </rPh>
    <rPh sb="59" eb="61">
      <t>ギジュツ</t>
    </rPh>
    <rPh sb="62" eb="64">
      <t>チケン</t>
    </rPh>
    <rPh sb="64" eb="65">
      <t>トウ</t>
    </rPh>
    <rPh sb="68" eb="71">
      <t>コウカテキ</t>
    </rPh>
    <rPh sb="72" eb="74">
      <t>ハッシン</t>
    </rPh>
    <rPh sb="76" eb="78">
      <t>トリクミ</t>
    </rPh>
    <rPh sb="79" eb="80">
      <t>ツト</t>
    </rPh>
    <phoneticPr fontId="6"/>
  </si>
  <si>
    <t>防災分野の海外展開支援に係る経費</t>
    <phoneticPr fontId="6"/>
  </si>
  <si>
    <t>事業目的に照らしてアウトカムが不適切である。本事業を通じて、我が国の防災に関する技術・知見を活用する途上国の増えることを目指すべきと考える。</t>
    <phoneticPr fontId="6"/>
  </si>
  <si>
    <t>2015年に、水災害軽減に係る国際的な行動規範や目標、防災主流化に向けた国際協力の枠組み、国際社会における水・防災分野の開発目標が策定されたところである。日本としては、これらを踏まえ、我が国の水防災に係る施策、基準、ガイドライン等について国際標準となるよう国際社会に働きかけるなど、我が国の有する防災に関する技術・知見を途上国等に普及させ、海外での水災害の被害軽減に貢献するとともに、これらの取組から得られる知見等を活用することで、我が国の水防災技術・河川管理の高度化に寄与することを目的とする。</t>
    <phoneticPr fontId="6"/>
  </si>
  <si>
    <t>これまでの国連の活動への参加等を通じ、仙台防災枠組2015-2030、SDGs（国連持続可能な開発目標）等の国連の各種文書に水と災害の重要性が位置付けられてきている。また、それらの国際目標を各国が達成することを目指して今後も定期的に水防災に関する国際会議が開催される予定であり、そのような機会を最大限活用して、途上国にて我が国の防災に関する技術・知見が活用されるように我が国提言の発信に努めていく。</t>
    <rPh sb="90" eb="92">
      <t>コクサイ</t>
    </rPh>
    <rPh sb="92" eb="94">
      <t>モクヒョウ</t>
    </rPh>
    <rPh sb="95" eb="97">
      <t>カッコク</t>
    </rPh>
    <rPh sb="98" eb="100">
      <t>タッセイ</t>
    </rPh>
    <rPh sb="105" eb="107">
      <t>メザ</t>
    </rPh>
    <rPh sb="109" eb="111">
      <t>コンゴ</t>
    </rPh>
    <rPh sb="112" eb="115">
      <t>テイキテキ</t>
    </rPh>
    <rPh sb="116" eb="117">
      <t>ミズ</t>
    </rPh>
    <rPh sb="117" eb="119">
      <t>ボウサイ</t>
    </rPh>
    <rPh sb="120" eb="121">
      <t>カン</t>
    </rPh>
    <rPh sb="123" eb="125">
      <t>コクサイ</t>
    </rPh>
    <rPh sb="125" eb="127">
      <t>カイギ</t>
    </rPh>
    <rPh sb="128" eb="130">
      <t>カイサイ</t>
    </rPh>
    <rPh sb="133" eb="135">
      <t>ヨテイ</t>
    </rPh>
    <rPh sb="144" eb="146">
      <t>キカイ</t>
    </rPh>
    <rPh sb="147" eb="150">
      <t>サイダイゲン</t>
    </rPh>
    <rPh sb="150" eb="152">
      <t>カツヨウ</t>
    </rPh>
    <rPh sb="155" eb="158">
      <t>トジョウコク</t>
    </rPh>
    <rPh sb="160" eb="161">
      <t>ワ</t>
    </rPh>
    <rPh sb="162" eb="163">
      <t>コク</t>
    </rPh>
    <rPh sb="164" eb="166">
      <t>ボウサイ</t>
    </rPh>
    <rPh sb="167" eb="168">
      <t>カン</t>
    </rPh>
    <rPh sb="170" eb="172">
      <t>ギジュツ</t>
    </rPh>
    <rPh sb="173" eb="175">
      <t>チケン</t>
    </rPh>
    <rPh sb="176" eb="178">
      <t>カツヨウ</t>
    </rPh>
    <rPh sb="184" eb="185">
      <t>ワ</t>
    </rPh>
    <rPh sb="186" eb="187">
      <t>クニ</t>
    </rPh>
    <rPh sb="187" eb="189">
      <t>テイゲン</t>
    </rPh>
    <rPh sb="190" eb="192">
      <t>ハッシン</t>
    </rPh>
    <phoneticPr fontId="6"/>
  </si>
  <si>
    <t>インフラシステム輸出戦略（平成29年度改訂版）（H29.5 策定）
国土交通省インフラシステム海外展開行動計画2017(H29.3 策定）</t>
    <rPh sb="30" eb="32">
      <t>サクテイ</t>
    </rPh>
    <rPh sb="66" eb="68">
      <t>サクテイ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</si>
</sst>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21</xdr:col>
      <xdr:colOff>138472</xdr:colOff>
      <xdr:row>743</xdr:row>
      <xdr:rowOff>301752</xdr:rowOff>
    </xdr:to>
    <xdr:sp macro="" textlink="">
      <xdr:nvSpPr>
        <xdr:cNvPr id="2" name="正方形/長方形 1"/>
        <xdr:cNvSpPr/>
      </xdr:nvSpPr>
      <xdr:spPr>
        <a:xfrm>
          <a:off x="2400300" y="43300650"/>
          <a:ext cx="1938697" cy="654177"/>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85989</xdr:colOff>
      <xdr:row>742</xdr:row>
      <xdr:rowOff>13608</xdr:rowOff>
    </xdr:from>
    <xdr:to>
      <xdr:col>41</xdr:col>
      <xdr:colOff>126264</xdr:colOff>
      <xdr:row>743</xdr:row>
      <xdr:rowOff>315360</xdr:rowOff>
    </xdr:to>
    <xdr:sp macro="" textlink="">
      <xdr:nvSpPr>
        <xdr:cNvPr id="3" name="正方形/長方形 2"/>
        <xdr:cNvSpPr/>
      </xdr:nvSpPr>
      <xdr:spPr>
        <a:xfrm>
          <a:off x="6086739" y="43314258"/>
          <a:ext cx="2240550" cy="654177"/>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lang="ja-JP" altLang="ja-JP" sz="1100">
              <a:latin typeface="+mn-lt"/>
              <a:ea typeface="+mn-ea"/>
              <a:cs typeface="+mn-cs"/>
            </a:rPr>
            <a:t>国際連合事務局</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143915</xdr:colOff>
      <xdr:row>742</xdr:row>
      <xdr:rowOff>318128</xdr:rowOff>
    </xdr:from>
    <xdr:to>
      <xdr:col>30</xdr:col>
      <xdr:colOff>21770</xdr:colOff>
      <xdr:row>742</xdr:row>
      <xdr:rowOff>318128</xdr:rowOff>
    </xdr:to>
    <xdr:cxnSp macro="">
      <xdr:nvCxnSpPr>
        <xdr:cNvPr id="4" name="直線矢印コネクタ 10"/>
        <xdr:cNvCxnSpPr>
          <a:cxnSpLocks noChangeShapeType="1"/>
        </xdr:cNvCxnSpPr>
      </xdr:nvCxnSpPr>
      <xdr:spPr bwMode="auto">
        <a:xfrm>
          <a:off x="4344440" y="43618778"/>
          <a:ext cx="1678080"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0</xdr:colOff>
      <xdr:row>744</xdr:row>
      <xdr:rowOff>140917</xdr:rowOff>
    </xdr:from>
    <xdr:to>
      <xdr:col>21</xdr:col>
      <xdr:colOff>165914</xdr:colOff>
      <xdr:row>745</xdr:row>
      <xdr:rowOff>200960</xdr:rowOff>
    </xdr:to>
    <xdr:sp macro="" textlink="">
      <xdr:nvSpPr>
        <xdr:cNvPr id="5" name="大かっこ 4"/>
        <xdr:cNvSpPr/>
      </xdr:nvSpPr>
      <xdr:spPr>
        <a:xfrm>
          <a:off x="2400300" y="44146417"/>
          <a:ext cx="1966139" cy="41246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noProof="0">
              <a:solidFill>
                <a:sysClr val="windowText" lastClr="000000"/>
              </a:solidFill>
              <a:latin typeface="+mn-lt"/>
              <a:ea typeface="+mn-ea"/>
              <a:cs typeface="+mn-cs"/>
            </a:rPr>
            <a:t>・拠出金の支出</a:t>
          </a:r>
          <a:endParaRPr kumimoji="1" lang="ja-JP" altLang="ja-JP" sz="1100" b="0" i="0" baseline="0" noProof="0">
            <a:solidFill>
              <a:sysClr val="windowText" lastClr="000000"/>
            </a:solidFill>
            <a:latin typeface="+mn-lt"/>
            <a:ea typeface="+mn-ea"/>
            <a:cs typeface="+mn-cs"/>
          </a:endParaRPr>
        </a:p>
      </xdr:txBody>
    </xdr:sp>
    <xdr:clientData/>
  </xdr:twoCellAnchor>
  <xdr:twoCellAnchor>
    <xdr:from>
      <xdr:col>29</xdr:col>
      <xdr:colOff>106677</xdr:colOff>
      <xdr:row>744</xdr:row>
      <xdr:rowOff>0</xdr:rowOff>
    </xdr:from>
    <xdr:to>
      <xdr:col>42</xdr:col>
      <xdr:colOff>6266</xdr:colOff>
      <xdr:row>745</xdr:row>
      <xdr:rowOff>241204</xdr:rowOff>
    </xdr:to>
    <xdr:sp macro="" textlink="">
      <xdr:nvSpPr>
        <xdr:cNvPr id="6" name="大かっこ 5"/>
        <xdr:cNvSpPr/>
      </xdr:nvSpPr>
      <xdr:spPr>
        <a:xfrm>
          <a:off x="5907402" y="44005500"/>
          <a:ext cx="2499914" cy="59362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solidFill>
                <a:sysClr val="windowText" lastClr="000000"/>
              </a:solidFill>
              <a:latin typeface="+mn-lt"/>
              <a:ea typeface="+mn-ea"/>
              <a:cs typeface="+mn-cs"/>
            </a:rPr>
            <a:t>国連</a:t>
          </a:r>
          <a:r>
            <a:rPr kumimoji="1" lang="ja-JP" altLang="en-US" sz="1100" b="0" i="0" baseline="0">
              <a:solidFill>
                <a:sysClr val="windowText" lastClr="000000"/>
              </a:solidFill>
              <a:latin typeface="+mn-lt"/>
              <a:ea typeface="+mn-ea"/>
              <a:cs typeface="+mn-cs"/>
            </a:rPr>
            <a:t>における</a:t>
          </a:r>
          <a:r>
            <a:rPr kumimoji="1" lang="ja-JP" altLang="ja-JP" sz="1100" b="0" i="0" baseline="0">
              <a:solidFill>
                <a:sysClr val="windowText" lastClr="000000"/>
              </a:solidFill>
              <a:latin typeface="+mn-lt"/>
              <a:ea typeface="+mn-ea"/>
              <a:cs typeface="+mn-cs"/>
            </a:rPr>
            <a:t>水と災害</a:t>
          </a:r>
          <a:r>
            <a:rPr kumimoji="1" lang="ja-JP" altLang="en-US" sz="1100" b="0" i="0" baseline="0">
              <a:solidFill>
                <a:sysClr val="windowText" lastClr="000000"/>
              </a:solidFill>
              <a:latin typeface="+mn-lt"/>
              <a:ea typeface="+mn-ea"/>
              <a:cs typeface="+mn-cs"/>
            </a:rPr>
            <a:t>に関する会議の開催等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30</xdr:col>
      <xdr:colOff>79375</xdr:colOff>
      <xdr:row>741</xdr:row>
      <xdr:rowOff>95250</xdr:rowOff>
    </xdr:from>
    <xdr:ext cx="748923" cy="275717"/>
    <xdr:sp macro="" textlink="">
      <xdr:nvSpPr>
        <xdr:cNvPr id="7" name="テキスト ボックス 6"/>
        <xdr:cNvSpPr txBox="1"/>
      </xdr:nvSpPr>
      <xdr:spPr>
        <a:xfrm>
          <a:off x="6080125" y="43043475"/>
          <a:ext cx="74892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136</v>
      </c>
      <c r="AT2" s="941"/>
      <c r="AU2" s="941"/>
      <c r="AV2" s="52" t="str">
        <f>IF(AW2="", "", "-")</f>
        <v/>
      </c>
      <c r="AW2" s="912"/>
      <c r="AX2" s="912"/>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602</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607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69</v>
      </c>
      <c r="H5" s="841"/>
      <c r="I5" s="841"/>
      <c r="J5" s="841"/>
      <c r="K5" s="841"/>
      <c r="L5" s="841"/>
      <c r="M5" s="842" t="s">
        <v>66</v>
      </c>
      <c r="N5" s="843"/>
      <c r="O5" s="843"/>
      <c r="P5" s="843"/>
      <c r="Q5" s="843"/>
      <c r="R5" s="844"/>
      <c r="S5" s="845" t="s">
        <v>131</v>
      </c>
      <c r="T5" s="841"/>
      <c r="U5" s="841"/>
      <c r="V5" s="841"/>
      <c r="W5" s="841"/>
      <c r="X5" s="846"/>
      <c r="Y5" s="698" t="s">
        <v>3</v>
      </c>
      <c r="Z5" s="540"/>
      <c r="AA5" s="540"/>
      <c r="AB5" s="540"/>
      <c r="AC5" s="540"/>
      <c r="AD5" s="541"/>
      <c r="AE5" s="699" t="s">
        <v>552</v>
      </c>
      <c r="AF5" s="699"/>
      <c r="AG5" s="699"/>
      <c r="AH5" s="699"/>
      <c r="AI5" s="699"/>
      <c r="AJ5" s="699"/>
      <c r="AK5" s="699"/>
      <c r="AL5" s="699"/>
      <c r="AM5" s="699"/>
      <c r="AN5" s="699"/>
      <c r="AO5" s="699"/>
      <c r="AP5" s="700"/>
      <c r="AQ5" s="701" t="s">
        <v>551</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603</v>
      </c>
      <c r="H7" s="496"/>
      <c r="I7" s="496"/>
      <c r="J7" s="496"/>
      <c r="K7" s="496"/>
      <c r="L7" s="496"/>
      <c r="M7" s="496"/>
      <c r="N7" s="496"/>
      <c r="O7" s="496"/>
      <c r="P7" s="496"/>
      <c r="Q7" s="496"/>
      <c r="R7" s="496"/>
      <c r="S7" s="496"/>
      <c r="T7" s="496"/>
      <c r="U7" s="496"/>
      <c r="V7" s="496"/>
      <c r="W7" s="496"/>
      <c r="X7" s="497"/>
      <c r="Y7" s="923" t="s">
        <v>548</v>
      </c>
      <c r="Z7" s="440"/>
      <c r="AA7" s="440"/>
      <c r="AB7" s="440"/>
      <c r="AC7" s="440"/>
      <c r="AD7" s="924"/>
      <c r="AE7" s="913" t="s">
        <v>611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2" t="s">
        <v>389</v>
      </c>
      <c r="B8" s="493"/>
      <c r="C8" s="493"/>
      <c r="D8" s="493"/>
      <c r="E8" s="493"/>
      <c r="F8" s="494"/>
      <c r="G8" s="942" t="str">
        <f>入力規則等!A26</f>
        <v>-</v>
      </c>
      <c r="H8" s="720"/>
      <c r="I8" s="720"/>
      <c r="J8" s="720"/>
      <c r="K8" s="720"/>
      <c r="L8" s="720"/>
      <c r="M8" s="720"/>
      <c r="N8" s="720"/>
      <c r="O8" s="720"/>
      <c r="P8" s="720"/>
      <c r="Q8" s="720"/>
      <c r="R8" s="720"/>
      <c r="S8" s="720"/>
      <c r="T8" s="720"/>
      <c r="U8" s="720"/>
      <c r="V8" s="720"/>
      <c r="W8" s="720"/>
      <c r="X8" s="943"/>
      <c r="Y8" s="847" t="s">
        <v>390</v>
      </c>
      <c r="Z8" s="848"/>
      <c r="AA8" s="848"/>
      <c r="AB8" s="848"/>
      <c r="AC8" s="848"/>
      <c r="AD8" s="84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609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553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65</v>
      </c>
      <c r="Q13" s="658"/>
      <c r="R13" s="658"/>
      <c r="S13" s="658"/>
      <c r="T13" s="658"/>
      <c r="U13" s="658"/>
      <c r="V13" s="659"/>
      <c r="W13" s="657">
        <v>65</v>
      </c>
      <c r="X13" s="658"/>
      <c r="Y13" s="658"/>
      <c r="Z13" s="658"/>
      <c r="AA13" s="658"/>
      <c r="AB13" s="658"/>
      <c r="AC13" s="659"/>
      <c r="AD13" s="657">
        <v>65</v>
      </c>
      <c r="AE13" s="658"/>
      <c r="AF13" s="658"/>
      <c r="AG13" s="658"/>
      <c r="AH13" s="658"/>
      <c r="AI13" s="658"/>
      <c r="AJ13" s="659"/>
      <c r="AK13" s="657">
        <v>65</v>
      </c>
      <c r="AL13" s="658"/>
      <c r="AM13" s="658"/>
      <c r="AN13" s="658"/>
      <c r="AO13" s="658"/>
      <c r="AP13" s="658"/>
      <c r="AQ13" s="659"/>
      <c r="AR13" s="920">
        <v>65</v>
      </c>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604</v>
      </c>
      <c r="Q14" s="658"/>
      <c r="R14" s="658"/>
      <c r="S14" s="658"/>
      <c r="T14" s="658"/>
      <c r="U14" s="658"/>
      <c r="V14" s="659"/>
      <c r="W14" s="657" t="s">
        <v>604</v>
      </c>
      <c r="X14" s="658"/>
      <c r="Y14" s="658"/>
      <c r="Z14" s="658"/>
      <c r="AA14" s="658"/>
      <c r="AB14" s="658"/>
      <c r="AC14" s="659"/>
      <c r="AD14" s="657" t="s">
        <v>604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604</v>
      </c>
      <c r="Q15" s="658"/>
      <c r="R15" s="658"/>
      <c r="S15" s="658"/>
      <c r="T15" s="658"/>
      <c r="U15" s="658"/>
      <c r="V15" s="659"/>
      <c r="W15" s="657" t="s">
        <v>604</v>
      </c>
      <c r="X15" s="658"/>
      <c r="Y15" s="658"/>
      <c r="Z15" s="658"/>
      <c r="AA15" s="658"/>
      <c r="AB15" s="658"/>
      <c r="AC15" s="659"/>
      <c r="AD15" s="657" t="s">
        <v>604</v>
      </c>
      <c r="AE15" s="658"/>
      <c r="AF15" s="658"/>
      <c r="AG15" s="658"/>
      <c r="AH15" s="658"/>
      <c r="AI15" s="658"/>
      <c r="AJ15" s="659"/>
      <c r="AK15" s="657" t="s">
        <v>604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604</v>
      </c>
      <c r="Q16" s="658"/>
      <c r="R16" s="658"/>
      <c r="S16" s="658"/>
      <c r="T16" s="658"/>
      <c r="U16" s="658"/>
      <c r="V16" s="659"/>
      <c r="W16" s="657" t="s">
        <v>604</v>
      </c>
      <c r="X16" s="658"/>
      <c r="Y16" s="658"/>
      <c r="Z16" s="658"/>
      <c r="AA16" s="658"/>
      <c r="AB16" s="658"/>
      <c r="AC16" s="659"/>
      <c r="AD16" s="657" t="s">
        <v>604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604</v>
      </c>
      <c r="Q17" s="658"/>
      <c r="R17" s="658"/>
      <c r="S17" s="658"/>
      <c r="T17" s="658"/>
      <c r="U17" s="658"/>
      <c r="V17" s="659"/>
      <c r="W17" s="657" t="s">
        <v>604</v>
      </c>
      <c r="X17" s="658"/>
      <c r="Y17" s="658"/>
      <c r="Z17" s="658"/>
      <c r="AA17" s="658"/>
      <c r="AB17" s="658"/>
      <c r="AC17" s="659"/>
      <c r="AD17" s="657" t="s">
        <v>604</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65</v>
      </c>
      <c r="Q18" s="880"/>
      <c r="R18" s="880"/>
      <c r="S18" s="880"/>
      <c r="T18" s="880"/>
      <c r="U18" s="880"/>
      <c r="V18" s="881"/>
      <c r="W18" s="879">
        <f>SUM(W13:AC17)</f>
        <v>65</v>
      </c>
      <c r="X18" s="880"/>
      <c r="Y18" s="880"/>
      <c r="Z18" s="880"/>
      <c r="AA18" s="880"/>
      <c r="AB18" s="880"/>
      <c r="AC18" s="881"/>
      <c r="AD18" s="879">
        <f>SUM(AD13:AJ17)</f>
        <v>65</v>
      </c>
      <c r="AE18" s="880"/>
      <c r="AF18" s="880"/>
      <c r="AG18" s="880"/>
      <c r="AH18" s="880"/>
      <c r="AI18" s="880"/>
      <c r="AJ18" s="881"/>
      <c r="AK18" s="879">
        <f>SUM(AK13:AQ17)</f>
        <v>65</v>
      </c>
      <c r="AL18" s="880"/>
      <c r="AM18" s="880"/>
      <c r="AN18" s="880"/>
      <c r="AO18" s="880"/>
      <c r="AP18" s="880"/>
      <c r="AQ18" s="881"/>
      <c r="AR18" s="879">
        <f>SUM(AR13:AX17)</f>
        <v>65</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65</v>
      </c>
      <c r="Q19" s="658"/>
      <c r="R19" s="658"/>
      <c r="S19" s="658"/>
      <c r="T19" s="658"/>
      <c r="U19" s="658"/>
      <c r="V19" s="659"/>
      <c r="W19" s="657">
        <v>65</v>
      </c>
      <c r="X19" s="658"/>
      <c r="Y19" s="658"/>
      <c r="Z19" s="658"/>
      <c r="AA19" s="658"/>
      <c r="AB19" s="658"/>
      <c r="AC19" s="659"/>
      <c r="AD19" s="657">
        <v>65</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7" t="s">
        <v>10</v>
      </c>
      <c r="H20" s="878"/>
      <c r="I20" s="878"/>
      <c r="J20" s="878"/>
      <c r="K20" s="878"/>
      <c r="L20" s="878"/>
      <c r="M20" s="878"/>
      <c r="N20" s="878"/>
      <c r="O20" s="878"/>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7"/>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554</v>
      </c>
      <c r="H23" s="954"/>
      <c r="I23" s="954"/>
      <c r="J23" s="954"/>
      <c r="K23" s="954"/>
      <c r="L23" s="954"/>
      <c r="M23" s="954"/>
      <c r="N23" s="954"/>
      <c r="O23" s="955"/>
      <c r="P23" s="920">
        <v>65</v>
      </c>
      <c r="Q23" s="921"/>
      <c r="R23" s="921"/>
      <c r="S23" s="921"/>
      <c r="T23" s="921"/>
      <c r="U23" s="921"/>
      <c r="V23" s="938"/>
      <c r="W23" s="920">
        <v>65</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478</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65</v>
      </c>
      <c r="Q29" s="935"/>
      <c r="R29" s="935"/>
      <c r="S29" s="935"/>
      <c r="T29" s="935"/>
      <c r="U29" s="935"/>
      <c r="V29" s="936"/>
      <c r="W29" s="934">
        <f>AR13</f>
        <v>65</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2" t="s">
        <v>491</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6" t="s">
        <v>472</v>
      </c>
      <c r="AN30" s="916"/>
      <c r="AO30" s="916"/>
      <c r="AP30" s="859"/>
      <c r="AQ30" s="767" t="s">
        <v>355</v>
      </c>
      <c r="AR30" s="768"/>
      <c r="AS30" s="768"/>
      <c r="AT30" s="769"/>
      <c r="AU30" s="774" t="s">
        <v>253</v>
      </c>
      <c r="AV30" s="774"/>
      <c r="AW30" s="774"/>
      <c r="AX30" s="917"/>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v>30</v>
      </c>
      <c r="AR31" s="193"/>
      <c r="AS31" s="126" t="s">
        <v>356</v>
      </c>
      <c r="AT31" s="127"/>
      <c r="AU31" s="192" t="s">
        <v>598</v>
      </c>
      <c r="AV31" s="192"/>
      <c r="AW31" s="395" t="s">
        <v>300</v>
      </c>
      <c r="AX31" s="396"/>
    </row>
    <row r="32" spans="1:50" ht="23.25" customHeight="1" x14ac:dyDescent="0.15">
      <c r="A32" s="400"/>
      <c r="B32" s="398"/>
      <c r="C32" s="398"/>
      <c r="D32" s="398"/>
      <c r="E32" s="398"/>
      <c r="F32" s="399"/>
      <c r="G32" s="561" t="s">
        <v>555</v>
      </c>
      <c r="H32" s="562"/>
      <c r="I32" s="562"/>
      <c r="J32" s="562"/>
      <c r="K32" s="562"/>
      <c r="L32" s="562"/>
      <c r="M32" s="562"/>
      <c r="N32" s="562"/>
      <c r="O32" s="563"/>
      <c r="P32" s="98" t="s">
        <v>556</v>
      </c>
      <c r="Q32" s="98"/>
      <c r="R32" s="98"/>
      <c r="S32" s="98"/>
      <c r="T32" s="98"/>
      <c r="U32" s="98"/>
      <c r="V32" s="98"/>
      <c r="W32" s="98"/>
      <c r="X32" s="99"/>
      <c r="Y32" s="468" t="s">
        <v>12</v>
      </c>
      <c r="Z32" s="528"/>
      <c r="AA32" s="529"/>
      <c r="AB32" s="458" t="s">
        <v>557</v>
      </c>
      <c r="AC32" s="458"/>
      <c r="AD32" s="458"/>
      <c r="AE32" s="211">
        <v>168</v>
      </c>
      <c r="AF32" s="212"/>
      <c r="AG32" s="212"/>
      <c r="AH32" s="212"/>
      <c r="AI32" s="211">
        <v>121</v>
      </c>
      <c r="AJ32" s="212"/>
      <c r="AK32" s="212"/>
      <c r="AL32" s="212"/>
      <c r="AM32" s="211">
        <v>172</v>
      </c>
      <c r="AN32" s="212"/>
      <c r="AO32" s="212"/>
      <c r="AP32" s="212"/>
      <c r="AQ32" s="333" t="s">
        <v>598</v>
      </c>
      <c r="AR32" s="200"/>
      <c r="AS32" s="200"/>
      <c r="AT32" s="334"/>
      <c r="AU32" s="212" t="s">
        <v>598</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557</v>
      </c>
      <c r="AC33" s="520"/>
      <c r="AD33" s="520"/>
      <c r="AE33" s="211">
        <v>90</v>
      </c>
      <c r="AF33" s="212"/>
      <c r="AG33" s="212"/>
      <c r="AH33" s="212"/>
      <c r="AI33" s="211">
        <v>90</v>
      </c>
      <c r="AJ33" s="212"/>
      <c r="AK33" s="212"/>
      <c r="AL33" s="212"/>
      <c r="AM33" s="211">
        <v>90</v>
      </c>
      <c r="AN33" s="212"/>
      <c r="AO33" s="212"/>
      <c r="AP33" s="212"/>
      <c r="AQ33" s="333">
        <v>90</v>
      </c>
      <c r="AR33" s="200"/>
      <c r="AS33" s="200"/>
      <c r="AT33" s="334"/>
      <c r="AU33" s="212">
        <v>90</v>
      </c>
      <c r="AV33" s="212"/>
      <c r="AW33" s="212"/>
      <c r="AX33" s="214"/>
    </row>
    <row r="34" spans="1:50" ht="87"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187</v>
      </c>
      <c r="AF34" s="212"/>
      <c r="AG34" s="212"/>
      <c r="AH34" s="212"/>
      <c r="AI34" s="211">
        <v>134</v>
      </c>
      <c r="AJ34" s="212"/>
      <c r="AK34" s="212"/>
      <c r="AL34" s="212"/>
      <c r="AM34" s="211">
        <v>191</v>
      </c>
      <c r="AN34" s="212"/>
      <c r="AO34" s="212"/>
      <c r="AP34" s="212"/>
      <c r="AQ34" s="333" t="s">
        <v>597</v>
      </c>
      <c r="AR34" s="200"/>
      <c r="AS34" s="200"/>
      <c r="AT34" s="334"/>
      <c r="AU34" s="212" t="s">
        <v>598</v>
      </c>
      <c r="AV34" s="212"/>
      <c r="AW34" s="212"/>
      <c r="AX34" s="214"/>
    </row>
    <row r="35" spans="1:50" ht="23.25" customHeight="1" x14ac:dyDescent="0.15">
      <c r="A35" s="219" t="s">
        <v>528</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11"/>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11"/>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8"/>
    </row>
    <row r="80" spans="1:50" ht="18.75" hidden="1" customHeight="1" x14ac:dyDescent="0.15">
      <c r="A80" s="865"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6"/>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6"/>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3.25" customHeight="1" x14ac:dyDescent="0.15">
      <c r="A101" s="419"/>
      <c r="B101" s="420"/>
      <c r="C101" s="420"/>
      <c r="D101" s="420"/>
      <c r="E101" s="420"/>
      <c r="F101" s="421"/>
      <c r="G101" s="98" t="s">
        <v>561</v>
      </c>
      <c r="H101" s="98"/>
      <c r="I101" s="98"/>
      <c r="J101" s="98"/>
      <c r="K101" s="98"/>
      <c r="L101" s="98"/>
      <c r="M101" s="98"/>
      <c r="N101" s="98"/>
      <c r="O101" s="98"/>
      <c r="P101" s="98"/>
      <c r="Q101" s="98"/>
      <c r="R101" s="98"/>
      <c r="S101" s="98"/>
      <c r="T101" s="98"/>
      <c r="U101" s="98"/>
      <c r="V101" s="98"/>
      <c r="W101" s="98"/>
      <c r="X101" s="99"/>
      <c r="Y101" s="539" t="s">
        <v>55</v>
      </c>
      <c r="Z101" s="540"/>
      <c r="AA101" s="541"/>
      <c r="AB101" s="458" t="s">
        <v>562</v>
      </c>
      <c r="AC101" s="458"/>
      <c r="AD101" s="458"/>
      <c r="AE101" s="211">
        <v>6</v>
      </c>
      <c r="AF101" s="212"/>
      <c r="AG101" s="212"/>
      <c r="AH101" s="213"/>
      <c r="AI101" s="211">
        <v>13</v>
      </c>
      <c r="AJ101" s="212"/>
      <c r="AK101" s="212"/>
      <c r="AL101" s="213"/>
      <c r="AM101" s="211">
        <v>13</v>
      </c>
      <c r="AN101" s="212"/>
      <c r="AO101" s="212"/>
      <c r="AP101" s="213"/>
      <c r="AQ101" s="211" t="s">
        <v>558</v>
      </c>
      <c r="AR101" s="212"/>
      <c r="AS101" s="212"/>
      <c r="AT101" s="213"/>
      <c r="AU101" s="211" t="s">
        <v>558</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562</v>
      </c>
      <c r="AC102" s="458"/>
      <c r="AD102" s="458"/>
      <c r="AE102" s="415">
        <v>6</v>
      </c>
      <c r="AF102" s="415"/>
      <c r="AG102" s="415"/>
      <c r="AH102" s="415"/>
      <c r="AI102" s="415">
        <v>6</v>
      </c>
      <c r="AJ102" s="415"/>
      <c r="AK102" s="415"/>
      <c r="AL102" s="415"/>
      <c r="AM102" s="415">
        <v>10</v>
      </c>
      <c r="AN102" s="415"/>
      <c r="AO102" s="415"/>
      <c r="AP102" s="415"/>
      <c r="AQ102" s="266">
        <v>10</v>
      </c>
      <c r="AR102" s="267"/>
      <c r="AS102" s="267"/>
      <c r="AT102" s="312"/>
      <c r="AU102" s="266" t="s">
        <v>558</v>
      </c>
      <c r="AV102" s="267"/>
      <c r="AW102" s="267"/>
      <c r="AX102" s="312"/>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568</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563</v>
      </c>
      <c r="AC116" s="460"/>
      <c r="AD116" s="461"/>
      <c r="AE116" s="415">
        <v>11</v>
      </c>
      <c r="AF116" s="415"/>
      <c r="AG116" s="415"/>
      <c r="AH116" s="415"/>
      <c r="AI116" s="415">
        <v>5</v>
      </c>
      <c r="AJ116" s="415"/>
      <c r="AK116" s="415"/>
      <c r="AL116" s="415"/>
      <c r="AM116" s="415">
        <v>5</v>
      </c>
      <c r="AN116" s="415"/>
      <c r="AO116" s="415"/>
      <c r="AP116" s="415"/>
      <c r="AQ116" s="211">
        <v>7</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564</v>
      </c>
      <c r="AC117" s="470"/>
      <c r="AD117" s="471"/>
      <c r="AE117" s="548" t="s">
        <v>565</v>
      </c>
      <c r="AF117" s="548"/>
      <c r="AG117" s="548"/>
      <c r="AH117" s="548"/>
      <c r="AI117" s="548" t="s">
        <v>566</v>
      </c>
      <c r="AJ117" s="548"/>
      <c r="AK117" s="548"/>
      <c r="AL117" s="548"/>
      <c r="AM117" s="548" t="s">
        <v>599</v>
      </c>
      <c r="AN117" s="548"/>
      <c r="AO117" s="548"/>
      <c r="AP117" s="548"/>
      <c r="AQ117" s="548" t="s">
        <v>567</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30"/>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1"/>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907" t="s">
        <v>573</v>
      </c>
      <c r="AR133" s="192"/>
      <c r="AS133" s="126" t="s">
        <v>356</v>
      </c>
      <c r="AT133" s="127"/>
      <c r="AU133" s="907" t="s">
        <v>573</v>
      </c>
      <c r="AV133" s="192"/>
      <c r="AW133" s="126" t="s">
        <v>300</v>
      </c>
      <c r="AX133" s="188"/>
    </row>
    <row r="134" spans="1:50" ht="39.75" customHeight="1" x14ac:dyDescent="0.15">
      <c r="A134" s="182"/>
      <c r="B134" s="179"/>
      <c r="C134" s="173"/>
      <c r="D134" s="179"/>
      <c r="E134" s="173"/>
      <c r="F134" s="174"/>
      <c r="G134" s="97" t="s">
        <v>604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384" t="s">
        <v>572</v>
      </c>
      <c r="AF134" s="200"/>
      <c r="AG134" s="200"/>
      <c r="AH134" s="200"/>
      <c r="AI134" s="384" t="s">
        <v>572</v>
      </c>
      <c r="AJ134" s="200"/>
      <c r="AK134" s="200"/>
      <c r="AL134" s="200"/>
      <c r="AM134" s="384" t="s">
        <v>572</v>
      </c>
      <c r="AN134" s="200"/>
      <c r="AO134" s="200"/>
      <c r="AP134" s="200"/>
      <c r="AQ134" s="384" t="s">
        <v>572</v>
      </c>
      <c r="AR134" s="200"/>
      <c r="AS134" s="200"/>
      <c r="AT134" s="200"/>
      <c r="AU134" s="384" t="s">
        <v>572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571</v>
      </c>
      <c r="AC135" s="198"/>
      <c r="AD135" s="198"/>
      <c r="AE135" s="384" t="s">
        <v>572</v>
      </c>
      <c r="AF135" s="200"/>
      <c r="AG135" s="200"/>
      <c r="AH135" s="200"/>
      <c r="AI135" s="384" t="s">
        <v>572</v>
      </c>
      <c r="AJ135" s="200"/>
      <c r="AK135" s="200"/>
      <c r="AL135" s="200"/>
      <c r="AM135" s="384" t="s">
        <v>572</v>
      </c>
      <c r="AN135" s="200"/>
      <c r="AO135" s="200"/>
      <c r="AP135" s="200"/>
      <c r="AQ135" s="384" t="s">
        <v>572</v>
      </c>
      <c r="AR135" s="200"/>
      <c r="AS135" s="200"/>
      <c r="AT135" s="200"/>
      <c r="AU135" s="384" t="s">
        <v>572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9" t="s">
        <v>384</v>
      </c>
      <c r="H430" s="116"/>
      <c r="I430" s="116"/>
      <c r="J430" s="900" t="s">
        <v>558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90" t="s">
        <v>559</v>
      </c>
      <c r="AR432" s="193"/>
      <c r="AS432" s="126" t="s">
        <v>356</v>
      </c>
      <c r="AT432" s="127"/>
      <c r="AU432" s="193" t="s">
        <v>559</v>
      </c>
      <c r="AV432" s="193"/>
      <c r="AW432" s="126" t="s">
        <v>300</v>
      </c>
      <c r="AX432" s="188"/>
    </row>
    <row r="433" spans="1:50" ht="23.25" customHeight="1" x14ac:dyDescent="0.15">
      <c r="A433" s="182"/>
      <c r="B433" s="179"/>
      <c r="C433" s="173"/>
      <c r="D433" s="179"/>
      <c r="E433" s="335"/>
      <c r="F433" s="336"/>
      <c r="G433" s="97" t="s">
        <v>604</v>
      </c>
      <c r="H433" s="98"/>
      <c r="I433" s="98"/>
      <c r="J433" s="98"/>
      <c r="K433" s="98"/>
      <c r="L433" s="98"/>
      <c r="M433" s="98"/>
      <c r="N433" s="98"/>
      <c r="O433" s="98"/>
      <c r="P433" s="98"/>
      <c r="Q433" s="98"/>
      <c r="R433" s="98"/>
      <c r="S433" s="98"/>
      <c r="T433" s="98"/>
      <c r="U433" s="98"/>
      <c r="V433" s="98"/>
      <c r="W433" s="98"/>
      <c r="X433" s="99"/>
      <c r="Y433" s="194" t="s">
        <v>12</v>
      </c>
      <c r="Z433" s="195"/>
      <c r="AA433" s="196"/>
      <c r="AB433" s="816" t="s">
        <v>559</v>
      </c>
      <c r="AC433" s="206"/>
      <c r="AD433" s="206"/>
      <c r="AE433" s="333" t="s">
        <v>559</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3" t="s">
        <v>559</v>
      </c>
      <c r="AF434" s="200"/>
      <c r="AG434" s="200"/>
      <c r="AH434" s="334"/>
      <c r="AI434" s="333" t="s">
        <v>559</v>
      </c>
      <c r="AJ434" s="200"/>
      <c r="AK434" s="200"/>
      <c r="AL434" s="200"/>
      <c r="AM434" s="333" t="s">
        <v>559</v>
      </c>
      <c r="AN434" s="200"/>
      <c r="AO434" s="200"/>
      <c r="AP434" s="334"/>
      <c r="AQ434" s="333" t="s">
        <v>559</v>
      </c>
      <c r="AR434" s="200"/>
      <c r="AS434" s="200"/>
      <c r="AT434" s="334"/>
      <c r="AU434" s="200" t="s">
        <v>559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559</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559</v>
      </c>
      <c r="AF437" s="193"/>
      <c r="AG437" s="126" t="s">
        <v>356</v>
      </c>
      <c r="AH437" s="127"/>
      <c r="AI437" s="149"/>
      <c r="AJ437" s="149"/>
      <c r="AK437" s="149"/>
      <c r="AL437" s="147"/>
      <c r="AM437" s="149"/>
      <c r="AN437" s="149"/>
      <c r="AO437" s="149"/>
      <c r="AP437" s="147"/>
      <c r="AQ437" s="590" t="s">
        <v>559</v>
      </c>
      <c r="AR437" s="193"/>
      <c r="AS437" s="126" t="s">
        <v>356</v>
      </c>
      <c r="AT437" s="127"/>
      <c r="AU437" s="193" t="s">
        <v>559</v>
      </c>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t="s">
        <v>559</v>
      </c>
      <c r="AC438" s="206"/>
      <c r="AD438" s="206"/>
      <c r="AE438" s="333" t="s">
        <v>559</v>
      </c>
      <c r="AF438" s="200"/>
      <c r="AG438" s="200"/>
      <c r="AH438" s="200"/>
      <c r="AI438" s="333" t="s">
        <v>559</v>
      </c>
      <c r="AJ438" s="200"/>
      <c r="AK438" s="200"/>
      <c r="AL438" s="200"/>
      <c r="AM438" s="333" t="s">
        <v>559</v>
      </c>
      <c r="AN438" s="200"/>
      <c r="AO438" s="200"/>
      <c r="AP438" s="334"/>
      <c r="AQ438" s="333" t="s">
        <v>559</v>
      </c>
      <c r="AR438" s="200"/>
      <c r="AS438" s="200"/>
      <c r="AT438" s="334"/>
      <c r="AU438" s="200" t="s">
        <v>559</v>
      </c>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t="s">
        <v>559</v>
      </c>
      <c r="AF439" s="200"/>
      <c r="AG439" s="200"/>
      <c r="AH439" s="334"/>
      <c r="AI439" s="333" t="s">
        <v>559</v>
      </c>
      <c r="AJ439" s="200"/>
      <c r="AK439" s="200"/>
      <c r="AL439" s="200"/>
      <c r="AM439" s="333" t="s">
        <v>559</v>
      </c>
      <c r="AN439" s="200"/>
      <c r="AO439" s="200"/>
      <c r="AP439" s="334"/>
      <c r="AQ439" s="333" t="s">
        <v>559</v>
      </c>
      <c r="AR439" s="200"/>
      <c r="AS439" s="200"/>
      <c r="AT439" s="334"/>
      <c r="AU439" s="200" t="s">
        <v>559</v>
      </c>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t="s">
        <v>559</v>
      </c>
      <c r="AF440" s="200"/>
      <c r="AG440" s="200"/>
      <c r="AH440" s="334"/>
      <c r="AI440" s="333" t="s">
        <v>559</v>
      </c>
      <c r="AJ440" s="200"/>
      <c r="AK440" s="200"/>
      <c r="AL440" s="200"/>
      <c r="AM440" s="333" t="s">
        <v>559</v>
      </c>
      <c r="AN440" s="200"/>
      <c r="AO440" s="200"/>
      <c r="AP440" s="334"/>
      <c r="AQ440" s="333" t="s">
        <v>559</v>
      </c>
      <c r="AR440" s="200"/>
      <c r="AS440" s="200"/>
      <c r="AT440" s="334"/>
      <c r="AU440" s="200" t="s">
        <v>559</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customHeight="1" x14ac:dyDescent="0.15">
      <c r="A458" s="182"/>
      <c r="B458" s="179"/>
      <c r="C458" s="173"/>
      <c r="D458" s="179"/>
      <c r="E458" s="335"/>
      <c r="F458" s="336"/>
      <c r="G458" s="97" t="s">
        <v>604</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333" t="s">
        <v>558</v>
      </c>
      <c r="AF458" s="200"/>
      <c r="AG458" s="200"/>
      <c r="AH458" s="200"/>
      <c r="AI458" s="333" t="s">
        <v>558</v>
      </c>
      <c r="AJ458" s="200"/>
      <c r="AK458" s="200"/>
      <c r="AL458" s="200"/>
      <c r="AM458" s="333" t="s">
        <v>558</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558</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558</v>
      </c>
      <c r="AF460" s="200"/>
      <c r="AG460" s="200"/>
      <c r="AH460" s="334"/>
      <c r="AI460" s="333" t="s">
        <v>558</v>
      </c>
      <c r="AJ460" s="200"/>
      <c r="AK460" s="200"/>
      <c r="AL460" s="200"/>
      <c r="AM460" s="333" t="s">
        <v>558</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2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575</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1" t="s">
        <v>575</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575</v>
      </c>
      <c r="AE704" s="783"/>
      <c r="AF704" s="783"/>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576</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577</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577</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5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581</v>
      </c>
      <c r="AH708" s="743"/>
      <c r="AI708" s="743"/>
      <c r="AJ708" s="743"/>
      <c r="AK708" s="743"/>
      <c r="AL708" s="743"/>
      <c r="AM708" s="743"/>
      <c r="AN708" s="743"/>
      <c r="AO708" s="743"/>
      <c r="AP708" s="743"/>
      <c r="AQ708" s="743"/>
      <c r="AR708" s="743"/>
      <c r="AS708" s="743"/>
      <c r="AT708" s="743"/>
      <c r="AU708" s="743"/>
      <c r="AV708" s="743"/>
      <c r="AW708" s="743"/>
      <c r="AX708" s="744"/>
    </row>
    <row r="709" spans="1:50" ht="61.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575</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576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90"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575</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576</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576</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576</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53.2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600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576</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575</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576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576</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8"/>
      <c r="E726" s="838"/>
      <c r="F726" s="839"/>
      <c r="G726" s="574" t="s">
        <v>585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584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608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606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586</v>
      </c>
      <c r="B733" s="674"/>
      <c r="C733" s="674"/>
      <c r="D733" s="674"/>
      <c r="E733" s="675"/>
      <c r="F733" s="637" t="s">
        <v>610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587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431</v>
      </c>
      <c r="B737" s="203"/>
      <c r="C737" s="203"/>
      <c r="D737" s="204"/>
      <c r="E737" s="989" t="s">
        <v>559</v>
      </c>
      <c r="F737" s="990"/>
      <c r="G737" s="990"/>
      <c r="H737" s="990"/>
      <c r="I737" s="990"/>
      <c r="J737" s="990"/>
      <c r="K737" s="990"/>
      <c r="L737" s="990"/>
      <c r="M737" s="990"/>
      <c r="N737" s="358" t="s">
        <v>358</v>
      </c>
      <c r="O737" s="358"/>
      <c r="P737" s="358"/>
      <c r="Q737" s="358"/>
      <c r="R737" s="990" t="s">
        <v>558</v>
      </c>
      <c r="S737" s="990"/>
      <c r="T737" s="990"/>
      <c r="U737" s="990"/>
      <c r="V737" s="990"/>
      <c r="W737" s="990"/>
      <c r="X737" s="990"/>
      <c r="Y737" s="990"/>
      <c r="Z737" s="990"/>
      <c r="AA737" s="358" t="s">
        <v>359</v>
      </c>
      <c r="AB737" s="358"/>
      <c r="AC737" s="358"/>
      <c r="AD737" s="358"/>
      <c r="AE737" s="989" t="s">
        <v>559</v>
      </c>
      <c r="AF737" s="990"/>
      <c r="AG737" s="990"/>
      <c r="AH737" s="990"/>
      <c r="AI737" s="990"/>
      <c r="AJ737" s="990"/>
      <c r="AK737" s="990"/>
      <c r="AL737" s="990"/>
      <c r="AM737" s="990"/>
      <c r="AN737" s="358" t="s">
        <v>360</v>
      </c>
      <c r="AO737" s="358"/>
      <c r="AP737" s="358"/>
      <c r="AQ737" s="358"/>
      <c r="AR737" s="991" t="s">
        <v>588</v>
      </c>
      <c r="AS737" s="992"/>
      <c r="AT737" s="992"/>
      <c r="AU737" s="992"/>
      <c r="AV737" s="992"/>
      <c r="AW737" s="992"/>
      <c r="AX737" s="993"/>
      <c r="AY737" s="89"/>
      <c r="AZ737" s="89"/>
    </row>
    <row r="738" spans="1:52" ht="24.75" customHeight="1" x14ac:dyDescent="0.15">
      <c r="A738" s="994" t="s">
        <v>361</v>
      </c>
      <c r="B738" s="203"/>
      <c r="C738" s="203"/>
      <c r="D738" s="204"/>
      <c r="E738" s="990" t="s">
        <v>589</v>
      </c>
      <c r="F738" s="990"/>
      <c r="G738" s="990"/>
      <c r="H738" s="990"/>
      <c r="I738" s="990"/>
      <c r="J738" s="990"/>
      <c r="K738" s="990"/>
      <c r="L738" s="990"/>
      <c r="M738" s="990"/>
      <c r="N738" s="358" t="s">
        <v>362</v>
      </c>
      <c r="O738" s="358"/>
      <c r="P738" s="358"/>
      <c r="Q738" s="358"/>
      <c r="R738" s="990" t="s">
        <v>590</v>
      </c>
      <c r="S738" s="990"/>
      <c r="T738" s="990"/>
      <c r="U738" s="990"/>
      <c r="V738" s="990"/>
      <c r="W738" s="990"/>
      <c r="X738" s="990"/>
      <c r="Y738" s="990"/>
      <c r="Z738" s="990"/>
      <c r="AA738" s="358" t="s">
        <v>482</v>
      </c>
      <c r="AB738" s="358"/>
      <c r="AC738" s="358"/>
      <c r="AD738" s="358"/>
      <c r="AE738" s="990" t="s">
        <v>591</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601</v>
      </c>
      <c r="F739" s="1002"/>
      <c r="G739" s="1002"/>
      <c r="H739" s="91" t="str">
        <f>IF(E739="", "", "(")</f>
        <v>(</v>
      </c>
      <c r="I739" s="984"/>
      <c r="J739" s="984"/>
      <c r="K739" s="91" t="str">
        <f>IF(OR(I739="　", I739=""), "", "-")</f>
        <v/>
      </c>
      <c r="L739" s="985">
        <v>134</v>
      </c>
      <c r="M739" s="985"/>
      <c r="N739" s="92" t="str">
        <f>IF(O739="", "", "-")</f>
        <v/>
      </c>
      <c r="O739" s="93"/>
      <c r="P739" s="92" t="str">
        <f>IF(E739="", "", ")")</f>
        <v>)</v>
      </c>
      <c r="Q739" s="1001"/>
      <c r="R739" s="1002"/>
      <c r="S739" s="1002"/>
      <c r="T739" s="91" t="str">
        <f>IF(Q739="", "", "(")</f>
        <v/>
      </c>
      <c r="U739" s="984"/>
      <c r="V739" s="984"/>
      <c r="W739" s="91" t="str">
        <f>IF(OR(U739="　", U739=""), "", "-")</f>
        <v/>
      </c>
      <c r="X739" s="985"/>
      <c r="Y739" s="985"/>
      <c r="Z739" s="92" t="str">
        <f>IF(AA739="", "", "-")</f>
        <v/>
      </c>
      <c r="AA739" s="93"/>
      <c r="AB739" s="92" t="str">
        <f>IF(Q739="", "", ")")</f>
        <v/>
      </c>
      <c r="AC739" s="1001"/>
      <c r="AD739" s="1002"/>
      <c r="AE739" s="1002"/>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592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593</v>
      </c>
      <c r="H781" s="671"/>
      <c r="I781" s="671"/>
      <c r="J781" s="671"/>
      <c r="K781" s="672"/>
      <c r="L781" s="664" t="s">
        <v>594</v>
      </c>
      <c r="M781" s="665"/>
      <c r="N781" s="665"/>
      <c r="O781" s="665"/>
      <c r="P781" s="665"/>
      <c r="Q781" s="665"/>
      <c r="R781" s="665"/>
      <c r="S781" s="665"/>
      <c r="T781" s="665"/>
      <c r="U781" s="665"/>
      <c r="V781" s="665"/>
      <c r="W781" s="665"/>
      <c r="X781" s="666"/>
      <c r="Y781" s="385">
        <v>65</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65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595</v>
      </c>
      <c r="D837" s="340"/>
      <c r="E837" s="340"/>
      <c r="F837" s="340"/>
      <c r="G837" s="340"/>
      <c r="H837" s="340"/>
      <c r="I837" s="340"/>
      <c r="J837" s="341" t="s">
        <v>558</v>
      </c>
      <c r="K837" s="342"/>
      <c r="L837" s="342"/>
      <c r="M837" s="342"/>
      <c r="N837" s="342"/>
      <c r="O837" s="342"/>
      <c r="P837" s="343" t="s">
        <v>596</v>
      </c>
      <c r="Q837" s="343"/>
      <c r="R837" s="343"/>
      <c r="S837" s="343"/>
      <c r="T837" s="343"/>
      <c r="U837" s="343"/>
      <c r="V837" s="343"/>
      <c r="W837" s="343"/>
      <c r="X837" s="343"/>
      <c r="Y837" s="344">
        <v>65</v>
      </c>
      <c r="Z837" s="345"/>
      <c r="AA837" s="345"/>
      <c r="AB837" s="346"/>
      <c r="AC837" s="356"/>
      <c r="AD837" s="364"/>
      <c r="AE837" s="364"/>
      <c r="AF837" s="364"/>
      <c r="AG837" s="364"/>
      <c r="AH837" s="365" t="s">
        <v>558</v>
      </c>
      <c r="AI837" s="366"/>
      <c r="AJ837" s="366"/>
      <c r="AK837" s="366"/>
      <c r="AL837" s="350" t="s">
        <v>558</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AE7:AX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34 AI134 AM134 AQ134 AU134">
    <cfRule type="expression" dxfId="703" priority="3">
      <formula>IF(RIGHT(TEXT(AE134,"0.#"),1)=".",FALSE,TRUE)</formula>
    </cfRule>
    <cfRule type="expression" dxfId="702" priority="4">
      <formula>IF(RIGHT(TEXT(AE134,"0.#"),1)=".",TRUE,FALSE)</formula>
    </cfRule>
  </conditionalFormatting>
  <conditionalFormatting sqref="AE135 AI135 AM135 AQ135 AU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575</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9"/>
      <c r="Z2" s="830"/>
      <c r="AA2" s="831"/>
      <c r="AB2" s="1033" t="s">
        <v>11</v>
      </c>
      <c r="AC2" s="1034"/>
      <c r="AD2" s="1035"/>
      <c r="AE2" s="1039" t="s">
        <v>357</v>
      </c>
      <c r="AF2" s="1039"/>
      <c r="AG2" s="1039"/>
      <c r="AH2" s="1039"/>
      <c r="AI2" s="1039" t="s">
        <v>363</v>
      </c>
      <c r="AJ2" s="1039"/>
      <c r="AK2" s="1039"/>
      <c r="AL2" s="1039"/>
      <c r="AM2" s="1039" t="s">
        <v>472</v>
      </c>
      <c r="AN2" s="1039"/>
      <c r="AO2" s="1039"/>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6"/>
      <c r="I4" s="1006"/>
      <c r="J4" s="1006"/>
      <c r="K4" s="1006"/>
      <c r="L4" s="1006"/>
      <c r="M4" s="1006"/>
      <c r="N4" s="1006"/>
      <c r="O4" s="1007"/>
      <c r="P4" s="98"/>
      <c r="Q4" s="1014"/>
      <c r="R4" s="1014"/>
      <c r="S4" s="1014"/>
      <c r="T4" s="1014"/>
      <c r="U4" s="1014"/>
      <c r="V4" s="1014"/>
      <c r="W4" s="1014"/>
      <c r="X4" s="1015"/>
      <c r="Y4" s="1024" t="s">
        <v>12</v>
      </c>
      <c r="Z4" s="1025"/>
      <c r="AA4" s="1026"/>
      <c r="AB4" s="458"/>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12" t="s">
        <v>54</v>
      </c>
      <c r="Z5" s="1021"/>
      <c r="AA5" s="1022"/>
      <c r="AB5" s="520"/>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9"/>
      <c r="Z9" s="830"/>
      <c r="AA9" s="831"/>
      <c r="AB9" s="1033" t="s">
        <v>11</v>
      </c>
      <c r="AC9" s="1034"/>
      <c r="AD9" s="1035"/>
      <c r="AE9" s="1039" t="s">
        <v>357</v>
      </c>
      <c r="AF9" s="1039"/>
      <c r="AG9" s="1039"/>
      <c r="AH9" s="1039"/>
      <c r="AI9" s="1039" t="s">
        <v>363</v>
      </c>
      <c r="AJ9" s="1039"/>
      <c r="AK9" s="1039"/>
      <c r="AL9" s="1039"/>
      <c r="AM9" s="1039" t="s">
        <v>472</v>
      </c>
      <c r="AN9" s="1039"/>
      <c r="AO9" s="1039"/>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8"/>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12" t="s">
        <v>54</v>
      </c>
      <c r="Z12" s="1021"/>
      <c r="AA12" s="1022"/>
      <c r="AB12" s="520"/>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9"/>
      <c r="Z16" s="830"/>
      <c r="AA16" s="831"/>
      <c r="AB16" s="1033" t="s">
        <v>11</v>
      </c>
      <c r="AC16" s="1034"/>
      <c r="AD16" s="1035"/>
      <c r="AE16" s="1039" t="s">
        <v>357</v>
      </c>
      <c r="AF16" s="1039"/>
      <c r="AG16" s="1039"/>
      <c r="AH16" s="1039"/>
      <c r="AI16" s="1039" t="s">
        <v>363</v>
      </c>
      <c r="AJ16" s="1039"/>
      <c r="AK16" s="1039"/>
      <c r="AL16" s="1039"/>
      <c r="AM16" s="1039" t="s">
        <v>472</v>
      </c>
      <c r="AN16" s="1039"/>
      <c r="AO16" s="1039"/>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8"/>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12" t="s">
        <v>54</v>
      </c>
      <c r="Z19" s="1021"/>
      <c r="AA19" s="1022"/>
      <c r="AB19" s="520"/>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9"/>
      <c r="Z23" s="830"/>
      <c r="AA23" s="831"/>
      <c r="AB23" s="1033" t="s">
        <v>11</v>
      </c>
      <c r="AC23" s="1034"/>
      <c r="AD23" s="1035"/>
      <c r="AE23" s="1039" t="s">
        <v>357</v>
      </c>
      <c r="AF23" s="1039"/>
      <c r="AG23" s="1039"/>
      <c r="AH23" s="1039"/>
      <c r="AI23" s="1039" t="s">
        <v>363</v>
      </c>
      <c r="AJ23" s="1039"/>
      <c r="AK23" s="1039"/>
      <c r="AL23" s="1039"/>
      <c r="AM23" s="1039" t="s">
        <v>472</v>
      </c>
      <c r="AN23" s="1039"/>
      <c r="AO23" s="1039"/>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8"/>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12" t="s">
        <v>54</v>
      </c>
      <c r="Z26" s="1021"/>
      <c r="AA26" s="1022"/>
      <c r="AB26" s="520"/>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9"/>
      <c r="Z30" s="830"/>
      <c r="AA30" s="831"/>
      <c r="AB30" s="1033" t="s">
        <v>11</v>
      </c>
      <c r="AC30" s="1034"/>
      <c r="AD30" s="1035"/>
      <c r="AE30" s="1039" t="s">
        <v>357</v>
      </c>
      <c r="AF30" s="1039"/>
      <c r="AG30" s="1039"/>
      <c r="AH30" s="1039"/>
      <c r="AI30" s="1039" t="s">
        <v>363</v>
      </c>
      <c r="AJ30" s="1039"/>
      <c r="AK30" s="1039"/>
      <c r="AL30" s="1039"/>
      <c r="AM30" s="1039" t="s">
        <v>472</v>
      </c>
      <c r="AN30" s="1039"/>
      <c r="AO30" s="1039"/>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8"/>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12" t="s">
        <v>54</v>
      </c>
      <c r="Z33" s="1021"/>
      <c r="AA33" s="1022"/>
      <c r="AB33" s="520"/>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9"/>
      <c r="Z37" s="830"/>
      <c r="AA37" s="831"/>
      <c r="AB37" s="1033" t="s">
        <v>11</v>
      </c>
      <c r="AC37" s="1034"/>
      <c r="AD37" s="1035"/>
      <c r="AE37" s="1039" t="s">
        <v>357</v>
      </c>
      <c r="AF37" s="1039"/>
      <c r="AG37" s="1039"/>
      <c r="AH37" s="1039"/>
      <c r="AI37" s="1039" t="s">
        <v>363</v>
      </c>
      <c r="AJ37" s="1039"/>
      <c r="AK37" s="1039"/>
      <c r="AL37" s="1039"/>
      <c r="AM37" s="1039" t="s">
        <v>472</v>
      </c>
      <c r="AN37" s="1039"/>
      <c r="AO37" s="1039"/>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8"/>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12" t="s">
        <v>54</v>
      </c>
      <c r="Z40" s="1021"/>
      <c r="AA40" s="1022"/>
      <c r="AB40" s="520"/>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9"/>
      <c r="Z44" s="830"/>
      <c r="AA44" s="831"/>
      <c r="AB44" s="1033" t="s">
        <v>11</v>
      </c>
      <c r="AC44" s="1034"/>
      <c r="AD44" s="1035"/>
      <c r="AE44" s="1039" t="s">
        <v>357</v>
      </c>
      <c r="AF44" s="1039"/>
      <c r="AG44" s="1039"/>
      <c r="AH44" s="1039"/>
      <c r="AI44" s="1039" t="s">
        <v>363</v>
      </c>
      <c r="AJ44" s="1039"/>
      <c r="AK44" s="1039"/>
      <c r="AL44" s="1039"/>
      <c r="AM44" s="1039" t="s">
        <v>472</v>
      </c>
      <c r="AN44" s="1039"/>
      <c r="AO44" s="1039"/>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8"/>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12" t="s">
        <v>54</v>
      </c>
      <c r="Z47" s="1021"/>
      <c r="AA47" s="1022"/>
      <c r="AB47" s="520"/>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9"/>
      <c r="Z51" s="830"/>
      <c r="AA51" s="831"/>
      <c r="AB51" s="554" t="s">
        <v>11</v>
      </c>
      <c r="AC51" s="1034"/>
      <c r="AD51" s="1035"/>
      <c r="AE51" s="1039" t="s">
        <v>357</v>
      </c>
      <c r="AF51" s="1039"/>
      <c r="AG51" s="1039"/>
      <c r="AH51" s="1039"/>
      <c r="AI51" s="1039" t="s">
        <v>363</v>
      </c>
      <c r="AJ51" s="1039"/>
      <c r="AK51" s="1039"/>
      <c r="AL51" s="1039"/>
      <c r="AM51" s="1039" t="s">
        <v>472</v>
      </c>
      <c r="AN51" s="1039"/>
      <c r="AO51" s="1039"/>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8"/>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12" t="s">
        <v>54</v>
      </c>
      <c r="Z54" s="1021"/>
      <c r="AA54" s="1022"/>
      <c r="AB54" s="520"/>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9"/>
      <c r="Z58" s="830"/>
      <c r="AA58" s="831"/>
      <c r="AB58" s="1033" t="s">
        <v>11</v>
      </c>
      <c r="AC58" s="1034"/>
      <c r="AD58" s="1035"/>
      <c r="AE58" s="1039" t="s">
        <v>357</v>
      </c>
      <c r="AF58" s="1039"/>
      <c r="AG58" s="1039"/>
      <c r="AH58" s="1039"/>
      <c r="AI58" s="1039" t="s">
        <v>363</v>
      </c>
      <c r="AJ58" s="1039"/>
      <c r="AK58" s="1039"/>
      <c r="AL58" s="1039"/>
      <c r="AM58" s="1039" t="s">
        <v>472</v>
      </c>
      <c r="AN58" s="1039"/>
      <c r="AO58" s="1039"/>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8"/>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12" t="s">
        <v>54</v>
      </c>
      <c r="Z61" s="1021"/>
      <c r="AA61" s="1022"/>
      <c r="AB61" s="520"/>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9"/>
      <c r="Z65" s="830"/>
      <c r="AA65" s="831"/>
      <c r="AB65" s="1033" t="s">
        <v>11</v>
      </c>
      <c r="AC65" s="1034"/>
      <c r="AD65" s="1035"/>
      <c r="AE65" s="1039" t="s">
        <v>357</v>
      </c>
      <c r="AF65" s="1039"/>
      <c r="AG65" s="1039"/>
      <c r="AH65" s="1039"/>
      <c r="AI65" s="1039" t="s">
        <v>363</v>
      </c>
      <c r="AJ65" s="1039"/>
      <c r="AK65" s="1039"/>
      <c r="AL65" s="1039"/>
      <c r="AM65" s="1039" t="s">
        <v>472</v>
      </c>
      <c r="AN65" s="1039"/>
      <c r="AO65" s="1039"/>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8"/>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12" t="s">
        <v>54</v>
      </c>
      <c r="Z68" s="1021"/>
      <c r="AA68" s="1022"/>
      <c r="AB68" s="520"/>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12" t="s">
        <v>13</v>
      </c>
      <c r="Z69" s="1021"/>
      <c r="AA69" s="1022"/>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2"/>
      <c r="B15" s="1053"/>
      <c r="C15" s="1053"/>
      <c r="D15" s="1053"/>
      <c r="E15" s="1053"/>
      <c r="F15" s="1054"/>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2"/>
      <c r="B16" s="1053"/>
      <c r="C16" s="1053"/>
      <c r="D16" s="1053"/>
      <c r="E16" s="1053"/>
      <c r="F16" s="1054"/>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2"/>
      <c r="B28" s="1053"/>
      <c r="C28" s="1053"/>
      <c r="D28" s="1053"/>
      <c r="E28" s="1053"/>
      <c r="F28" s="1054"/>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2"/>
      <c r="B29" s="1053"/>
      <c r="C29" s="1053"/>
      <c r="D29" s="1053"/>
      <c r="E29" s="1053"/>
      <c r="F29" s="1054"/>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2"/>
      <c r="B41" s="1053"/>
      <c r="C41" s="1053"/>
      <c r="D41" s="1053"/>
      <c r="E41" s="1053"/>
      <c r="F41" s="1054"/>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2"/>
      <c r="B42" s="1053"/>
      <c r="C42" s="1053"/>
      <c r="D42" s="1053"/>
      <c r="E42" s="1053"/>
      <c r="F42" s="1054"/>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2"/>
      <c r="B56" s="1053"/>
      <c r="C56" s="1053"/>
      <c r="D56" s="1053"/>
      <c r="E56" s="1053"/>
      <c r="F56" s="1054"/>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2"/>
      <c r="B68" s="1053"/>
      <c r="C68" s="1053"/>
      <c r="D68" s="1053"/>
      <c r="E68" s="1053"/>
      <c r="F68" s="1054"/>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2"/>
      <c r="B69" s="1053"/>
      <c r="C69" s="1053"/>
      <c r="D69" s="1053"/>
      <c r="E69" s="1053"/>
      <c r="F69" s="1054"/>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2"/>
      <c r="B81" s="1053"/>
      <c r="C81" s="1053"/>
      <c r="D81" s="1053"/>
      <c r="E81" s="1053"/>
      <c r="F81" s="1054"/>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2"/>
      <c r="B82" s="1053"/>
      <c r="C82" s="1053"/>
      <c r="D82" s="1053"/>
      <c r="E82" s="1053"/>
      <c r="F82" s="1054"/>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2"/>
      <c r="B94" s="1053"/>
      <c r="C94" s="1053"/>
      <c r="D94" s="1053"/>
      <c r="E94" s="1053"/>
      <c r="F94" s="1054"/>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2"/>
      <c r="B95" s="1053"/>
      <c r="C95" s="1053"/>
      <c r="D95" s="1053"/>
      <c r="E95" s="1053"/>
      <c r="F95" s="1054"/>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2"/>
      <c r="B109" s="1053"/>
      <c r="C109" s="1053"/>
      <c r="D109" s="1053"/>
      <c r="E109" s="1053"/>
      <c r="F109" s="1054"/>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2"/>
      <c r="B121" s="1053"/>
      <c r="C121" s="1053"/>
      <c r="D121" s="1053"/>
      <c r="E121" s="1053"/>
      <c r="F121" s="1054"/>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2"/>
      <c r="B122" s="1053"/>
      <c r="C122" s="1053"/>
      <c r="D122" s="1053"/>
      <c r="E122" s="1053"/>
      <c r="F122" s="1054"/>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2"/>
      <c r="B134" s="1053"/>
      <c r="C134" s="1053"/>
      <c r="D134" s="1053"/>
      <c r="E134" s="1053"/>
      <c r="F134" s="1054"/>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2"/>
      <c r="B135" s="1053"/>
      <c r="C135" s="1053"/>
      <c r="D135" s="1053"/>
      <c r="E135" s="1053"/>
      <c r="F135" s="1054"/>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2"/>
      <c r="B147" s="1053"/>
      <c r="C147" s="1053"/>
      <c r="D147" s="1053"/>
      <c r="E147" s="1053"/>
      <c r="F147" s="1054"/>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2"/>
      <c r="B148" s="1053"/>
      <c r="C148" s="1053"/>
      <c r="D148" s="1053"/>
      <c r="E148" s="1053"/>
      <c r="F148" s="1054"/>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2"/>
      <c r="B162" s="1053"/>
      <c r="C162" s="1053"/>
      <c r="D162" s="1053"/>
      <c r="E162" s="1053"/>
      <c r="F162" s="1054"/>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2"/>
      <c r="B174" s="1053"/>
      <c r="C174" s="1053"/>
      <c r="D174" s="1053"/>
      <c r="E174" s="1053"/>
      <c r="F174" s="1054"/>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2"/>
      <c r="B175" s="1053"/>
      <c r="C175" s="1053"/>
      <c r="D175" s="1053"/>
      <c r="E175" s="1053"/>
      <c r="F175" s="1054"/>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2"/>
      <c r="B187" s="1053"/>
      <c r="C187" s="1053"/>
      <c r="D187" s="1053"/>
      <c r="E187" s="1053"/>
      <c r="F187" s="1054"/>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2"/>
      <c r="B188" s="1053"/>
      <c r="C188" s="1053"/>
      <c r="D188" s="1053"/>
      <c r="E188" s="1053"/>
      <c r="F188" s="1054"/>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2"/>
      <c r="B200" s="1053"/>
      <c r="C200" s="1053"/>
      <c r="D200" s="1053"/>
      <c r="E200" s="1053"/>
      <c r="F200" s="1054"/>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2"/>
      <c r="B201" s="1053"/>
      <c r="C201" s="1053"/>
      <c r="D201" s="1053"/>
      <c r="E201" s="1053"/>
      <c r="F201" s="1054"/>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2"/>
      <c r="B215" s="1053"/>
      <c r="C215" s="1053"/>
      <c r="D215" s="1053"/>
      <c r="E215" s="1053"/>
      <c r="F215" s="1054"/>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2"/>
      <c r="B227" s="1053"/>
      <c r="C227" s="1053"/>
      <c r="D227" s="1053"/>
      <c r="E227" s="1053"/>
      <c r="F227" s="1054"/>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2"/>
      <c r="B228" s="1053"/>
      <c r="C228" s="1053"/>
      <c r="D228" s="1053"/>
      <c r="E228" s="1053"/>
      <c r="F228" s="1054"/>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2"/>
      <c r="B240" s="1053"/>
      <c r="C240" s="1053"/>
      <c r="D240" s="1053"/>
      <c r="E240" s="1053"/>
      <c r="F240" s="1054"/>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2"/>
      <c r="B241" s="1053"/>
      <c r="C241" s="1053"/>
      <c r="D241" s="1053"/>
      <c r="E241" s="1053"/>
      <c r="F241" s="1054"/>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2"/>
      <c r="B253" s="1053"/>
      <c r="C253" s="1053"/>
      <c r="D253" s="1053"/>
      <c r="E253" s="1053"/>
      <c r="F253" s="1054"/>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2"/>
      <c r="B254" s="1053"/>
      <c r="C254" s="1053"/>
      <c r="D254" s="1053"/>
      <c r="E254" s="1053"/>
      <c r="F254" s="1054"/>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2018-08-17T05:42:30Z</cp:lastPrinted>
  <dcterms:created xsi:type="dcterms:W3CDTF">2012-03-13T00:50:25Z</dcterms:created>
  <dcterms:modified xsi:type="dcterms:W3CDTF">2018-08-23T11:08:54Z</dcterms:modified>
</cp:coreProperties>
</file>