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作業用フォルダ\03-1住宅総合整備課\03_企画計画係\H30行政事業レビュー\要求後\作業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<sst xmlns="http://schemas.openxmlformats.org/spreadsheetml/2006/main" count="2866" uniqueCount="615">
  <si>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</si>
  <si>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</si>
  <si>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</si>
  <si>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</si>
  <si>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</si>
  <si>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</si>
  <si>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</si>
  <si>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</si>
  <si>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</si>
  <si>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</si>
  <si>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</si>
  <si>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</si>
  <si>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</si>
  <si>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</si>
  <si>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</si>
  <si>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</si>
  <si>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</si>
  <si>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</si>
  <si>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</si>
  <si>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</si>
  <si>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</si>
  <si>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</si>
  <si>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</si>
  <si>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</si>
  <si>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</si>
  <si>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</si>
  <si>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</si>
  <si>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</si>
  <si>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</si>
  <si>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</si>
  <si>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</si>
  <si>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</si>
  <si>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</si>
  <si>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</si>
  <si>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</si>
  <si>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</si>
  <si>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</si>
  <si>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</si>
  <si>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</si>
  <si>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</si>
  <si>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</si>
  <si>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</si>
  <si>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</si>
  <si>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</si>
  <si>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</si>
  <si>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</si>
  <si>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</si>
  <si>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</si>
  <si>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</si>
  <si>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</si>
  <si>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</si>
  <si>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</si>
  <si>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</si>
  <si>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</si>
  <si>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</si>
  <si>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</si>
  <si>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</si>
  <si>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</si>
  <si>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</si>
  <si>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</si>
  <si>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</si>
  <si>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</si>
  <si>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</si>
  <si>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</si>
  <si>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</si>
  <si>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</si>
  <si>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</si>
  <si>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</si>
  <si>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</si>
  <si>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</si>
  <si>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</si>
  <si>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</si>
  <si>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</si>
  <si>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</si>
  <si>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</si>
  <si>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</si>
  <si>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</si>
  <si>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</si>
  <si>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</si>
  <si>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</si>
  <si>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</si>
  <si>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</si>
  <si>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</si>
  <si>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</si>
  <si>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</si>
  <si>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</si>
  <si>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</si>
  <si>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</si>
  <si>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</si>
  <si>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</si>
  <si>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</si>
  <si>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</si>
  <si>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</si>
  <si>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</si>
  <si>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</si>
  <si>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</si>
  <si>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</si>
  <si>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</si>
  <si>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</si>
  <si>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</si>
  <si>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</si>
  <si>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</si>
  <si>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</si>
  <si>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</si>
  <si>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</si>
  <si>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</si>
  <si>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</si>
  <si>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</si>
  <si>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</si>
  <si>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</si>
  <si>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</si>
  <si>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</si>
  <si>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</si>
  <si>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</si>
  <si>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</si>
  <si>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</si>
  <si>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</si>
  <si>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</si>
  <si>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</si>
  <si>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</si>
  <si>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</si>
  <si>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</si>
  <si>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</si>
  <si>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</si>
  <si>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</si>
  <si>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</si>
  <si>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</si>
  <si>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</si>
  <si>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</si>
  <si>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</si>
  <si>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</si>
  <si>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</si>
  <si>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</si>
  <si>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</si>
  <si>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</si>
  <si>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</si>
  <si>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</si>
  <si>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</si>
  <si>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</si>
  <si>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</si>
  <si>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</si>
  <si>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</si>
  <si>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</si>
  <si>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</si>
  <si>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</si>
  <si>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</si>
  <si>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</si>
  <si>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</si>
  <si>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</si>
  <si>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</si>
  <si>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</si>
  <si>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</si>
  <si>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</si>
  <si>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</si>
  <si>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</si>
  <si>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</si>
  <si>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</si>
  <si>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</si>
  <si>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</si>
  <si>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</si>
  <si>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</si>
  <si>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</si>
  <si>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</si>
  <si>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</si>
  <si>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</si>
  <si>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</si>
  <si>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</si>
  <si>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</si>
  <si>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</si>
  <si>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</si>
  <si>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</si>
  <si>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</si>
  <si>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</si>
  <si>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</si>
  <si>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</si>
  <si>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</si>
  <si>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</si>
  <si>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</si>
  <si>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</si>
  <si>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</si>
  <si>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</si>
  <si>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</si>
  <si>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</si>
  <si>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</si>
  <si>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</si>
  <si>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</si>
  <si>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</si>
  <si>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</si>
  <si>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</si>
  <si>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</si>
  <si>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</si>
  <si>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</si>
  <si>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</si>
  <si>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</si>
  <si>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</si>
  <si>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</si>
  <si>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</si>
  <si>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</si>
  <si>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</si>
  <si>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</si>
  <si>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</si>
  <si>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</si>
  <si>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</si>
  <si>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</si>
  <si>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</si>
  <si>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</si>
  <si>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</si>
  <si>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</si>
  <si>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</si>
  <si>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</si>
  <si>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</si>
  <si>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</si>
  <si>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</si>
  <si>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</si>
  <si>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</si>
  <si>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</si>
  <si>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</si>
  <si>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</si>
  <si>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</si>
  <si>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</si>
  <si>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</si>
  <si>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</si>
  <si>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</si>
  <si>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</si>
  <si>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</si>
  <si>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</si>
  <si>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</si>
  <si>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</si>
  <si>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</si>
  <si>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</si>
  <si>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</si>
  <si>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</si>
  <si>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</si>
  <si>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</si>
  <si>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</si>
  <si>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</si>
  <si>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</si>
  <si>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</si>
  <si>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</si>
  <si>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</si>
  <si>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</si>
  <si>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</si>
  <si>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</si>
  <si>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</si>
  <si>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</si>
  <si>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</si>
  <si>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</si>
  <si>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</si>
  <si>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</si>
  <si>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</si>
  <si>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</si>
  <si>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</si>
  <si>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</si>
  <si>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</si>
  <si>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</si>
  <si>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</si>
  <si>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</si>
  <si>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</si>
  <si>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</si>
  <si>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</si>
  <si>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</si>
  <si>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</si>
  <si>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</si>
  <si>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</si>
  <si>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</si>
  <si>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</si>
  <si>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</si>
  <si>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</si>
  <si>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</si>
  <si>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</si>
  <si>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</si>
  <si>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</si>
  <si>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</si>
  <si>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</si>
  <si>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</si>
  <si>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</si>
  <si>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</si>
  <si>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</si>
  <si>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</si>
  <si>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</si>
  <si>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</si>
  <si>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</si>
  <si>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</si>
  <si>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</si>
  <si>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</si>
  <si>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</si>
  <si>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</si>
  <si>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</si>
  <si>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</si>
  <si>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</si>
  <si>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</si>
  <si>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</si>
  <si>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</si>
  <si>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</si>
  <si>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</si>
  <si>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</si>
  <si>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</si>
  <si>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</si>
  <si>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</si>
  <si>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</si>
  <si>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</si>
  <si>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</si>
  <si>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</si>
  <si>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</si>
  <si>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</si>
  <si>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</si>
  <si>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</si>
  <si>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</si>
  <si>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</si>
  <si>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</si>
  <si>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</si>
  <si>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</si>
  <si>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</si>
  <si>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</si>
  <si>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</si>
  <si>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</si>
  <si>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</si>
  <si>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</si>
  <si>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</si>
  <si>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</si>
  <si>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</si>
  <si>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</si>
  <si>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</si>
  <si>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</si>
  <si>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</si>
  <si>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</si>
  <si>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</si>
  <si>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</si>
  <si>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</si>
  <si>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</si>
  <si>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</si>
  <si>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</si>
  <si>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</si>
  <si>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</si>
  <si>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</si>
  <si>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</si>
  <si>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</si>
  <si>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</si>
  <si>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</si>
  <si>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</si>
  <si>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</si>
  <si>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</si>
  <si>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</si>
  <si>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</si>
  <si>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</si>
  <si>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</si>
  <si>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</si>
  <si>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</si>
  <si>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</si>
  <si>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</si>
  <si>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</si>
  <si>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</si>
  <si>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</si>
  <si>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</si>
  <si>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</si>
  <si>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</si>
  <si>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</si>
  <si>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</si>
  <si>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</si>
  <si>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</si>
  <si>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</si>
  <si>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</si>
  <si>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</si>
  <si>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</si>
  <si>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</si>
  <si>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</si>
  <si>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</si>
  <si>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</si>
  <si>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</si>
  <si>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</si>
  <si>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</si>
  <si>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</si>
  <si>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</si>
  <si>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</si>
  <si>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</si>
  <si>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</si>
  <si>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</si>
  <si>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</si>
  <si>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</si>
  <si>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</si>
  <si>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</si>
  <si>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</si>
  <si>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</si>
  <si>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</si>
  <si>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</si>
  <si>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</si>
  <si>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</si>
  <si>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</si>
  <si>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</si>
  <si>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</si>
  <si>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</si>
  <si>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</si>
  <si>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</si>
  <si>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</si>
  <si>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</si>
  <si>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</si>
  <si>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</si>
  <si>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</si>
  <si>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</si>
  <si>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</si>
  <si>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</si>
  <si>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</si>
  <si>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</si>
  <si>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</si>
  <si>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</si>
  <si>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</si>
  <si>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</si>
  <si>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</si>
  <si>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</si>
  <si>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</si>
  <si>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</si>
  <si>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</si>
  <si>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</si>
  <si>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</si>
  <si>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</si>
  <si>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</si>
  <si>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</si>
  <si>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</si>
  <si>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</si>
  <si>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</si>
  <si>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</si>
  <si>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</si>
  <si>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</si>
  <si>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</si>
  <si>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</si>
  <si>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</si>
  <si>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</si>
  <si>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</si>
  <si>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</si>
  <si>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</si>
  <si>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</si>
  <si>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</si>
  <si>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</si>
  <si>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</si>
  <si>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</si>
  <si>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</si>
  <si>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</si>
  <si>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</si>
  <si>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</si>
  <si>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</si>
  <si>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</si>
  <si>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</si>
  <si>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</si>
  <si>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</si>
  <si>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</si>
  <si>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</si>
  <si>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</si>
  <si>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</si>
  <si>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</si>
  <si>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</si>
  <si>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</si>
  <si>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</si>
  <si>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</si>
  <si>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</si>
  <si>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</si>
  <si>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</si>
  <si>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</si>
  <si>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</si>
  <si>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</si>
  <si>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</si>
  <si>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</si>
  <si>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</si>
  <si>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</si>
  <si>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</si>
  <si>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</si>
  <si>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</si>
  <si>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</si>
  <si>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</si>
  <si>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</si>
  <si>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</si>
  <si>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</si>
  <si>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</si>
  <si>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</si>
  <si>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</si>
  <si>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</si>
  <si>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</si>
  <si>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</si>
  <si>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</si>
  <si>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</si>
  <si>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</si>
  <si>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</si>
  <si>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</si>
  <si>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</si>
  <si>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</si>
  <si>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</si>
  <si>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</si>
  <si>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</si>
  <si>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</si>
  <si>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</si>
  <si>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</si>
  <si>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</si>
  <si>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</si>
  <si>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</si>
  <si>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</si>
  <si>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</si>
  <si>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</si>
  <si>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</si>
  <si>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</si>
  <si>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</si>
  <si>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</si>
  <si>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</si>
  <si>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</si>
  <si>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</si>
  <si>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</si>
  <si>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</si>
  <si>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</si>
  <si>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</si>
  <si>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</si>
  <si>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</si>
  <si>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</si>
  <si>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</si>
  <si>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</si>
  <si>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</si>
  <si>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</si>
  <si>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</si>
  <si>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</si>
  <si>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</si>
  <si>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</si>
  <si>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</si>
  <si>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</si>
  <si>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</si>
  <si>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</si>
  <si>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</si>
  <si>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</si>
  <si>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</si>
  <si>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</si>
  <si>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</si>
  <si>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</si>
  <si>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</si>
  <si>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</si>
  <si>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</si>
  <si>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</si>
  <si>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</si>
  <si>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</si>
  <si>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</si>
  <si>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</si>
  <si>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</si>
  <si>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</si>
  <si>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</si>
  <si>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</si>
  <si>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</si>
  <si>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</si>
  <si>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</si>
  <si>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</si>
  <si>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</si>
  <si>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</si>
  <si>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</si>
  <si>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</si>
  <si>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</si>
  <si>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</si>
  <si>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空き家対策総合支援事業</t>
    <rPh sb="0" eb="1">
      <t>ア</t>
    </rPh>
    <rPh sb="2" eb="3">
      <t>イエ</t>
    </rPh>
    <rPh sb="3" eb="5">
      <t>タイサク</t>
    </rPh>
    <rPh sb="5" eb="7">
      <t>ソウゴウ</t>
    </rPh>
    <rPh sb="7" eb="9">
      <t>シエン</t>
    </rPh>
    <rPh sb="9" eb="11">
      <t>ジギョウ</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</si>
  <si>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</si>
  <si>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</si>
  <si>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t>
  </si>
  <si>
    <t>-</t>
    <phoneticPr fontId="5"/>
  </si>
  <si>
    <t>住宅市街地総合整備事業制度要綱</t>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</si>
  <si>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</si>
  <si>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</si>
  <si>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(目)住宅市街地総合整備促進事業費補助（うち、空き家対策総合支援事業）</t>
    <rPh sb="1" eb="2">
      <t>モク</t>
    </rPh>
    <rPh sb="3" eb="5">
      <t>ジュウタク</t>
    </rPh>
    <rPh sb="5" eb="8">
      <t>シガイチ</t>
    </rPh>
    <rPh sb="8" eb="10">
      <t>ソウゴウ</t>
    </rPh>
    <rPh sb="10" eb="12">
      <t>セイビ</t>
    </rPh>
    <rPh sb="12" eb="14">
      <t>ソクシン</t>
    </rPh>
    <rPh sb="14" eb="17">
      <t>ジギョウヒ</t>
    </rPh>
    <rPh sb="17" eb="19">
      <t>ホジョ</t>
    </rPh>
    <rPh sb="23" eb="34">
      <t>ア</t>
    </rPh>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</si>
  <si>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</si>
  <si>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</si>
  <si>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3">
      <t>アキヤトウ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5"/>
  </si>
  <si>
    <t>空き家対策総合支援事業を実施している市区町村数</t>
    <rPh sb="0" eb="11">
      <t>ア</t>
    </rPh>
    <rPh sb="12" eb="14">
      <t>ジッシ</t>
    </rPh>
    <rPh sb="18" eb="20">
      <t>シク</t>
    </rPh>
    <rPh sb="20" eb="22">
      <t>チョウソン</t>
    </rPh>
    <rPh sb="22" eb="23">
      <t>スウ</t>
    </rPh>
    <phoneticPr fontId="5"/>
  </si>
  <si>
    <t>-</t>
    <phoneticPr fontId="5"/>
  </si>
  <si>
    <t>市区町村</t>
    <rPh sb="0" eb="2">
      <t>シク</t>
    </rPh>
    <rPh sb="2" eb="4">
      <t>チョウソン</t>
    </rPh>
    <phoneticPr fontId="5"/>
  </si>
  <si>
    <t>Ｘ：実績額（百万円）／Ｙ：市区町村数　　　</t>
    <rPh sb="13" eb="15">
      <t>シク</t>
    </rPh>
    <rPh sb="15" eb="17">
      <t>チョウソン</t>
    </rPh>
    <rPh sb="17" eb="18">
      <t>カズ</t>
    </rPh>
    <phoneticPr fontId="5"/>
  </si>
  <si>
    <t>　Ｘ/Ｙ</t>
  </si>
  <si>
    <t>-</t>
    <phoneticPr fontId="5"/>
  </si>
  <si>
    <t>本工事費</t>
    <rPh sb="0" eb="1">
      <t>ホン</t>
    </rPh>
    <rPh sb="1" eb="4">
      <t>コウジヒ</t>
    </rPh>
    <phoneticPr fontId="5"/>
  </si>
  <si>
    <t>測量設計費</t>
    <rPh sb="0" eb="2">
      <t>ソクリョウ</t>
    </rPh>
    <rPh sb="2" eb="4">
      <t>セッケイ</t>
    </rPh>
    <rPh sb="4" eb="5">
      <t>ヒ</t>
    </rPh>
    <phoneticPr fontId="5"/>
  </si>
  <si>
    <t>空き家の所有者調査に係る委託費</t>
    <rPh sb="4" eb="7">
      <t>ショユウシャ</t>
    </rPh>
    <rPh sb="7" eb="9">
      <t>チョウサ</t>
    </rPh>
    <rPh sb="10" eb="11">
      <t>カカ</t>
    </rPh>
    <rPh sb="14" eb="15">
      <t>ヒ</t>
    </rPh>
    <phoneticPr fontId="5"/>
  </si>
  <si>
    <t>A.新潟市</t>
    <rPh sb="2" eb="5">
      <t>ニイガタシ</t>
    </rPh>
    <phoneticPr fontId="5"/>
  </si>
  <si>
    <t>122</t>
    <phoneticPr fontId="5"/>
  </si>
  <si>
    <t>新潟市</t>
    <rPh sb="0" eb="3">
      <t>ニイガタシ</t>
    </rPh>
    <phoneticPr fontId="5"/>
  </si>
  <si>
    <t>空き家対策総合支援事業</t>
    <rPh sb="0" eb="11">
      <t>ア</t>
    </rPh>
    <phoneticPr fontId="5"/>
  </si>
  <si>
    <t>補助金等交付</t>
  </si>
  <si>
    <t>和歌山市</t>
    <rPh sb="0" eb="4">
      <t>ワカヤマシ</t>
    </rPh>
    <phoneticPr fontId="5"/>
  </si>
  <si>
    <t>石川町</t>
    <rPh sb="0" eb="2">
      <t>イシカワ</t>
    </rPh>
    <rPh sb="2" eb="3">
      <t>マチ</t>
    </rPh>
    <phoneticPr fontId="5"/>
  </si>
  <si>
    <t>室戸市</t>
    <rPh sb="0" eb="3">
      <t>ムロトシ</t>
    </rPh>
    <phoneticPr fontId="5"/>
  </si>
  <si>
    <t>ひたちなか市</t>
    <rPh sb="5" eb="6">
      <t>シ</t>
    </rPh>
    <phoneticPr fontId="5"/>
  </si>
  <si>
    <t>萩市</t>
    <rPh sb="0" eb="2">
      <t>ハギシ</t>
    </rPh>
    <phoneticPr fontId="5"/>
  </si>
  <si>
    <t>大豊町</t>
    <rPh sb="0" eb="2">
      <t>オオトヨ</t>
    </rPh>
    <rPh sb="2" eb="3">
      <t>マチ</t>
    </rPh>
    <phoneticPr fontId="5"/>
  </si>
  <si>
    <t>笠間市</t>
    <rPh sb="0" eb="3">
      <t>カサマシ</t>
    </rPh>
    <phoneticPr fontId="5"/>
  </si>
  <si>
    <t>中土佐町</t>
    <phoneticPr fontId="5"/>
  </si>
  <si>
    <t>四万十町</t>
    <phoneticPr fontId="5"/>
  </si>
  <si>
    <t>‐</t>
  </si>
  <si>
    <t>そのまま放置しておくと危険な空き家の除却等、地域の住環境の改善を図ることを事業の目的としており、社会的要請が高いものである。</t>
    <rPh sb="4" eb="6">
      <t>ホウチ</t>
    </rPh>
    <rPh sb="11" eb="13">
      <t>キケン</t>
    </rPh>
    <rPh sb="14" eb="15">
      <t>ア</t>
    </rPh>
    <rPh sb="16" eb="17">
      <t>ヤ</t>
    </rPh>
    <rPh sb="18" eb="20">
      <t>ジョキャク</t>
    </rPh>
    <rPh sb="20" eb="21">
      <t>トウ</t>
    </rPh>
    <rPh sb="22" eb="24">
      <t>チイキ</t>
    </rPh>
    <rPh sb="25" eb="28">
      <t>ジュウカンキョウ</t>
    </rPh>
    <rPh sb="29" eb="31">
      <t>カイゼン</t>
    </rPh>
    <rPh sb="32" eb="33">
      <t>ハカ</t>
    </rPh>
    <rPh sb="37" eb="39">
      <t>ジギョウ</t>
    </rPh>
    <rPh sb="40" eb="42">
      <t>モクテキ</t>
    </rPh>
    <rPh sb="48" eb="51">
      <t>シャカイテキ</t>
    </rPh>
    <rPh sb="51" eb="53">
      <t>ヨウセイ</t>
    </rPh>
    <rPh sb="54" eb="55">
      <t>タカ</t>
    </rPh>
    <phoneticPr fontId="5"/>
  </si>
  <si>
    <t>空家等対策計画の策定を本事業の要件としていることから、同計画の策定の促進に寄与している。</t>
    <rPh sb="0" eb="7">
      <t>ア</t>
    </rPh>
    <rPh sb="8" eb="10">
      <t>サクテイ</t>
    </rPh>
    <rPh sb="11" eb="12">
      <t>ホン</t>
    </rPh>
    <rPh sb="12" eb="14">
      <t>ジギョウ</t>
    </rPh>
    <rPh sb="15" eb="17">
      <t>ヨウケン</t>
    </rPh>
    <rPh sb="27" eb="28">
      <t>ドウ</t>
    </rPh>
    <rPh sb="28" eb="30">
      <t>ケイカク</t>
    </rPh>
    <rPh sb="31" eb="33">
      <t>サクテイ</t>
    </rPh>
    <rPh sb="34" eb="36">
      <t>ソクシン</t>
    </rPh>
    <rPh sb="37" eb="39">
      <t>キヨ</t>
    </rPh>
    <phoneticPr fontId="5"/>
  </si>
  <si>
    <t>地方公共団体からの要望に基づき実施しており、概ね見込みに応じた実績となっている。</t>
    <rPh sb="0" eb="6">
      <t>チ</t>
    </rPh>
    <rPh sb="9" eb="11">
      <t>ヨウボウ</t>
    </rPh>
    <rPh sb="12" eb="13">
      <t>モト</t>
    </rPh>
    <rPh sb="15" eb="17">
      <t>ジッシ</t>
    </rPh>
    <rPh sb="22" eb="23">
      <t>オオム</t>
    </rPh>
    <rPh sb="24" eb="26">
      <t>ミコ</t>
    </rPh>
    <rPh sb="28" eb="29">
      <t>オウ</t>
    </rPh>
    <rPh sb="31" eb="33">
      <t>ジッセキ</t>
    </rPh>
    <phoneticPr fontId="5"/>
  </si>
  <si>
    <t>引き続き、地方公共団体等からの要望を踏まえて要件の検討を行う等により、本事業がより効果的なものとなるよう努める。</t>
    <rPh sb="0" eb="1">
      <t>ヒ</t>
    </rPh>
    <rPh sb="2" eb="3">
      <t>ツヅ</t>
    </rPh>
    <rPh sb="5" eb="11">
      <t>チ</t>
    </rPh>
    <rPh sb="11" eb="12">
      <t>トウ</t>
    </rPh>
    <rPh sb="15" eb="17">
      <t>ヨウボウ</t>
    </rPh>
    <rPh sb="18" eb="19">
      <t>フ</t>
    </rPh>
    <rPh sb="22" eb="24">
      <t>ヨウケン</t>
    </rPh>
    <rPh sb="25" eb="27">
      <t>ケントウ</t>
    </rPh>
    <rPh sb="28" eb="29">
      <t>オコナ</t>
    </rPh>
    <rPh sb="30" eb="31">
      <t>トウ</t>
    </rPh>
    <phoneticPr fontId="5"/>
  </si>
  <si>
    <t>空家等対策の推進に関する特別措置法　第15条第１項</t>
    <rPh sb="18" eb="19">
      <t>ダイ</t>
    </rPh>
    <rPh sb="21" eb="22">
      <t>ジョウ</t>
    </rPh>
    <rPh sb="22" eb="23">
      <t>ダイ</t>
    </rPh>
    <rPh sb="24" eb="25">
      <t>コウ</t>
    </rPh>
    <phoneticPr fontId="5"/>
  </si>
  <si>
    <t>空家等対策の推進に関する特別措置法第15条第１項に国は空家等に関する対策の実施に要する費用に対する補助を講ずるものとされている。</t>
    <rPh sb="0" eb="17">
      <t>ア</t>
    </rPh>
    <rPh sb="17" eb="18">
      <t>ダイ</t>
    </rPh>
    <rPh sb="20" eb="21">
      <t>ジョウ</t>
    </rPh>
    <rPh sb="21" eb="22">
      <t>ダイ</t>
    </rPh>
    <rPh sb="23" eb="24">
      <t>コウ</t>
    </rPh>
    <rPh sb="25" eb="26">
      <t>クニ</t>
    </rPh>
    <rPh sb="27" eb="29">
      <t>アキヤ</t>
    </rPh>
    <rPh sb="29" eb="30">
      <t>トウ</t>
    </rPh>
    <rPh sb="31" eb="32">
      <t>カン</t>
    </rPh>
    <rPh sb="34" eb="36">
      <t>タイサク</t>
    </rPh>
    <rPh sb="37" eb="39">
      <t>ジッシ</t>
    </rPh>
    <rPh sb="40" eb="41">
      <t>ヨウ</t>
    </rPh>
    <rPh sb="43" eb="45">
      <t>ヒヨウ</t>
    </rPh>
    <rPh sb="46" eb="47">
      <t>タイ</t>
    </rPh>
    <rPh sb="49" eb="51">
      <t>ホジョ</t>
    </rPh>
    <rPh sb="52" eb="53">
      <t>コウ</t>
    </rPh>
    <phoneticPr fontId="5"/>
  </si>
  <si>
    <t>採択にあたっては、真に必要な事業に絞り込んで実施することとしている。</t>
    <rPh sb="0" eb="2">
      <t>サイタク</t>
    </rPh>
    <rPh sb="9" eb="10">
      <t>シン</t>
    </rPh>
    <rPh sb="11" eb="13">
      <t>ヒツヨウ</t>
    </rPh>
    <rPh sb="14" eb="16">
      <t>ジギョウ</t>
    </rPh>
    <rPh sb="17" eb="18">
      <t>シボ</t>
    </rPh>
    <rPh sb="19" eb="20">
      <t>コ</t>
    </rPh>
    <rPh sb="22" eb="24">
      <t>ジッシ</t>
    </rPh>
    <phoneticPr fontId="5"/>
  </si>
  <si>
    <t>未来投資戦略2017、国土強靭化アクションプラン2017、住生活基本計画において空き家対策は重点的な施策として位置づけられており、本事業は優先度の高い事業である。</t>
    <rPh sb="0" eb="2">
      <t>ミライ</t>
    </rPh>
    <rPh sb="2" eb="4">
      <t>トウシ</t>
    </rPh>
    <rPh sb="4" eb="6">
      <t>センリャク</t>
    </rPh>
    <rPh sb="11" eb="13">
      <t>コクド</t>
    </rPh>
    <rPh sb="13" eb="15">
      <t>キョウジン</t>
    </rPh>
    <rPh sb="15" eb="16">
      <t>カ</t>
    </rPh>
    <rPh sb="29" eb="32">
      <t>ジュウセイカツ</t>
    </rPh>
    <rPh sb="32" eb="34">
      <t>キホン</t>
    </rPh>
    <rPh sb="34" eb="36">
      <t>ケイカク</t>
    </rPh>
    <rPh sb="40" eb="41">
      <t>ア</t>
    </rPh>
    <rPh sb="42" eb="43">
      <t>ヤ</t>
    </rPh>
    <rPh sb="43" eb="45">
      <t>タイサク</t>
    </rPh>
    <rPh sb="46" eb="49">
      <t>ジュウテンテキ</t>
    </rPh>
    <rPh sb="50" eb="52">
      <t>シサク</t>
    </rPh>
    <rPh sb="55" eb="57">
      <t>イチ</t>
    </rPh>
    <rPh sb="65" eb="66">
      <t>ホン</t>
    </rPh>
    <rPh sb="66" eb="68">
      <t>ジギョウ</t>
    </rPh>
    <rPh sb="69" eb="72">
      <t>ユウセンド</t>
    </rPh>
    <rPh sb="73" eb="74">
      <t>タカ</t>
    </rPh>
    <rPh sb="75" eb="77">
      <t>ジギョウ</t>
    </rPh>
    <phoneticPr fontId="5"/>
  </si>
  <si>
    <t>施設整備に係る工事費等</t>
    <rPh sb="0" eb="2">
      <t>シセツ</t>
    </rPh>
    <rPh sb="2" eb="4">
      <t>セイビ</t>
    </rPh>
    <rPh sb="5" eb="6">
      <t>カカ</t>
    </rPh>
    <rPh sb="7" eb="10">
      <t>コウジヒ</t>
    </rPh>
    <rPh sb="10" eb="11">
      <t>トウ</t>
    </rPh>
    <phoneticPr fontId="5"/>
  </si>
  <si>
    <t>平成27年に空家等対策の推進に関する特別措置法が全面施行され、本事業の支援により市町村の空き家対策の取組を強力に後押しする。</t>
    <rPh sb="0" eb="2">
      <t>ヘイセイ</t>
    </rPh>
    <rPh sb="4" eb="5">
      <t>ネン</t>
    </rPh>
    <rPh sb="6" eb="23">
      <t>ア</t>
    </rPh>
    <rPh sb="24" eb="26">
      <t>ゼンメン</t>
    </rPh>
    <rPh sb="26" eb="28">
      <t>シコウ</t>
    </rPh>
    <rPh sb="31" eb="32">
      <t>ホン</t>
    </rPh>
    <rPh sb="32" eb="34">
      <t>ジギョウ</t>
    </rPh>
    <rPh sb="35" eb="37">
      <t>シエン</t>
    </rPh>
    <rPh sb="40" eb="43">
      <t>シチョウソン</t>
    </rPh>
    <rPh sb="44" eb="45">
      <t>ア</t>
    </rPh>
    <rPh sb="46" eb="47">
      <t>ヤ</t>
    </rPh>
    <rPh sb="47" eb="49">
      <t>タイサク</t>
    </rPh>
    <rPh sb="50" eb="52">
      <t>トリクミ</t>
    </rPh>
    <rPh sb="53" eb="55">
      <t>キョウリョク</t>
    </rPh>
    <rPh sb="56" eb="58">
      <t>アトオ</t>
    </rPh>
    <phoneticPr fontId="5"/>
  </si>
  <si>
    <t>百万円/市区町村</t>
    <rPh sb="4" eb="6">
      <t>シク</t>
    </rPh>
    <rPh sb="6" eb="8">
      <t>チョウソン</t>
    </rPh>
    <phoneticPr fontId="5"/>
  </si>
  <si>
    <t>万戸</t>
    <rPh sb="0" eb="1">
      <t>マン</t>
    </rPh>
    <rPh sb="1" eb="2">
      <t>ト</t>
    </rPh>
    <phoneticPr fontId="5"/>
  </si>
  <si>
    <t>万戸</t>
    <phoneticPr fontId="5"/>
  </si>
  <si>
    <t>賃貸・売却用等以外の「その他空き家」戸数</t>
    <rPh sb="0" eb="2">
      <t>チンタイ</t>
    </rPh>
    <rPh sb="3" eb="6">
      <t>バイキャクヨウ</t>
    </rPh>
    <rPh sb="6" eb="7">
      <t>トウ</t>
    </rPh>
    <rPh sb="7" eb="9">
      <t>イガイ</t>
    </rPh>
    <rPh sb="13" eb="14">
      <t>タ</t>
    </rPh>
    <rPh sb="14" eb="15">
      <t>ア</t>
    </rPh>
    <rPh sb="16" eb="17">
      <t>ヤ</t>
    </rPh>
    <rPh sb="18" eb="20">
      <t>コスウ</t>
    </rPh>
    <phoneticPr fontId="5"/>
  </si>
  <si>
    <t>事業主体である地方公共団体や空き家所有者等にも一定の負担を求めることとしている。</t>
    <rPh sb="0" eb="2">
      <t>ジギョウ</t>
    </rPh>
    <rPh sb="2" eb="4">
      <t>シュタイ</t>
    </rPh>
    <rPh sb="7" eb="13">
      <t>チ</t>
    </rPh>
    <rPh sb="14" eb="15">
      <t>ア</t>
    </rPh>
    <rPh sb="16" eb="17">
      <t>ヤ</t>
    </rPh>
    <rPh sb="17" eb="19">
      <t>ショユウ</t>
    </rPh>
    <rPh sb="19" eb="20">
      <t>シャ</t>
    </rPh>
    <rPh sb="20" eb="21">
      <t>トウ</t>
    </rPh>
    <rPh sb="23" eb="25">
      <t>イッテイ</t>
    </rPh>
    <rPh sb="26" eb="28">
      <t>フタン</t>
    </rPh>
    <rPh sb="29" eb="30">
      <t>モト</t>
    </rPh>
    <phoneticPr fontId="5"/>
  </si>
  <si>
    <t>採択にあたっては事業内容を確認の上、配分を行っている。</t>
    <rPh sb="0" eb="2">
      <t>サイタク</t>
    </rPh>
    <rPh sb="8" eb="10">
      <t>ジギョウ</t>
    </rPh>
    <rPh sb="10" eb="12">
      <t>ナイヨウ</t>
    </rPh>
    <rPh sb="13" eb="15">
      <t>カクニン</t>
    </rPh>
    <rPh sb="16" eb="17">
      <t>ウエ</t>
    </rPh>
    <rPh sb="18" eb="20">
      <t>ハイブン</t>
    </rPh>
    <rPh sb="21" eb="22">
      <t>オコナ</t>
    </rPh>
    <phoneticPr fontId="5"/>
  </si>
  <si>
    <t>費目・使途について事業内容を確認した上で、必要なものに限定している。</t>
    <rPh sb="3" eb="5">
      <t>シト</t>
    </rPh>
    <rPh sb="9" eb="11">
      <t>ジギョウ</t>
    </rPh>
    <rPh sb="11" eb="13">
      <t>ナイヨウ</t>
    </rPh>
    <rPh sb="14" eb="16">
      <t>カクニン</t>
    </rPh>
    <rPh sb="18" eb="19">
      <t>ウエ</t>
    </rPh>
    <rPh sb="21" eb="23">
      <t>ヒツヨウ</t>
    </rPh>
    <rPh sb="27" eb="29">
      <t>ゲンテイ</t>
    </rPh>
    <phoneticPr fontId="5"/>
  </si>
  <si>
    <t>713／48</t>
    <phoneticPr fontId="5"/>
  </si>
  <si>
    <t>１．少子・高齢化等に対応した住生活の安定の確保及び向上の促進</t>
    <phoneticPr fontId="5"/>
  </si>
  <si>
    <t>１．居住の安定確保と暮らしやすい居住環境・良質な住宅ストックの形成を図る</t>
    <phoneticPr fontId="5"/>
  </si>
  <si>
    <t>空家等対策の推進に関する特別措置法に基づき策定する空家等対策計画に沿って、市区町村によって行われる空き家の活用や除却等の総合的な取組を支援することにより、市区町村による空き家対策の取組の一層の促進を図ることを目的とする。</t>
    <rPh sb="78" eb="79">
      <t>ク</t>
    </rPh>
    <phoneticPr fontId="5"/>
  </si>
  <si>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rPh sb="66" eb="67">
      <t>ク</t>
    </rPh>
    <phoneticPr fontId="5"/>
  </si>
  <si>
    <t>3,473/85</t>
    <phoneticPr fontId="5"/>
  </si>
  <si>
    <t>2,531／63</t>
    <phoneticPr fontId="5"/>
  </si>
  <si>
    <t>市町村での計画策定が急速に進んでいることを踏まえ、支援する事業については、他の地域でも効果が発現するようなモデル性のあるものを選定・採択して進める必要がある。</t>
    <rPh sb="0" eb="3">
      <t>シチョウソン</t>
    </rPh>
    <rPh sb="5" eb="7">
      <t>ケイカク</t>
    </rPh>
    <rPh sb="7" eb="9">
      <t>サクテイ</t>
    </rPh>
    <rPh sb="10" eb="12">
      <t>キュウソク</t>
    </rPh>
    <rPh sb="13" eb="14">
      <t>スス</t>
    </rPh>
    <rPh sb="21" eb="22">
      <t>フ</t>
    </rPh>
    <rPh sb="25" eb="27">
      <t>シエン</t>
    </rPh>
    <rPh sb="29" eb="31">
      <t>ジギョウ</t>
    </rPh>
    <rPh sb="37" eb="38">
      <t>タ</t>
    </rPh>
    <rPh sb="39" eb="41">
      <t>チイキ</t>
    </rPh>
    <rPh sb="43" eb="45">
      <t>コウカ</t>
    </rPh>
    <rPh sb="46" eb="48">
      <t>ハツゲン</t>
    </rPh>
    <rPh sb="56" eb="57">
      <t>セイ</t>
    </rPh>
    <rPh sb="63" eb="65">
      <t>センテイ</t>
    </rPh>
    <rPh sb="66" eb="68">
      <t>サイタク</t>
    </rPh>
    <rPh sb="70" eb="71">
      <t>スス</t>
    </rPh>
    <rPh sb="73" eb="75">
      <t>ヒツヨウ</t>
    </rPh>
    <phoneticPr fontId="5"/>
  </si>
  <si>
    <t>室長　上森　康幹</t>
    <rPh sb="0" eb="2">
      <t>シツチョウ</t>
    </rPh>
    <phoneticPr fontId="5"/>
  </si>
  <si>
    <t xml:space="preserve">「新しい日本のための優先課題推進枠」4,000
平成31年度要求額の増減理由：
事業要件である空家等対策計画の策定が進んでいるため。
</t>
    <rPh sb="25" eb="27">
      <t>ヘイセイ</t>
    </rPh>
    <rPh sb="29" eb="31">
      <t>ネンド</t>
    </rPh>
    <rPh sb="31" eb="34">
      <t>ヨウキュウガク</t>
    </rPh>
    <rPh sb="35" eb="37">
      <t>ゾウゲン</t>
    </rPh>
    <rPh sb="37" eb="39">
      <t>リユウ</t>
    </rPh>
    <phoneticPr fontId="5"/>
  </si>
  <si>
    <t>執行等改善</t>
  </si>
  <si>
    <t>地方公共団体等からの要望を精査し、採択団体を検討する。</t>
    <rPh sb="13" eb="15">
      <t>セイサ</t>
    </rPh>
    <rPh sb="17" eb="19">
      <t>サイタク</t>
    </rPh>
    <rPh sb="19" eb="21">
      <t>ダンタイ</t>
    </rPh>
    <rPh sb="22" eb="2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</si>
</sst>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33617</xdr:colOff>
      <xdr:row>747</xdr:row>
      <xdr:rowOff>44822</xdr:rowOff>
    </xdr:from>
    <xdr:to>
      <xdr:col>32</xdr:col>
      <xdr:colOff>201705</xdr:colOff>
      <xdr:row>750</xdr:row>
      <xdr:rowOff>268939</xdr:rowOff>
    </xdr:to>
    <xdr:sp macro="" textlink="">
      <xdr:nvSpPr>
        <xdr:cNvPr id="2" name="テキスト ボックス 1"/>
        <xdr:cNvSpPr txBox="1"/>
      </xdr:nvSpPr>
      <xdr:spPr>
        <a:xfrm>
          <a:off x="4034117" y="44783747"/>
          <a:ext cx="2768413" cy="12813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19</xdr:col>
      <xdr:colOff>94448</xdr:colOff>
      <xdr:row>740</xdr:row>
      <xdr:rowOff>54429</xdr:rowOff>
    </xdr:from>
    <xdr:to>
      <xdr:col>32</xdr:col>
      <xdr:colOff>108055</xdr:colOff>
      <xdr:row>742</xdr:row>
      <xdr:rowOff>30417</xdr:rowOff>
    </xdr:to>
    <xdr:sp macro="" textlink="">
      <xdr:nvSpPr>
        <xdr:cNvPr id="3" name="テキスト ボックス 2"/>
        <xdr:cNvSpPr txBox="1"/>
      </xdr:nvSpPr>
      <xdr:spPr>
        <a:xfrm>
          <a:off x="4094948" y="42326379"/>
          <a:ext cx="2613932" cy="68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2,526</a:t>
          </a:r>
          <a:r>
            <a:rPr kumimoji="1" lang="ja-JP" altLang="en-US" sz="1100"/>
            <a:t>百万円</a:t>
          </a:r>
          <a:endParaRPr kumimoji="1" lang="en-US" altLang="ja-JP" sz="1100"/>
        </a:p>
      </xdr:txBody>
    </xdr:sp>
    <xdr:clientData/>
  </xdr:twoCellAnchor>
  <xdr:twoCellAnchor>
    <xdr:from>
      <xdr:col>25</xdr:col>
      <xdr:colOff>136070</xdr:colOff>
      <xdr:row>742</xdr:row>
      <xdr:rowOff>13607</xdr:rowOff>
    </xdr:from>
    <xdr:to>
      <xdr:col>25</xdr:col>
      <xdr:colOff>136070</xdr:colOff>
      <xdr:row>743</xdr:row>
      <xdr:rowOff>136073</xdr:rowOff>
    </xdr:to>
    <xdr:cxnSp macro="">
      <xdr:nvCxnSpPr>
        <xdr:cNvPr id="4" name="直線矢印コネクタ 3"/>
        <xdr:cNvCxnSpPr/>
      </xdr:nvCxnSpPr>
      <xdr:spPr>
        <a:xfrm>
          <a:off x="5336720" y="42990407"/>
          <a:ext cx="0" cy="4748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83244</xdr:colOff>
      <xdr:row>744</xdr:row>
      <xdr:rowOff>107257</xdr:rowOff>
    </xdr:from>
    <xdr:to>
      <xdr:col>32</xdr:col>
      <xdr:colOff>85644</xdr:colOff>
      <xdr:row>746</xdr:row>
      <xdr:rowOff>83245</xdr:rowOff>
    </xdr:to>
    <xdr:sp macro="" textlink="">
      <xdr:nvSpPr>
        <xdr:cNvPr id="5" name="テキスト ボックス 4"/>
        <xdr:cNvSpPr txBox="1"/>
      </xdr:nvSpPr>
      <xdr:spPr>
        <a:xfrm>
          <a:off x="4083744" y="43788907"/>
          <a:ext cx="2602725" cy="68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48</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2,531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129669</xdr:colOff>
      <xdr:row>743</xdr:row>
      <xdr:rowOff>169691</xdr:rowOff>
    </xdr:from>
    <xdr:to>
      <xdr:col>28</xdr:col>
      <xdr:colOff>84045</xdr:colOff>
      <xdr:row>744</xdr:row>
      <xdr:rowOff>73639</xdr:rowOff>
    </xdr:to>
    <xdr:sp macro="" textlink="">
      <xdr:nvSpPr>
        <xdr:cNvPr id="6" name="テキスト ボックス 5"/>
        <xdr:cNvSpPr txBox="1"/>
      </xdr:nvSpPr>
      <xdr:spPr>
        <a:xfrm>
          <a:off x="4930269" y="43498916"/>
          <a:ext cx="954501" cy="256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27214</xdr:colOff>
      <xdr:row>747</xdr:row>
      <xdr:rowOff>123264</xdr:rowOff>
    </xdr:from>
    <xdr:to>
      <xdr:col>32</xdr:col>
      <xdr:colOff>152880</xdr:colOff>
      <xdr:row>750</xdr:row>
      <xdr:rowOff>190498</xdr:rowOff>
    </xdr:to>
    <xdr:sp macro="" textlink="">
      <xdr:nvSpPr>
        <xdr:cNvPr id="7" name="大かっこ 6"/>
        <xdr:cNvSpPr/>
      </xdr:nvSpPr>
      <xdr:spPr>
        <a:xfrm>
          <a:off x="4027714" y="44862189"/>
          <a:ext cx="2725991" cy="1124509"/>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55" zoomScaleNormal="75" zoomScaleSheetLayoutView="55" zoomScalePageLayoutView="85" workbookViewId="0">
      <selection activeCell="L782" sqref="L782:X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115</v>
      </c>
      <c r="AT2" s="218"/>
      <c r="AU2" s="218"/>
      <c r="AV2" s="52" t="str">
        <f>IF(AW2="", "", "-")</f>
        <v/>
      </c>
      <c r="AW2" s="399"/>
      <c r="AX2" s="399"/>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1" t="s">
        <v>75</v>
      </c>
      <c r="H5" s="562"/>
      <c r="I5" s="562"/>
      <c r="J5" s="562"/>
      <c r="K5" s="562"/>
      <c r="L5" s="562"/>
      <c r="M5" s="563" t="s">
        <v>66</v>
      </c>
      <c r="N5" s="564"/>
      <c r="O5" s="564"/>
      <c r="P5" s="564"/>
      <c r="Q5" s="564"/>
      <c r="R5" s="565"/>
      <c r="S5" s="566" t="s">
        <v>83</v>
      </c>
      <c r="T5" s="562"/>
      <c r="U5" s="562"/>
      <c r="V5" s="562"/>
      <c r="W5" s="562"/>
      <c r="X5" s="567"/>
      <c r="Y5" s="716" t="s">
        <v>3</v>
      </c>
      <c r="Z5" s="717"/>
      <c r="AA5" s="717"/>
      <c r="AB5" s="717"/>
      <c r="AC5" s="717"/>
      <c r="AD5" s="718"/>
      <c r="AE5" s="719" t="s">
        <v>552</v>
      </c>
      <c r="AF5" s="719"/>
      <c r="AG5" s="719"/>
      <c r="AH5" s="719"/>
      <c r="AI5" s="719"/>
      <c r="AJ5" s="719"/>
      <c r="AK5" s="719"/>
      <c r="AL5" s="719"/>
      <c r="AM5" s="719"/>
      <c r="AN5" s="719"/>
      <c r="AO5" s="719"/>
      <c r="AP5" s="720"/>
      <c r="AQ5" s="721" t="s">
        <v>611</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590</v>
      </c>
      <c r="H7" s="832"/>
      <c r="I7" s="832"/>
      <c r="J7" s="832"/>
      <c r="K7" s="832"/>
      <c r="L7" s="832"/>
      <c r="M7" s="832"/>
      <c r="N7" s="832"/>
      <c r="O7" s="832"/>
      <c r="P7" s="832"/>
      <c r="Q7" s="832"/>
      <c r="R7" s="832"/>
      <c r="S7" s="832"/>
      <c r="T7" s="832"/>
      <c r="U7" s="832"/>
      <c r="V7" s="832"/>
      <c r="W7" s="832"/>
      <c r="X7" s="833"/>
      <c r="Y7" s="397" t="s">
        <v>547</v>
      </c>
      <c r="Z7" s="294"/>
      <c r="AA7" s="294"/>
      <c r="AB7" s="294"/>
      <c r="AC7" s="294"/>
      <c r="AD7" s="398"/>
      <c r="AE7" s="385" t="s">
        <v>555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389</v>
      </c>
      <c r="B8" s="829"/>
      <c r="C8" s="829"/>
      <c r="D8" s="829"/>
      <c r="E8" s="829"/>
      <c r="F8" s="830"/>
      <c r="G8" s="221" t="str">
        <f>入力規則等!A26</f>
        <v>国土強靱化施策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9" t="str">
        <f>入力規則等!K13</f>
        <v>公共事業</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5" t="s">
        <v>606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1" t="s">
        <v>30</v>
      </c>
      <c r="B10" s="742"/>
      <c r="C10" s="742"/>
      <c r="D10" s="742"/>
      <c r="E10" s="742"/>
      <c r="F10" s="742"/>
      <c r="G10" s="673" t="s">
        <v>607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t="s">
        <v>554</v>
      </c>
      <c r="Q13" s="98"/>
      <c r="R13" s="98"/>
      <c r="S13" s="98"/>
      <c r="T13" s="98"/>
      <c r="U13" s="98"/>
      <c r="V13" s="99"/>
      <c r="W13" s="97">
        <v>2000</v>
      </c>
      <c r="X13" s="98"/>
      <c r="Y13" s="98"/>
      <c r="Z13" s="98"/>
      <c r="AA13" s="98"/>
      <c r="AB13" s="98"/>
      <c r="AC13" s="99"/>
      <c r="AD13" s="97">
        <v>2300</v>
      </c>
      <c r="AE13" s="98"/>
      <c r="AF13" s="98"/>
      <c r="AG13" s="98"/>
      <c r="AH13" s="98"/>
      <c r="AI13" s="98"/>
      <c r="AJ13" s="99"/>
      <c r="AK13" s="97">
        <v>2700</v>
      </c>
      <c r="AL13" s="98"/>
      <c r="AM13" s="98"/>
      <c r="AN13" s="98"/>
      <c r="AO13" s="98"/>
      <c r="AP13" s="98"/>
      <c r="AQ13" s="99"/>
      <c r="AR13" s="94">
        <v>4000</v>
      </c>
      <c r="AS13" s="95"/>
      <c r="AT13" s="95"/>
      <c r="AU13" s="95"/>
      <c r="AV13" s="95"/>
      <c r="AW13" s="95"/>
      <c r="AX13" s="396"/>
    </row>
    <row r="14" spans="1:50" ht="21" customHeight="1" x14ac:dyDescent="0.15">
      <c r="A14" s="139"/>
      <c r="B14" s="140"/>
      <c r="C14" s="140"/>
      <c r="D14" s="140"/>
      <c r="E14" s="140"/>
      <c r="F14" s="141"/>
      <c r="G14" s="746"/>
      <c r="H14" s="747"/>
      <c r="I14" s="578" t="s">
        <v>8</v>
      </c>
      <c r="J14" s="630"/>
      <c r="K14" s="630"/>
      <c r="L14" s="630"/>
      <c r="M14" s="630"/>
      <c r="N14" s="630"/>
      <c r="O14" s="631"/>
      <c r="P14" s="97" t="s">
        <v>554</v>
      </c>
      <c r="Q14" s="98"/>
      <c r="R14" s="98"/>
      <c r="S14" s="98"/>
      <c r="T14" s="98"/>
      <c r="U14" s="98"/>
      <c r="V14" s="99"/>
      <c r="W14" s="97">
        <v>0</v>
      </c>
      <c r="X14" s="98"/>
      <c r="Y14" s="98"/>
      <c r="Z14" s="98"/>
      <c r="AA14" s="98"/>
      <c r="AB14" s="98"/>
      <c r="AC14" s="99"/>
      <c r="AD14" s="97">
        <v>0</v>
      </c>
      <c r="AE14" s="98"/>
      <c r="AF14" s="98"/>
      <c r="AG14" s="98"/>
      <c r="AH14" s="98"/>
      <c r="AI14" s="98"/>
      <c r="AJ14" s="99"/>
      <c r="AK14" s="97" t="s">
        <v>466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8" t="s">
        <v>51</v>
      </c>
      <c r="J15" s="579"/>
      <c r="K15" s="579"/>
      <c r="L15" s="579"/>
      <c r="M15" s="579"/>
      <c r="N15" s="579"/>
      <c r="O15" s="580"/>
      <c r="P15" s="97" t="s">
        <v>554</v>
      </c>
      <c r="Q15" s="98"/>
      <c r="R15" s="98"/>
      <c r="S15" s="98"/>
      <c r="T15" s="98"/>
      <c r="U15" s="98"/>
      <c r="V15" s="99"/>
      <c r="W15" s="97" t="s">
        <v>554</v>
      </c>
      <c r="X15" s="98"/>
      <c r="Y15" s="98"/>
      <c r="Z15" s="98"/>
      <c r="AA15" s="98"/>
      <c r="AB15" s="98"/>
      <c r="AC15" s="99"/>
      <c r="AD15" s="97">
        <v>1222.6255000000001</v>
      </c>
      <c r="AE15" s="98"/>
      <c r="AF15" s="98"/>
      <c r="AG15" s="98"/>
      <c r="AH15" s="98"/>
      <c r="AI15" s="98"/>
      <c r="AJ15" s="99"/>
      <c r="AK15" s="97">
        <v>772.87</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6"/>
      <c r="H16" s="747"/>
      <c r="I16" s="578" t="s">
        <v>52</v>
      </c>
      <c r="J16" s="579"/>
      <c r="K16" s="579"/>
      <c r="L16" s="579"/>
      <c r="M16" s="579"/>
      <c r="N16" s="579"/>
      <c r="O16" s="580"/>
      <c r="P16" s="97" t="s">
        <v>554</v>
      </c>
      <c r="Q16" s="98"/>
      <c r="R16" s="98"/>
      <c r="S16" s="98"/>
      <c r="T16" s="98"/>
      <c r="U16" s="98"/>
      <c r="V16" s="99"/>
      <c r="W16" s="97">
        <v>-1222.6255000000001</v>
      </c>
      <c r="X16" s="98"/>
      <c r="Y16" s="98"/>
      <c r="Z16" s="98"/>
      <c r="AA16" s="98"/>
      <c r="AB16" s="98"/>
      <c r="AC16" s="99"/>
      <c r="AD16" s="97">
        <v>-772.86940000000004</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8" t="s">
        <v>50</v>
      </c>
      <c r="J17" s="630"/>
      <c r="K17" s="630"/>
      <c r="L17" s="630"/>
      <c r="M17" s="630"/>
      <c r="N17" s="630"/>
      <c r="O17" s="631"/>
      <c r="P17" s="97" t="s">
        <v>554</v>
      </c>
      <c r="Q17" s="98"/>
      <c r="R17" s="98"/>
      <c r="S17" s="98"/>
      <c r="T17" s="98"/>
      <c r="U17" s="98"/>
      <c r="V17" s="99"/>
      <c r="W17" s="97">
        <v>-50.624000000000002</v>
      </c>
      <c r="X17" s="98"/>
      <c r="Y17" s="98"/>
      <c r="Z17" s="98"/>
      <c r="AA17" s="98"/>
      <c r="AB17" s="98"/>
      <c r="AC17" s="99"/>
      <c r="AD17" s="97">
        <v>-57.395000000000003</v>
      </c>
      <c r="AE17" s="98"/>
      <c r="AF17" s="98"/>
      <c r="AG17" s="98"/>
      <c r="AH17" s="98"/>
      <c r="AI17" s="98"/>
      <c r="AJ17" s="99"/>
      <c r="AK17" s="97" t="s">
        <v>466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726.75049999999987</v>
      </c>
      <c r="X18" s="104"/>
      <c r="Y18" s="104"/>
      <c r="Z18" s="104"/>
      <c r="AA18" s="104"/>
      <c r="AB18" s="104"/>
      <c r="AC18" s="105"/>
      <c r="AD18" s="103">
        <f>SUM(AD13:AJ17)</f>
        <v>2692.3611000000001</v>
      </c>
      <c r="AE18" s="104"/>
      <c r="AF18" s="104"/>
      <c r="AG18" s="104"/>
      <c r="AH18" s="104"/>
      <c r="AI18" s="104"/>
      <c r="AJ18" s="105"/>
      <c r="AK18" s="103">
        <f>SUM(AK13:AQ17)</f>
        <v>3472.87</v>
      </c>
      <c r="AL18" s="104"/>
      <c r="AM18" s="104"/>
      <c r="AN18" s="104"/>
      <c r="AO18" s="104"/>
      <c r="AP18" s="104"/>
      <c r="AQ18" s="105"/>
      <c r="AR18" s="103">
        <f>SUM(AR13:AX17)</f>
        <v>4000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v>713.02300000000002</v>
      </c>
      <c r="X19" s="98"/>
      <c r="Y19" s="98"/>
      <c r="Z19" s="98"/>
      <c r="AA19" s="98"/>
      <c r="AB19" s="98"/>
      <c r="AC19" s="99"/>
      <c r="AD19" s="97">
        <v>2530.7130000000002</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f>IF(W18=0, "-", SUM(W19)/W18)</f>
        <v>0.98111112410655399</v>
      </c>
      <c r="X20" s="542"/>
      <c r="Y20" s="542"/>
      <c r="Z20" s="542"/>
      <c r="AA20" s="542"/>
      <c r="AB20" s="542"/>
      <c r="AC20" s="542"/>
      <c r="AD20" s="542">
        <f>IF(AD18=0, "-", SUM(AD19)/AD18)</f>
        <v>0.9399604681556275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28" t="s">
        <v>497</v>
      </c>
      <c r="H21" s="929"/>
      <c r="I21" s="929"/>
      <c r="J21" s="929"/>
      <c r="K21" s="929"/>
      <c r="L21" s="929"/>
      <c r="M21" s="929"/>
      <c r="N21" s="929"/>
      <c r="O21" s="929"/>
      <c r="P21" s="542" t="str">
        <f>IF(P19=0, "-", SUM(P19)/SUM(P13,P14))</f>
        <v>-</v>
      </c>
      <c r="Q21" s="542"/>
      <c r="R21" s="542"/>
      <c r="S21" s="542"/>
      <c r="T21" s="542"/>
      <c r="U21" s="542"/>
      <c r="V21" s="542"/>
      <c r="W21" s="542">
        <f>IF(W19=0, "-", SUM(W19)/SUM(W13,W14))</f>
        <v>0.35651150000000004</v>
      </c>
      <c r="X21" s="542"/>
      <c r="Y21" s="542"/>
      <c r="Z21" s="542"/>
      <c r="AA21" s="542"/>
      <c r="AB21" s="542"/>
      <c r="AC21" s="542"/>
      <c r="AD21" s="542">
        <f>IF(AD19=0, "-", SUM(AD19)/SUM(AD13,AD14))</f>
        <v>1.1003100000000001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c r="Q23" s="95"/>
      <c r="R23" s="95"/>
      <c r="S23" s="95"/>
      <c r="T23" s="95"/>
      <c r="U23" s="95"/>
      <c r="V23" s="96"/>
      <c r="W23" s="94"/>
      <c r="X23" s="95"/>
      <c r="Y23" s="95"/>
      <c r="Z23" s="95"/>
      <c r="AA23" s="95"/>
      <c r="AB23" s="95"/>
      <c r="AC23" s="96"/>
      <c r="AD23" s="206" t="s">
        <v>612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45" customHeight="1" x14ac:dyDescent="0.15">
      <c r="A25" s="198"/>
      <c r="B25" s="199"/>
      <c r="C25" s="199"/>
      <c r="D25" s="199"/>
      <c r="E25" s="199"/>
      <c r="F25" s="200"/>
      <c r="G25" s="186" t="s">
        <v>558</v>
      </c>
      <c r="H25" s="187"/>
      <c r="I25" s="187"/>
      <c r="J25" s="187"/>
      <c r="K25" s="187"/>
      <c r="L25" s="187"/>
      <c r="M25" s="187"/>
      <c r="N25" s="187"/>
      <c r="O25" s="188"/>
      <c r="P25" s="97">
        <v>2700</v>
      </c>
      <c r="Q25" s="98"/>
      <c r="R25" s="98"/>
      <c r="S25" s="98"/>
      <c r="T25" s="98"/>
      <c r="U25" s="98"/>
      <c r="V25" s="99"/>
      <c r="W25" s="97">
        <v>4000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2700</v>
      </c>
      <c r="Q29" s="226"/>
      <c r="R29" s="226"/>
      <c r="S29" s="226"/>
      <c r="T29" s="226"/>
      <c r="U29" s="226"/>
      <c r="V29" s="227"/>
      <c r="W29" s="225">
        <f>AR13</f>
        <v>4000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8" t="s">
        <v>265</v>
      </c>
      <c r="H30" s="392"/>
      <c r="I30" s="392"/>
      <c r="J30" s="392"/>
      <c r="K30" s="392"/>
      <c r="L30" s="392"/>
      <c r="M30" s="392"/>
      <c r="N30" s="392"/>
      <c r="O30" s="582"/>
      <c r="P30" s="581" t="s">
        <v>59</v>
      </c>
      <c r="Q30" s="392"/>
      <c r="R30" s="392"/>
      <c r="S30" s="392"/>
      <c r="T30" s="392"/>
      <c r="U30" s="392"/>
      <c r="V30" s="392"/>
      <c r="W30" s="392"/>
      <c r="X30" s="582"/>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68"/>
      <c r="Z31" s="469"/>
      <c r="AA31" s="470"/>
      <c r="AB31" s="334"/>
      <c r="AC31" s="335"/>
      <c r="AD31" s="336"/>
      <c r="AE31" s="334"/>
      <c r="AF31" s="335"/>
      <c r="AG31" s="335"/>
      <c r="AH31" s="336"/>
      <c r="AI31" s="334"/>
      <c r="AJ31" s="335"/>
      <c r="AK31" s="335"/>
      <c r="AL31" s="336"/>
      <c r="AM31" s="378"/>
      <c r="AN31" s="378"/>
      <c r="AO31" s="378"/>
      <c r="AP31" s="334"/>
      <c r="AQ31" s="215" t="s">
        <v>466</v>
      </c>
      <c r="AR31" s="133"/>
      <c r="AS31" s="134" t="s">
        <v>356</v>
      </c>
      <c r="AT31" s="169"/>
      <c r="AU31" s="269">
        <v>37</v>
      </c>
      <c r="AV31" s="269"/>
      <c r="AW31" s="381" t="s">
        <v>300</v>
      </c>
      <c r="AX31" s="382"/>
    </row>
    <row r="32" spans="1:50" ht="23.25" customHeight="1" x14ac:dyDescent="0.15">
      <c r="A32" s="518"/>
      <c r="B32" s="516"/>
      <c r="C32" s="516"/>
      <c r="D32" s="516"/>
      <c r="E32" s="516"/>
      <c r="F32" s="517"/>
      <c r="G32" s="543" t="s">
        <v>559</v>
      </c>
      <c r="H32" s="544"/>
      <c r="I32" s="544"/>
      <c r="J32" s="544"/>
      <c r="K32" s="544"/>
      <c r="L32" s="544"/>
      <c r="M32" s="544"/>
      <c r="N32" s="544"/>
      <c r="O32" s="545"/>
      <c r="P32" s="158" t="s">
        <v>560</v>
      </c>
      <c r="Q32" s="158"/>
      <c r="R32" s="158"/>
      <c r="S32" s="158"/>
      <c r="T32" s="158"/>
      <c r="U32" s="158"/>
      <c r="V32" s="158"/>
      <c r="W32" s="158"/>
      <c r="X32" s="229"/>
      <c r="Y32" s="340" t="s">
        <v>12</v>
      </c>
      <c r="Z32" s="552"/>
      <c r="AA32" s="553"/>
      <c r="AB32" s="525" t="s">
        <v>301</v>
      </c>
      <c r="AC32" s="525"/>
      <c r="AD32" s="525"/>
      <c r="AE32" s="366">
        <v>3.5</v>
      </c>
      <c r="AF32" s="367"/>
      <c r="AG32" s="367"/>
      <c r="AH32" s="367"/>
      <c r="AI32" s="366">
        <v>20.5</v>
      </c>
      <c r="AJ32" s="367"/>
      <c r="AK32" s="367"/>
      <c r="AL32" s="367"/>
      <c r="AM32" s="366">
        <v>44.5</v>
      </c>
      <c r="AN32" s="367"/>
      <c r="AO32" s="367"/>
      <c r="AP32" s="367"/>
      <c r="AQ32" s="100" t="s">
        <v>466</v>
      </c>
      <c r="AR32" s="101"/>
      <c r="AS32" s="101"/>
      <c r="AT32" s="102"/>
      <c r="AU32" s="100" t="s">
        <v>466</v>
      </c>
      <c r="AV32" s="101"/>
      <c r="AW32" s="101"/>
      <c r="AX32" s="102"/>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301</v>
      </c>
      <c r="AC33" s="525"/>
      <c r="AD33" s="525"/>
      <c r="AE33" s="366" t="s">
        <v>466</v>
      </c>
      <c r="AF33" s="367"/>
      <c r="AG33" s="367"/>
      <c r="AH33" s="367"/>
      <c r="AI33" s="366" t="s">
        <v>466</v>
      </c>
      <c r="AJ33" s="367"/>
      <c r="AK33" s="367"/>
      <c r="AL33" s="367"/>
      <c r="AM33" s="366" t="s">
        <v>466</v>
      </c>
      <c r="AN33" s="367"/>
      <c r="AO33" s="367"/>
      <c r="AP33" s="367"/>
      <c r="AQ33" s="100" t="s">
        <v>466</v>
      </c>
      <c r="AR33" s="101"/>
      <c r="AS33" s="101"/>
      <c r="AT33" s="102"/>
      <c r="AU33" s="367">
        <v>80</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6">
        <v>4.4000000000000004</v>
      </c>
      <c r="AF34" s="367"/>
      <c r="AG34" s="367"/>
      <c r="AH34" s="367"/>
      <c r="AI34" s="366">
        <v>25.6</v>
      </c>
      <c r="AJ34" s="367"/>
      <c r="AK34" s="367"/>
      <c r="AL34" s="367"/>
      <c r="AM34" s="366">
        <v>55.6</v>
      </c>
      <c r="AN34" s="367"/>
      <c r="AO34" s="367"/>
      <c r="AP34" s="367"/>
      <c r="AQ34" s="100" t="s">
        <v>466</v>
      </c>
      <c r="AR34" s="101"/>
      <c r="AS34" s="101"/>
      <c r="AT34" s="102"/>
      <c r="AU34" s="367" t="s">
        <v>466</v>
      </c>
      <c r="AV34" s="367"/>
      <c r="AW34" s="367"/>
      <c r="AX34" s="369"/>
    </row>
    <row r="35" spans="1:50" ht="23.25" customHeight="1" x14ac:dyDescent="0.15">
      <c r="A35" s="899" t="s">
        <v>527</v>
      </c>
      <c r="B35" s="900"/>
      <c r="C35" s="900"/>
      <c r="D35" s="900"/>
      <c r="E35" s="900"/>
      <c r="F35" s="901"/>
      <c r="G35" s="905" t="s">
        <v>561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491</v>
      </c>
      <c r="B37" s="643"/>
      <c r="C37" s="643"/>
      <c r="D37" s="643"/>
      <c r="E37" s="643"/>
      <c r="F37" s="644"/>
      <c r="G37" s="568" t="s">
        <v>265</v>
      </c>
      <c r="H37" s="383"/>
      <c r="I37" s="383"/>
      <c r="J37" s="383"/>
      <c r="K37" s="383"/>
      <c r="L37" s="383"/>
      <c r="M37" s="383"/>
      <c r="N37" s="383"/>
      <c r="O37" s="569"/>
      <c r="P37" s="632" t="s">
        <v>59</v>
      </c>
      <c r="Q37" s="383"/>
      <c r="R37" s="383"/>
      <c r="S37" s="383"/>
      <c r="T37" s="383"/>
      <c r="U37" s="383"/>
      <c r="V37" s="383"/>
      <c r="W37" s="383"/>
      <c r="X37" s="569"/>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681"/>
      <c r="AC40" s="681"/>
      <c r="AD40" s="68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491</v>
      </c>
      <c r="B44" s="643"/>
      <c r="C44" s="643"/>
      <c r="D44" s="643"/>
      <c r="E44" s="643"/>
      <c r="F44" s="644"/>
      <c r="G44" s="568" t="s">
        <v>265</v>
      </c>
      <c r="H44" s="383"/>
      <c r="I44" s="383"/>
      <c r="J44" s="383"/>
      <c r="K44" s="383"/>
      <c r="L44" s="383"/>
      <c r="M44" s="383"/>
      <c r="N44" s="383"/>
      <c r="O44" s="569"/>
      <c r="P44" s="632" t="s">
        <v>59</v>
      </c>
      <c r="Q44" s="383"/>
      <c r="R44" s="383"/>
      <c r="S44" s="383"/>
      <c r="T44" s="383"/>
      <c r="U44" s="383"/>
      <c r="V44" s="383"/>
      <c r="W44" s="383"/>
      <c r="X44" s="569"/>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681"/>
      <c r="AC47" s="681"/>
      <c r="AD47" s="68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5" t="s">
        <v>491</v>
      </c>
      <c r="B51" s="516"/>
      <c r="C51" s="516"/>
      <c r="D51" s="516"/>
      <c r="E51" s="516"/>
      <c r="F51" s="517"/>
      <c r="G51" s="568" t="s">
        <v>265</v>
      </c>
      <c r="H51" s="383"/>
      <c r="I51" s="383"/>
      <c r="J51" s="383"/>
      <c r="K51" s="383"/>
      <c r="L51" s="383"/>
      <c r="M51" s="383"/>
      <c r="N51" s="383"/>
      <c r="O51" s="569"/>
      <c r="P51" s="632" t="s">
        <v>59</v>
      </c>
      <c r="Q51" s="383"/>
      <c r="R51" s="383"/>
      <c r="S51" s="383"/>
      <c r="T51" s="383"/>
      <c r="U51" s="383"/>
      <c r="V51" s="383"/>
      <c r="W51" s="383"/>
      <c r="X51" s="569"/>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681"/>
      <c r="AC54" s="681"/>
      <c r="AD54" s="68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5" t="s">
        <v>491</v>
      </c>
      <c r="B58" s="516"/>
      <c r="C58" s="516"/>
      <c r="D58" s="516"/>
      <c r="E58" s="516"/>
      <c r="F58" s="517"/>
      <c r="G58" s="568" t="s">
        <v>265</v>
      </c>
      <c r="H58" s="383"/>
      <c r="I58" s="383"/>
      <c r="J58" s="383"/>
      <c r="K58" s="383"/>
      <c r="L58" s="383"/>
      <c r="M58" s="383"/>
      <c r="N58" s="383"/>
      <c r="O58" s="569"/>
      <c r="P58" s="632" t="s">
        <v>59</v>
      </c>
      <c r="Q58" s="383"/>
      <c r="R58" s="383"/>
      <c r="S58" s="383"/>
      <c r="T58" s="383"/>
      <c r="U58" s="383"/>
      <c r="V58" s="383"/>
      <c r="W58" s="383"/>
      <c r="X58" s="569"/>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681"/>
      <c r="AC61" s="681"/>
      <c r="AD61" s="68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70" t="s">
        <v>357</v>
      </c>
      <c r="AF65" s="371"/>
      <c r="AG65" s="371"/>
      <c r="AH65" s="372"/>
      <c r="AI65" s="370" t="s">
        <v>363</v>
      </c>
      <c r="AJ65" s="371"/>
      <c r="AK65" s="371"/>
      <c r="AL65" s="372"/>
      <c r="AM65" s="377" t="s">
        <v>472</v>
      </c>
      <c r="AN65" s="377"/>
      <c r="AO65" s="377"/>
      <c r="AP65" s="370"/>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4"/>
      <c r="AF66" s="335"/>
      <c r="AG66" s="335"/>
      <c r="AH66" s="336"/>
      <c r="AI66" s="334"/>
      <c r="AJ66" s="335"/>
      <c r="AK66" s="335"/>
      <c r="AL66" s="336"/>
      <c r="AM66" s="378"/>
      <c r="AN66" s="378"/>
      <c r="AO66" s="378"/>
      <c r="AP66" s="334"/>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517</v>
      </c>
      <c r="AC68" s="976"/>
      <c r="AD68" s="97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518</v>
      </c>
      <c r="AC69" s="977"/>
      <c r="AD69" s="977"/>
      <c r="AE69" s="500"/>
      <c r="AF69" s="501"/>
      <c r="AG69" s="501"/>
      <c r="AH69" s="501"/>
      <c r="AI69" s="500"/>
      <c r="AJ69" s="501"/>
      <c r="AK69" s="501"/>
      <c r="AL69" s="501"/>
      <c r="AM69" s="500"/>
      <c r="AN69" s="501"/>
      <c r="AO69" s="501"/>
      <c r="AP69" s="501"/>
      <c r="AQ69" s="366"/>
      <c r="AR69" s="367"/>
      <c r="AS69" s="367"/>
      <c r="AT69" s="368"/>
      <c r="AU69" s="367"/>
      <c r="AV69" s="367"/>
      <c r="AW69" s="367"/>
      <c r="AX69" s="369"/>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517</v>
      </c>
      <c r="AC71" s="976"/>
      <c r="AD71" s="97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518</v>
      </c>
      <c r="AC72" s="977"/>
      <c r="AD72" s="97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492</v>
      </c>
      <c r="B73" s="840"/>
      <c r="C73" s="840"/>
      <c r="D73" s="840"/>
      <c r="E73" s="840"/>
      <c r="F73" s="841"/>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2"/>
      <c r="B74" s="843"/>
      <c r="C74" s="843"/>
      <c r="D74" s="843"/>
      <c r="E74" s="843"/>
      <c r="F74" s="844"/>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2"/>
      <c r="B75" s="843"/>
      <c r="C75" s="843"/>
      <c r="D75" s="843"/>
      <c r="E75" s="843"/>
      <c r="F75" s="844"/>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2"/>
      <c r="B76" s="843"/>
      <c r="C76" s="843"/>
      <c r="D76" s="843"/>
      <c r="E76" s="843"/>
      <c r="F76" s="844"/>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2"/>
      <c r="B77" s="843"/>
      <c r="C77" s="843"/>
      <c r="D77" s="843"/>
      <c r="E77" s="843"/>
      <c r="F77" s="844"/>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3" t="s">
        <v>530</v>
      </c>
      <c r="B78" s="914"/>
      <c r="C78" s="914"/>
      <c r="D78" s="914"/>
      <c r="E78" s="911" t="s">
        <v>465</v>
      </c>
      <c r="F78" s="912"/>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2" t="s">
        <v>266</v>
      </c>
      <c r="B80" s="848" t="s">
        <v>483</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3"/>
      <c r="B81" s="851"/>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4"/>
      <c r="R87" s="804"/>
      <c r="S87" s="804"/>
      <c r="T87" s="804"/>
      <c r="U87" s="804"/>
      <c r="V87" s="804"/>
      <c r="W87" s="804"/>
      <c r="X87" s="805"/>
      <c r="Y87" s="757" t="s">
        <v>62</v>
      </c>
      <c r="Z87" s="758"/>
      <c r="AA87" s="759"/>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5"/>
      <c r="C88" s="555"/>
      <c r="D88" s="555"/>
      <c r="E88" s="555"/>
      <c r="F88" s="556"/>
      <c r="G88" s="230"/>
      <c r="H88" s="231"/>
      <c r="I88" s="231"/>
      <c r="J88" s="231"/>
      <c r="K88" s="231"/>
      <c r="L88" s="231"/>
      <c r="M88" s="231"/>
      <c r="N88" s="231"/>
      <c r="O88" s="232"/>
      <c r="P88" s="806"/>
      <c r="Q88" s="806"/>
      <c r="R88" s="806"/>
      <c r="S88" s="806"/>
      <c r="T88" s="806"/>
      <c r="U88" s="806"/>
      <c r="V88" s="806"/>
      <c r="W88" s="806"/>
      <c r="X88" s="807"/>
      <c r="Y88" s="731" t="s">
        <v>54</v>
      </c>
      <c r="Z88" s="732"/>
      <c r="AA88" s="733"/>
      <c r="AB88" s="681"/>
      <c r="AC88" s="681"/>
      <c r="AD88" s="681"/>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4"/>
      <c r="R92" s="804"/>
      <c r="S92" s="804"/>
      <c r="T92" s="804"/>
      <c r="U92" s="804"/>
      <c r="V92" s="804"/>
      <c r="W92" s="804"/>
      <c r="X92" s="805"/>
      <c r="Y92" s="757" t="s">
        <v>62</v>
      </c>
      <c r="Z92" s="758"/>
      <c r="AA92" s="759"/>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6"/>
      <c r="Q93" s="806"/>
      <c r="R93" s="806"/>
      <c r="S93" s="806"/>
      <c r="T93" s="806"/>
      <c r="U93" s="806"/>
      <c r="V93" s="806"/>
      <c r="W93" s="806"/>
      <c r="X93" s="807"/>
      <c r="Y93" s="731" t="s">
        <v>54</v>
      </c>
      <c r="Z93" s="732"/>
      <c r="AA93" s="733"/>
      <c r="AB93" s="681"/>
      <c r="AC93" s="681"/>
      <c r="AD93" s="681"/>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5"/>
      <c r="C97" s="555"/>
      <c r="D97" s="555"/>
      <c r="E97" s="555"/>
      <c r="F97" s="556"/>
      <c r="G97" s="228"/>
      <c r="H97" s="158"/>
      <c r="I97" s="158"/>
      <c r="J97" s="158"/>
      <c r="K97" s="158"/>
      <c r="L97" s="158"/>
      <c r="M97" s="158"/>
      <c r="N97" s="158"/>
      <c r="O97" s="229"/>
      <c r="P97" s="158"/>
      <c r="Q97" s="804"/>
      <c r="R97" s="804"/>
      <c r="S97" s="804"/>
      <c r="T97" s="804"/>
      <c r="U97" s="804"/>
      <c r="V97" s="804"/>
      <c r="W97" s="804"/>
      <c r="X97" s="805"/>
      <c r="Y97" s="757" t="s">
        <v>62</v>
      </c>
      <c r="Z97" s="758"/>
      <c r="AA97" s="759"/>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2"/>
      <c r="C99" s="882"/>
      <c r="D99" s="882"/>
      <c r="E99" s="882"/>
      <c r="F99" s="883"/>
      <c r="G99" s="809"/>
      <c r="H99" s="245"/>
      <c r="I99" s="245"/>
      <c r="J99" s="245"/>
      <c r="K99" s="245"/>
      <c r="L99" s="245"/>
      <c r="M99" s="245"/>
      <c r="N99" s="245"/>
      <c r="O99" s="810"/>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540</v>
      </c>
      <c r="AV100" s="931"/>
      <c r="AW100" s="931"/>
      <c r="AX100" s="933"/>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4" t="s">
        <v>564</v>
      </c>
      <c r="AC101" s="554"/>
      <c r="AD101" s="554"/>
      <c r="AE101" s="366" t="s">
        <v>563</v>
      </c>
      <c r="AF101" s="367"/>
      <c r="AG101" s="367"/>
      <c r="AH101" s="368"/>
      <c r="AI101" s="366">
        <v>48</v>
      </c>
      <c r="AJ101" s="367"/>
      <c r="AK101" s="367"/>
      <c r="AL101" s="368"/>
      <c r="AM101" s="366">
        <v>63</v>
      </c>
      <c r="AN101" s="367"/>
      <c r="AO101" s="367"/>
      <c r="AP101" s="368"/>
      <c r="AQ101" s="366" t="s">
        <v>563</v>
      </c>
      <c r="AR101" s="367"/>
      <c r="AS101" s="367"/>
      <c r="AT101" s="368"/>
      <c r="AU101" s="366" t="s">
        <v>466</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4" t="s">
        <v>564</v>
      </c>
      <c r="AC102" s="554"/>
      <c r="AD102" s="554"/>
      <c r="AE102" s="366" t="s">
        <v>563</v>
      </c>
      <c r="AF102" s="367"/>
      <c r="AG102" s="367"/>
      <c r="AH102" s="368"/>
      <c r="AI102" s="360">
        <v>48</v>
      </c>
      <c r="AJ102" s="360"/>
      <c r="AK102" s="360"/>
      <c r="AL102" s="360"/>
      <c r="AM102" s="500">
        <v>61</v>
      </c>
      <c r="AN102" s="501"/>
      <c r="AO102" s="501"/>
      <c r="AP102" s="502"/>
      <c r="AQ102" s="500">
        <v>85</v>
      </c>
      <c r="AR102" s="501"/>
      <c r="AS102" s="501"/>
      <c r="AT102" s="502"/>
      <c r="AU102" s="500" t="s">
        <v>466</v>
      </c>
      <c r="AV102" s="501"/>
      <c r="AW102" s="501"/>
      <c r="AX102" s="502"/>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500"/>
      <c r="AV105" s="501"/>
      <c r="AW105" s="501"/>
      <c r="AX105" s="502"/>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500"/>
      <c r="AV108" s="501"/>
      <c r="AW108" s="501"/>
      <c r="AX108" s="502"/>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500"/>
      <c r="AV111" s="501"/>
      <c r="AW111" s="501"/>
      <c r="AX111" s="502"/>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596</v>
      </c>
      <c r="AC116" s="299"/>
      <c r="AD116" s="300"/>
      <c r="AE116" s="366" t="s">
        <v>563</v>
      </c>
      <c r="AF116" s="367"/>
      <c r="AG116" s="367"/>
      <c r="AH116" s="368"/>
      <c r="AI116" s="360">
        <v>15</v>
      </c>
      <c r="AJ116" s="360"/>
      <c r="AK116" s="360"/>
      <c r="AL116" s="360"/>
      <c r="AM116" s="360">
        <v>40</v>
      </c>
      <c r="AN116" s="360"/>
      <c r="AO116" s="360"/>
      <c r="AP116" s="360"/>
      <c r="AQ116" s="366">
        <v>41</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566</v>
      </c>
      <c r="AC117" s="344"/>
      <c r="AD117" s="345"/>
      <c r="AE117" s="366" t="s">
        <v>563</v>
      </c>
      <c r="AF117" s="367"/>
      <c r="AG117" s="367"/>
      <c r="AH117" s="368"/>
      <c r="AI117" s="304" t="s">
        <v>603</v>
      </c>
      <c r="AJ117" s="304"/>
      <c r="AK117" s="304"/>
      <c r="AL117" s="304"/>
      <c r="AM117" s="304" t="s">
        <v>609</v>
      </c>
      <c r="AN117" s="304"/>
      <c r="AO117" s="304"/>
      <c r="AP117" s="304"/>
      <c r="AQ117" s="304" t="s">
        <v>608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605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37</v>
      </c>
      <c r="AV133" s="133"/>
      <c r="AW133" s="134" t="s">
        <v>300</v>
      </c>
      <c r="AX133" s="135"/>
    </row>
    <row r="134" spans="1:50" ht="39.75" customHeight="1" x14ac:dyDescent="0.15">
      <c r="A134" s="996"/>
      <c r="B134" s="250"/>
      <c r="C134" s="249"/>
      <c r="D134" s="250"/>
      <c r="E134" s="249"/>
      <c r="F134" s="312"/>
      <c r="G134" s="228" t="s">
        <v>599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597</v>
      </c>
      <c r="AC134" s="219"/>
      <c r="AD134" s="219"/>
      <c r="AE134" s="264" t="s">
        <v>567</v>
      </c>
      <c r="AF134" s="101"/>
      <c r="AG134" s="101"/>
      <c r="AH134" s="101"/>
      <c r="AI134" s="264" t="s">
        <v>567</v>
      </c>
      <c r="AJ134" s="101"/>
      <c r="AK134" s="101"/>
      <c r="AL134" s="101"/>
      <c r="AM134" s="264" t="s">
        <v>567</v>
      </c>
      <c r="AN134" s="101"/>
      <c r="AO134" s="101"/>
      <c r="AP134" s="101"/>
      <c r="AQ134" s="264" t="s">
        <v>567</v>
      </c>
      <c r="AR134" s="101"/>
      <c r="AS134" s="101"/>
      <c r="AT134" s="101"/>
      <c r="AU134" s="264" t="s">
        <v>567</v>
      </c>
      <c r="AV134" s="101"/>
      <c r="AW134" s="101"/>
      <c r="AX134" s="101"/>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598</v>
      </c>
      <c r="AC135" s="130"/>
      <c r="AD135" s="130"/>
      <c r="AE135" s="264" t="s">
        <v>567</v>
      </c>
      <c r="AF135" s="101"/>
      <c r="AG135" s="101"/>
      <c r="AH135" s="101"/>
      <c r="AI135" s="264" t="s">
        <v>567</v>
      </c>
      <c r="AJ135" s="101"/>
      <c r="AK135" s="101"/>
      <c r="AL135" s="101"/>
      <c r="AM135" s="264" t="s">
        <v>567</v>
      </c>
      <c r="AN135" s="101"/>
      <c r="AO135" s="101"/>
      <c r="AP135" s="101"/>
      <c r="AQ135" s="264" t="s">
        <v>567</v>
      </c>
      <c r="AR135" s="101"/>
      <c r="AS135" s="101"/>
      <c r="AT135" s="101"/>
      <c r="AU135" s="264">
        <v>400</v>
      </c>
      <c r="AV135" s="101"/>
      <c r="AW135" s="101"/>
      <c r="AX135" s="101"/>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6"/>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1.9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553</v>
      </c>
      <c r="AE702" s="898"/>
      <c r="AF702" s="898"/>
      <c r="AG702" s="887" t="s">
        <v>586</v>
      </c>
      <c r="AH702" s="888"/>
      <c r="AI702" s="888"/>
      <c r="AJ702" s="888"/>
      <c r="AK702" s="888"/>
      <c r="AL702" s="888"/>
      <c r="AM702" s="888"/>
      <c r="AN702" s="888"/>
      <c r="AO702" s="888"/>
      <c r="AP702" s="888"/>
      <c r="AQ702" s="888"/>
      <c r="AR702" s="888"/>
      <c r="AS702" s="888"/>
      <c r="AT702" s="888"/>
      <c r="AU702" s="888"/>
      <c r="AV702" s="888"/>
      <c r="AW702" s="888"/>
      <c r="AX702" s="889"/>
    </row>
    <row r="703" spans="1:50" ht="51.9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1" t="s">
        <v>553</v>
      </c>
      <c r="AE703" s="152"/>
      <c r="AF703" s="152"/>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51.95"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553</v>
      </c>
      <c r="AE704" s="590"/>
      <c r="AF704" s="590"/>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585</v>
      </c>
      <c r="AE705" s="735"/>
      <c r="AF705" s="735"/>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c r="AE707" s="587"/>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9" t="s">
        <v>600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553</v>
      </c>
      <c r="AE709" s="152"/>
      <c r="AF709" s="152"/>
      <c r="AG709" s="665" t="s">
        <v>601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585</v>
      </c>
      <c r="AE710" s="152"/>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553</v>
      </c>
      <c r="AE711" s="152"/>
      <c r="AF711" s="152"/>
      <c r="AG711" s="665" t="s">
        <v>602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585</v>
      </c>
      <c r="AE712" s="152"/>
      <c r="AF712" s="153"/>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6" t="s">
        <v>553</v>
      </c>
      <c r="AE714" s="587"/>
      <c r="AF714" s="588"/>
      <c r="AG714" s="691" t="s">
        <v>592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9"/>
      <c r="AG715" s="529" t="s">
        <v>587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585</v>
      </c>
      <c r="AE716" s="761"/>
      <c r="AF716" s="761"/>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553</v>
      </c>
      <c r="AE717" s="152"/>
      <c r="AF717" s="152"/>
      <c r="AG717" s="665" t="s">
        <v>588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86" t="s">
        <v>585</v>
      </c>
      <c r="AE718" s="587"/>
      <c r="AF718" s="588"/>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585</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19"/>
      <c r="D722" s="920"/>
      <c r="E722" s="920"/>
      <c r="F722" s="921"/>
      <c r="G722" s="939"/>
      <c r="H722" s="940"/>
      <c r="I722" s="83" t="str">
        <f>IF(OR(G722="　", G722=""), "", "-")</f>
        <v/>
      </c>
      <c r="J722" s="918"/>
      <c r="K722" s="918"/>
      <c r="L722" s="83" t="str">
        <f>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19"/>
      <c r="D723" s="920"/>
      <c r="E723" s="920"/>
      <c r="F723" s="921"/>
      <c r="G723" s="939"/>
      <c r="H723" s="940"/>
      <c r="I723" s="83" t="str">
        <f>IF(OR(G723="　", G723=""), "", "-")</f>
        <v/>
      </c>
      <c r="J723" s="918"/>
      <c r="K723" s="918"/>
      <c r="L723" s="83" t="str">
        <f>IF(M723="","","-")</f>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19"/>
      <c r="D724" s="920"/>
      <c r="E724" s="920"/>
      <c r="F724" s="921"/>
      <c r="G724" s="939"/>
      <c r="H724" s="940"/>
      <c r="I724" s="83" t="str">
        <f>IF(OR(G724="　", G724=""), "", "-")</f>
        <v/>
      </c>
      <c r="J724" s="918"/>
      <c r="K724" s="918"/>
      <c r="L724" s="83" t="str">
        <f>IF(M724="","","-")</f>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2"/>
      <c r="D725" s="923"/>
      <c r="E725" s="923"/>
      <c r="F725" s="924"/>
      <c r="G725" s="961"/>
      <c r="H725" s="962"/>
      <c r="I725" s="85" t="str">
        <f>IF(OR(G725="　", G725=""), "", "-")</f>
        <v/>
      </c>
      <c r="J725" s="963"/>
      <c r="K725" s="963"/>
      <c r="L725" s="85" t="str">
        <f>IF(M725="","","-")</f>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4"/>
      <c r="E726" s="584"/>
      <c r="F726" s="585"/>
      <c r="G726" s="799" t="s">
        <v>595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589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610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613</v>
      </c>
      <c r="B733" s="752"/>
      <c r="C733" s="752"/>
      <c r="D733" s="752"/>
      <c r="E733" s="753"/>
      <c r="F733" s="768" t="s">
        <v>614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466</v>
      </c>
      <c r="F737" s="111"/>
      <c r="G737" s="111"/>
      <c r="H737" s="111"/>
      <c r="I737" s="111"/>
      <c r="J737" s="111"/>
      <c r="K737" s="111"/>
      <c r="L737" s="111"/>
      <c r="M737" s="111"/>
      <c r="N737" s="112" t="s">
        <v>358</v>
      </c>
      <c r="O737" s="112"/>
      <c r="P737" s="112"/>
      <c r="Q737" s="112"/>
      <c r="R737" s="111" t="s">
        <v>466</v>
      </c>
      <c r="S737" s="111"/>
      <c r="T737" s="111"/>
      <c r="U737" s="111"/>
      <c r="V737" s="111"/>
      <c r="W737" s="111"/>
      <c r="X737" s="111"/>
      <c r="Y737" s="111"/>
      <c r="Z737" s="111"/>
      <c r="AA737" s="112" t="s">
        <v>359</v>
      </c>
      <c r="AB737" s="112"/>
      <c r="AC737" s="112"/>
      <c r="AD737" s="112"/>
      <c r="AE737" s="111" t="s">
        <v>466</v>
      </c>
      <c r="AF737" s="111"/>
      <c r="AG737" s="111"/>
      <c r="AH737" s="111"/>
      <c r="AI737" s="111"/>
      <c r="AJ737" s="111"/>
      <c r="AK737" s="111"/>
      <c r="AL737" s="111"/>
      <c r="AM737" s="111"/>
      <c r="AN737" s="112" t="s">
        <v>360</v>
      </c>
      <c r="AO737" s="112"/>
      <c r="AP737" s="112"/>
      <c r="AQ737" s="112"/>
      <c r="AR737" s="113" t="s">
        <v>466</v>
      </c>
      <c r="AS737" s="114"/>
      <c r="AT737" s="114"/>
      <c r="AU737" s="114"/>
      <c r="AV737" s="114"/>
      <c r="AW737" s="114"/>
      <c r="AX737" s="115"/>
      <c r="AY737" s="89"/>
      <c r="AZ737" s="89"/>
    </row>
    <row r="738" spans="1:52" ht="24.75" customHeight="1" x14ac:dyDescent="0.15">
      <c r="A738" s="116" t="s">
        <v>361</v>
      </c>
      <c r="B738" s="117"/>
      <c r="C738" s="117"/>
      <c r="D738" s="118"/>
      <c r="E738" s="111" t="s">
        <v>466</v>
      </c>
      <c r="F738" s="111"/>
      <c r="G738" s="111"/>
      <c r="H738" s="111"/>
      <c r="I738" s="111"/>
      <c r="J738" s="111"/>
      <c r="K738" s="111"/>
      <c r="L738" s="111"/>
      <c r="M738" s="111"/>
      <c r="N738" s="112" t="s">
        <v>362</v>
      </c>
      <c r="O738" s="112"/>
      <c r="P738" s="112"/>
      <c r="Q738" s="112"/>
      <c r="R738" s="111" t="s">
        <v>466</v>
      </c>
      <c r="S738" s="111"/>
      <c r="T738" s="111"/>
      <c r="U738" s="111"/>
      <c r="V738" s="111"/>
      <c r="W738" s="111"/>
      <c r="X738" s="111"/>
      <c r="Y738" s="111"/>
      <c r="Z738" s="111"/>
      <c r="AA738" s="112" t="s">
        <v>482</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111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0" t="s">
        <v>571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5"/>
      <c r="C781" s="765"/>
      <c r="D781" s="765"/>
      <c r="E781" s="765"/>
      <c r="F781" s="766"/>
      <c r="G781" s="350" t="s">
        <v>568</v>
      </c>
      <c r="H781" s="351"/>
      <c r="I781" s="351"/>
      <c r="J781" s="351"/>
      <c r="K781" s="352"/>
      <c r="L781" s="403" t="s">
        <v>594</v>
      </c>
      <c r="M781" s="404"/>
      <c r="N781" s="404"/>
      <c r="O781" s="404"/>
      <c r="P781" s="404"/>
      <c r="Q781" s="404"/>
      <c r="R781" s="404"/>
      <c r="S781" s="404"/>
      <c r="T781" s="404"/>
      <c r="U781" s="404"/>
      <c r="V781" s="404"/>
      <c r="W781" s="404"/>
      <c r="X781" s="405"/>
      <c r="Y781" s="400">
        <v>467.6</v>
      </c>
      <c r="Z781" s="401"/>
      <c r="AA781" s="401"/>
      <c r="AB781" s="40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5"/>
      <c r="C782" s="765"/>
      <c r="D782" s="765"/>
      <c r="E782" s="765"/>
      <c r="F782" s="766"/>
      <c r="G782" s="350" t="s">
        <v>569</v>
      </c>
      <c r="H782" s="351"/>
      <c r="I782" s="351"/>
      <c r="J782" s="351"/>
      <c r="K782" s="352"/>
      <c r="L782" s="403" t="s">
        <v>570</v>
      </c>
      <c r="M782" s="404"/>
      <c r="N782" s="404"/>
      <c r="O782" s="404"/>
      <c r="P782" s="404"/>
      <c r="Q782" s="404"/>
      <c r="R782" s="404"/>
      <c r="S782" s="404"/>
      <c r="T782" s="404"/>
      <c r="U782" s="404"/>
      <c r="V782" s="404"/>
      <c r="W782" s="404"/>
      <c r="X782" s="405"/>
      <c r="Y782" s="400">
        <v>0.1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467.70000000000005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573</v>
      </c>
      <c r="D837" s="420"/>
      <c r="E837" s="420"/>
      <c r="F837" s="420"/>
      <c r="G837" s="420"/>
      <c r="H837" s="420"/>
      <c r="I837" s="420"/>
      <c r="J837" s="421">
        <v>5000020151009</v>
      </c>
      <c r="K837" s="422"/>
      <c r="L837" s="422"/>
      <c r="M837" s="422"/>
      <c r="N837" s="422"/>
      <c r="O837" s="422"/>
      <c r="P837" s="315" t="s">
        <v>574</v>
      </c>
      <c r="Q837" s="316"/>
      <c r="R837" s="316"/>
      <c r="S837" s="316"/>
      <c r="T837" s="316"/>
      <c r="U837" s="316"/>
      <c r="V837" s="316"/>
      <c r="W837" s="316"/>
      <c r="X837" s="316"/>
      <c r="Y837" s="317">
        <v>468</v>
      </c>
      <c r="Z837" s="318"/>
      <c r="AA837" s="318"/>
      <c r="AB837" s="319"/>
      <c r="AC837" s="327" t="s">
        <v>575</v>
      </c>
      <c r="AD837" s="328"/>
      <c r="AE837" s="328"/>
      <c r="AF837" s="328"/>
      <c r="AG837" s="328"/>
      <c r="AH837" s="329" t="s">
        <v>466</v>
      </c>
      <c r="AI837" s="330"/>
      <c r="AJ837" s="330"/>
      <c r="AK837" s="330"/>
      <c r="AL837" s="324" t="s">
        <v>466</v>
      </c>
      <c r="AM837" s="325"/>
      <c r="AN837" s="325"/>
      <c r="AO837" s="326"/>
      <c r="AP837" s="320"/>
      <c r="AQ837" s="320"/>
      <c r="AR837" s="320"/>
      <c r="AS837" s="320"/>
      <c r="AT837" s="320"/>
      <c r="AU837" s="320"/>
      <c r="AV837" s="320"/>
      <c r="AW837" s="320"/>
      <c r="AX837" s="320"/>
    </row>
    <row r="838" spans="1:50" ht="30" customHeight="1" x14ac:dyDescent="0.15">
      <c r="A838" s="406">
        <v>2</v>
      </c>
      <c r="B838" s="406">
        <v>1</v>
      </c>
      <c r="C838" s="426" t="s">
        <v>576</v>
      </c>
      <c r="D838" s="420"/>
      <c r="E838" s="420"/>
      <c r="F838" s="420"/>
      <c r="G838" s="420"/>
      <c r="H838" s="420"/>
      <c r="I838" s="420"/>
      <c r="J838" s="421">
        <v>6000020302015</v>
      </c>
      <c r="K838" s="422"/>
      <c r="L838" s="422"/>
      <c r="M838" s="422"/>
      <c r="N838" s="422"/>
      <c r="O838" s="422"/>
      <c r="P838" s="315" t="s">
        <v>574</v>
      </c>
      <c r="Q838" s="316"/>
      <c r="R838" s="316"/>
      <c r="S838" s="316"/>
      <c r="T838" s="316"/>
      <c r="U838" s="316"/>
      <c r="V838" s="316"/>
      <c r="W838" s="316"/>
      <c r="X838" s="316"/>
      <c r="Y838" s="317">
        <v>278</v>
      </c>
      <c r="Z838" s="318"/>
      <c r="AA838" s="318"/>
      <c r="AB838" s="319"/>
      <c r="AC838" s="327" t="s">
        <v>575</v>
      </c>
      <c r="AD838" s="328"/>
      <c r="AE838" s="328"/>
      <c r="AF838" s="328"/>
      <c r="AG838" s="328"/>
      <c r="AH838" s="329" t="s">
        <v>466</v>
      </c>
      <c r="AI838" s="330"/>
      <c r="AJ838" s="330"/>
      <c r="AK838" s="330"/>
      <c r="AL838" s="324" t="s">
        <v>466</v>
      </c>
      <c r="AM838" s="325"/>
      <c r="AN838" s="325"/>
      <c r="AO838" s="326"/>
      <c r="AP838" s="320"/>
      <c r="AQ838" s="320"/>
      <c r="AR838" s="320"/>
      <c r="AS838" s="320"/>
      <c r="AT838" s="320"/>
      <c r="AU838" s="320"/>
      <c r="AV838" s="320"/>
      <c r="AW838" s="320"/>
      <c r="AX838" s="320"/>
    </row>
    <row r="839" spans="1:50" ht="30" customHeight="1" x14ac:dyDescent="0.15">
      <c r="A839" s="406">
        <v>3</v>
      </c>
      <c r="B839" s="406">
        <v>1</v>
      </c>
      <c r="C839" s="426" t="s">
        <v>577</v>
      </c>
      <c r="D839" s="420"/>
      <c r="E839" s="420"/>
      <c r="F839" s="420"/>
      <c r="G839" s="420"/>
      <c r="H839" s="420"/>
      <c r="I839" s="420"/>
      <c r="J839" s="421">
        <v>4000020075019</v>
      </c>
      <c r="K839" s="422"/>
      <c r="L839" s="422"/>
      <c r="M839" s="422"/>
      <c r="N839" s="422"/>
      <c r="O839" s="422"/>
      <c r="P839" s="315" t="s">
        <v>574</v>
      </c>
      <c r="Q839" s="316"/>
      <c r="R839" s="316"/>
      <c r="S839" s="316"/>
      <c r="T839" s="316"/>
      <c r="U839" s="316"/>
      <c r="V839" s="316"/>
      <c r="W839" s="316"/>
      <c r="X839" s="316"/>
      <c r="Y839" s="317">
        <v>203</v>
      </c>
      <c r="Z839" s="318"/>
      <c r="AA839" s="318"/>
      <c r="AB839" s="319"/>
      <c r="AC839" s="327" t="s">
        <v>575</v>
      </c>
      <c r="AD839" s="328"/>
      <c r="AE839" s="328"/>
      <c r="AF839" s="328"/>
      <c r="AG839" s="328"/>
      <c r="AH839" s="329" t="s">
        <v>466</v>
      </c>
      <c r="AI839" s="330"/>
      <c r="AJ839" s="330"/>
      <c r="AK839" s="330"/>
      <c r="AL839" s="324" t="s">
        <v>466</v>
      </c>
      <c r="AM839" s="325"/>
      <c r="AN839" s="325"/>
      <c r="AO839" s="326"/>
      <c r="AP839" s="320"/>
      <c r="AQ839" s="320"/>
      <c r="AR839" s="320"/>
      <c r="AS839" s="320"/>
      <c r="AT839" s="320"/>
      <c r="AU839" s="320"/>
      <c r="AV839" s="320"/>
      <c r="AW839" s="320"/>
      <c r="AX839" s="320"/>
    </row>
    <row r="840" spans="1:50" ht="30" customHeight="1" x14ac:dyDescent="0.15">
      <c r="A840" s="406">
        <v>4</v>
      </c>
      <c r="B840" s="406">
        <v>1</v>
      </c>
      <c r="C840" s="426" t="s">
        <v>578</v>
      </c>
      <c r="D840" s="420"/>
      <c r="E840" s="420"/>
      <c r="F840" s="420"/>
      <c r="G840" s="420"/>
      <c r="H840" s="420"/>
      <c r="I840" s="420"/>
      <c r="J840" s="421">
        <v>7000020392022</v>
      </c>
      <c r="K840" s="422"/>
      <c r="L840" s="422"/>
      <c r="M840" s="422"/>
      <c r="N840" s="422"/>
      <c r="O840" s="422"/>
      <c r="P840" s="315" t="s">
        <v>574</v>
      </c>
      <c r="Q840" s="316"/>
      <c r="R840" s="316"/>
      <c r="S840" s="316"/>
      <c r="T840" s="316"/>
      <c r="U840" s="316"/>
      <c r="V840" s="316"/>
      <c r="W840" s="316"/>
      <c r="X840" s="316"/>
      <c r="Y840" s="317">
        <v>189</v>
      </c>
      <c r="Z840" s="318"/>
      <c r="AA840" s="318"/>
      <c r="AB840" s="319"/>
      <c r="AC840" s="327" t="s">
        <v>575</v>
      </c>
      <c r="AD840" s="328"/>
      <c r="AE840" s="328"/>
      <c r="AF840" s="328"/>
      <c r="AG840" s="328"/>
      <c r="AH840" s="329" t="s">
        <v>466</v>
      </c>
      <c r="AI840" s="330"/>
      <c r="AJ840" s="330"/>
      <c r="AK840" s="330"/>
      <c r="AL840" s="324" t="s">
        <v>466</v>
      </c>
      <c r="AM840" s="325"/>
      <c r="AN840" s="325"/>
      <c r="AO840" s="326"/>
      <c r="AP840" s="320"/>
      <c r="AQ840" s="320"/>
      <c r="AR840" s="320"/>
      <c r="AS840" s="320"/>
      <c r="AT840" s="320"/>
      <c r="AU840" s="320"/>
      <c r="AV840" s="320"/>
      <c r="AW840" s="320"/>
      <c r="AX840" s="320"/>
    </row>
    <row r="841" spans="1:50" ht="30" customHeight="1" x14ac:dyDescent="0.15">
      <c r="A841" s="406">
        <v>5</v>
      </c>
      <c r="B841" s="406">
        <v>1</v>
      </c>
      <c r="C841" s="426" t="s">
        <v>579</v>
      </c>
      <c r="D841" s="420"/>
      <c r="E841" s="420"/>
      <c r="F841" s="420"/>
      <c r="G841" s="420"/>
      <c r="H841" s="420"/>
      <c r="I841" s="420"/>
      <c r="J841" s="421">
        <v>7000020082210</v>
      </c>
      <c r="K841" s="422"/>
      <c r="L841" s="422"/>
      <c r="M841" s="422"/>
      <c r="N841" s="422"/>
      <c r="O841" s="422"/>
      <c r="P841" s="315" t="s">
        <v>574</v>
      </c>
      <c r="Q841" s="316"/>
      <c r="R841" s="316"/>
      <c r="S841" s="316"/>
      <c r="T841" s="316"/>
      <c r="U841" s="316"/>
      <c r="V841" s="316"/>
      <c r="W841" s="316"/>
      <c r="X841" s="316"/>
      <c r="Y841" s="317">
        <v>165</v>
      </c>
      <c r="Z841" s="318"/>
      <c r="AA841" s="318"/>
      <c r="AB841" s="319"/>
      <c r="AC841" s="327" t="s">
        <v>575</v>
      </c>
      <c r="AD841" s="328"/>
      <c r="AE841" s="328"/>
      <c r="AF841" s="328"/>
      <c r="AG841" s="328"/>
      <c r="AH841" s="329" t="s">
        <v>466</v>
      </c>
      <c r="AI841" s="330"/>
      <c r="AJ841" s="330"/>
      <c r="AK841" s="330"/>
      <c r="AL841" s="324" t="s">
        <v>466</v>
      </c>
      <c r="AM841" s="325"/>
      <c r="AN841" s="325"/>
      <c r="AO841" s="326"/>
      <c r="AP841" s="320"/>
      <c r="AQ841" s="320"/>
      <c r="AR841" s="320"/>
      <c r="AS841" s="320"/>
      <c r="AT841" s="320"/>
      <c r="AU841" s="320"/>
      <c r="AV841" s="320"/>
      <c r="AW841" s="320"/>
      <c r="AX841" s="320"/>
    </row>
    <row r="842" spans="1:50" ht="30" customHeight="1" x14ac:dyDescent="0.15">
      <c r="A842" s="406">
        <v>6</v>
      </c>
      <c r="B842" s="406">
        <v>1</v>
      </c>
      <c r="C842" s="426" t="s">
        <v>580</v>
      </c>
      <c r="D842" s="420"/>
      <c r="E842" s="420"/>
      <c r="F842" s="420"/>
      <c r="G842" s="420"/>
      <c r="H842" s="420"/>
      <c r="I842" s="420"/>
      <c r="J842" s="421">
        <v>2000020352047</v>
      </c>
      <c r="K842" s="422"/>
      <c r="L842" s="422"/>
      <c r="M842" s="422"/>
      <c r="N842" s="422"/>
      <c r="O842" s="422"/>
      <c r="P842" s="315" t="s">
        <v>574</v>
      </c>
      <c r="Q842" s="316"/>
      <c r="R842" s="316"/>
      <c r="S842" s="316"/>
      <c r="T842" s="316"/>
      <c r="U842" s="316"/>
      <c r="V842" s="316"/>
      <c r="W842" s="316"/>
      <c r="X842" s="316"/>
      <c r="Y842" s="317">
        <v>145</v>
      </c>
      <c r="Z842" s="318"/>
      <c r="AA842" s="318"/>
      <c r="AB842" s="319"/>
      <c r="AC842" s="327" t="s">
        <v>575</v>
      </c>
      <c r="AD842" s="328"/>
      <c r="AE842" s="328"/>
      <c r="AF842" s="328"/>
      <c r="AG842" s="328"/>
      <c r="AH842" s="329" t="s">
        <v>466</v>
      </c>
      <c r="AI842" s="330"/>
      <c r="AJ842" s="330"/>
      <c r="AK842" s="330"/>
      <c r="AL842" s="324" t="s">
        <v>466</v>
      </c>
      <c r="AM842" s="325"/>
      <c r="AN842" s="325"/>
      <c r="AO842" s="326"/>
      <c r="AP842" s="320"/>
      <c r="AQ842" s="320"/>
      <c r="AR842" s="320"/>
      <c r="AS842" s="320"/>
      <c r="AT842" s="320"/>
      <c r="AU842" s="320"/>
      <c r="AV842" s="320"/>
      <c r="AW842" s="320"/>
      <c r="AX842" s="320"/>
    </row>
    <row r="843" spans="1:50" ht="30" customHeight="1" x14ac:dyDescent="0.15">
      <c r="A843" s="406">
        <v>7</v>
      </c>
      <c r="B843" s="406">
        <v>1</v>
      </c>
      <c r="C843" s="426" t="s">
        <v>581</v>
      </c>
      <c r="D843" s="420"/>
      <c r="E843" s="420"/>
      <c r="F843" s="420"/>
      <c r="G843" s="420"/>
      <c r="H843" s="420"/>
      <c r="I843" s="420"/>
      <c r="J843" s="421">
        <v>4000020393444</v>
      </c>
      <c r="K843" s="422"/>
      <c r="L843" s="422"/>
      <c r="M843" s="422"/>
      <c r="N843" s="422"/>
      <c r="O843" s="422"/>
      <c r="P843" s="315" t="s">
        <v>574</v>
      </c>
      <c r="Q843" s="316"/>
      <c r="R843" s="316"/>
      <c r="S843" s="316"/>
      <c r="T843" s="316"/>
      <c r="U843" s="316"/>
      <c r="V843" s="316"/>
      <c r="W843" s="316"/>
      <c r="X843" s="316"/>
      <c r="Y843" s="317">
        <v>99</v>
      </c>
      <c r="Z843" s="318"/>
      <c r="AA843" s="318"/>
      <c r="AB843" s="319"/>
      <c r="AC843" s="327" t="s">
        <v>575</v>
      </c>
      <c r="AD843" s="328"/>
      <c r="AE843" s="328"/>
      <c r="AF843" s="328"/>
      <c r="AG843" s="328"/>
      <c r="AH843" s="329" t="s">
        <v>466</v>
      </c>
      <c r="AI843" s="330"/>
      <c r="AJ843" s="330"/>
      <c r="AK843" s="330"/>
      <c r="AL843" s="324" t="s">
        <v>466</v>
      </c>
      <c r="AM843" s="325"/>
      <c r="AN843" s="325"/>
      <c r="AO843" s="326"/>
      <c r="AP843" s="320"/>
      <c r="AQ843" s="320"/>
      <c r="AR843" s="320"/>
      <c r="AS843" s="320"/>
      <c r="AT843" s="320"/>
      <c r="AU843" s="320"/>
      <c r="AV843" s="320"/>
      <c r="AW843" s="320"/>
      <c r="AX843" s="320"/>
    </row>
    <row r="844" spans="1:50" ht="30" customHeight="1" x14ac:dyDescent="0.15">
      <c r="A844" s="406">
        <v>8</v>
      </c>
      <c r="B844" s="406">
        <v>1</v>
      </c>
      <c r="C844" s="426" t="s">
        <v>582</v>
      </c>
      <c r="D844" s="420"/>
      <c r="E844" s="420"/>
      <c r="F844" s="420"/>
      <c r="G844" s="420"/>
      <c r="H844" s="420"/>
      <c r="I844" s="420"/>
      <c r="J844" s="421">
        <v>4000020082163</v>
      </c>
      <c r="K844" s="422"/>
      <c r="L844" s="422"/>
      <c r="M844" s="422"/>
      <c r="N844" s="422"/>
      <c r="O844" s="422"/>
      <c r="P844" s="315" t="s">
        <v>574</v>
      </c>
      <c r="Q844" s="316"/>
      <c r="R844" s="316"/>
      <c r="S844" s="316"/>
      <c r="T844" s="316"/>
      <c r="U844" s="316"/>
      <c r="V844" s="316"/>
      <c r="W844" s="316"/>
      <c r="X844" s="316"/>
      <c r="Y844" s="317">
        <v>98</v>
      </c>
      <c r="Z844" s="318"/>
      <c r="AA844" s="318"/>
      <c r="AB844" s="319"/>
      <c r="AC844" s="327" t="s">
        <v>575</v>
      </c>
      <c r="AD844" s="328"/>
      <c r="AE844" s="328"/>
      <c r="AF844" s="328"/>
      <c r="AG844" s="328"/>
      <c r="AH844" s="329" t="s">
        <v>466</v>
      </c>
      <c r="AI844" s="330"/>
      <c r="AJ844" s="330"/>
      <c r="AK844" s="330"/>
      <c r="AL844" s="324" t="s">
        <v>466</v>
      </c>
      <c r="AM844" s="325"/>
      <c r="AN844" s="325"/>
      <c r="AO844" s="326"/>
      <c r="AP844" s="320"/>
      <c r="AQ844" s="320"/>
      <c r="AR844" s="320"/>
      <c r="AS844" s="320"/>
      <c r="AT844" s="320"/>
      <c r="AU844" s="320"/>
      <c r="AV844" s="320"/>
      <c r="AW844" s="320"/>
      <c r="AX844" s="320"/>
    </row>
    <row r="845" spans="1:50" ht="30" customHeight="1" x14ac:dyDescent="0.15">
      <c r="A845" s="406">
        <v>9</v>
      </c>
      <c r="B845" s="406">
        <v>1</v>
      </c>
      <c r="C845" s="426" t="s">
        <v>583</v>
      </c>
      <c r="D845" s="420"/>
      <c r="E845" s="420"/>
      <c r="F845" s="420"/>
      <c r="G845" s="420"/>
      <c r="H845" s="420"/>
      <c r="I845" s="420"/>
      <c r="J845" s="421">
        <v>9000020394017</v>
      </c>
      <c r="K845" s="422"/>
      <c r="L845" s="422"/>
      <c r="M845" s="422"/>
      <c r="N845" s="422"/>
      <c r="O845" s="422"/>
      <c r="P845" s="315" t="s">
        <v>574</v>
      </c>
      <c r="Q845" s="316"/>
      <c r="R845" s="316"/>
      <c r="S845" s="316"/>
      <c r="T845" s="316"/>
      <c r="U845" s="316"/>
      <c r="V845" s="316"/>
      <c r="W845" s="316"/>
      <c r="X845" s="316"/>
      <c r="Y845" s="317">
        <v>58</v>
      </c>
      <c r="Z845" s="318"/>
      <c r="AA845" s="318"/>
      <c r="AB845" s="319"/>
      <c r="AC845" s="327" t="s">
        <v>575</v>
      </c>
      <c r="AD845" s="328"/>
      <c r="AE845" s="328"/>
      <c r="AF845" s="328"/>
      <c r="AG845" s="328"/>
      <c r="AH845" s="329" t="s">
        <v>466</v>
      </c>
      <c r="AI845" s="330"/>
      <c r="AJ845" s="330"/>
      <c r="AK845" s="330"/>
      <c r="AL845" s="324" t="s">
        <v>466</v>
      </c>
      <c r="AM845" s="325"/>
      <c r="AN845" s="325"/>
      <c r="AO845" s="326"/>
      <c r="AP845" s="320"/>
      <c r="AQ845" s="320"/>
      <c r="AR845" s="320"/>
      <c r="AS845" s="320"/>
      <c r="AT845" s="320"/>
      <c r="AU845" s="320"/>
      <c r="AV845" s="320"/>
      <c r="AW845" s="320"/>
      <c r="AX845" s="320"/>
    </row>
    <row r="846" spans="1:50" ht="30" customHeight="1" x14ac:dyDescent="0.15">
      <c r="A846" s="406">
        <v>10</v>
      </c>
      <c r="B846" s="406">
        <v>1</v>
      </c>
      <c r="C846" s="426" t="s">
        <v>584</v>
      </c>
      <c r="D846" s="420"/>
      <c r="E846" s="420"/>
      <c r="F846" s="420"/>
      <c r="G846" s="420"/>
      <c r="H846" s="420"/>
      <c r="I846" s="420"/>
      <c r="J846" s="421">
        <v>2000020394122</v>
      </c>
      <c r="K846" s="422"/>
      <c r="L846" s="422"/>
      <c r="M846" s="422"/>
      <c r="N846" s="422"/>
      <c r="O846" s="422"/>
      <c r="P846" s="315" t="s">
        <v>574</v>
      </c>
      <c r="Q846" s="316"/>
      <c r="R846" s="316"/>
      <c r="S846" s="316"/>
      <c r="T846" s="316"/>
      <c r="U846" s="316"/>
      <c r="V846" s="316"/>
      <c r="W846" s="316"/>
      <c r="X846" s="316"/>
      <c r="Y846" s="317">
        <v>56</v>
      </c>
      <c r="Z846" s="318"/>
      <c r="AA846" s="318"/>
      <c r="AB846" s="319"/>
      <c r="AC846" s="327" t="s">
        <v>575</v>
      </c>
      <c r="AD846" s="328"/>
      <c r="AE846" s="328"/>
      <c r="AF846" s="328"/>
      <c r="AG846" s="328"/>
      <c r="AH846" s="329" t="s">
        <v>466</v>
      </c>
      <c r="AI846" s="330"/>
      <c r="AJ846" s="330"/>
      <c r="AK846" s="330"/>
      <c r="AL846" s="324" t="s">
        <v>466</v>
      </c>
      <c r="AM846" s="325"/>
      <c r="AN846" s="325"/>
      <c r="AO846" s="326"/>
      <c r="AP846" s="320"/>
      <c r="AQ846" s="320"/>
      <c r="AR846" s="320"/>
      <c r="AS846" s="320"/>
      <c r="AT846" s="320"/>
      <c r="AU846" s="320"/>
      <c r="AV846" s="320"/>
      <c r="AW846" s="320"/>
      <c r="AX846" s="320"/>
    </row>
    <row r="847" spans="1:50" ht="30"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3"/>
      <c r="E1101" s="275" t="s">
        <v>396</v>
      </c>
      <c r="F1101" s="893"/>
      <c r="G1101" s="893"/>
      <c r="H1101" s="893"/>
      <c r="I1101" s="893"/>
      <c r="J1101" s="275" t="s">
        <v>432</v>
      </c>
      <c r="K1101" s="275"/>
      <c r="L1101" s="275"/>
      <c r="M1101" s="275"/>
      <c r="N1101" s="275"/>
      <c r="O1101" s="275"/>
      <c r="P1101" s="346" t="s">
        <v>27</v>
      </c>
      <c r="Q1101" s="346"/>
      <c r="R1101" s="346"/>
      <c r="S1101" s="346"/>
      <c r="T1101" s="346"/>
      <c r="U1101" s="346"/>
      <c r="V1101" s="346"/>
      <c r="W1101" s="346"/>
      <c r="X1101" s="346"/>
      <c r="Y1101" s="275" t="s">
        <v>434</v>
      </c>
      <c r="Z1101" s="893"/>
      <c r="AA1101" s="893"/>
      <c r="AB1101" s="893"/>
      <c r="AC1101" s="275" t="s">
        <v>377</v>
      </c>
      <c r="AD1101" s="275"/>
      <c r="AE1101" s="275"/>
      <c r="AF1101" s="275"/>
      <c r="AG1101" s="275"/>
      <c r="AH1101" s="346" t="s">
        <v>391</v>
      </c>
      <c r="AI1101" s="347"/>
      <c r="AJ1101" s="347"/>
      <c r="AK1101" s="347"/>
      <c r="AL1101" s="347" t="s">
        <v>21</v>
      </c>
      <c r="AM1101" s="347"/>
      <c r="AN1101" s="347"/>
      <c r="AO1101" s="896"/>
      <c r="AP1101" s="428" t="s">
        <v>468</v>
      </c>
      <c r="AQ1101" s="428"/>
      <c r="AR1101" s="428"/>
      <c r="AS1101" s="428"/>
      <c r="AT1101" s="428"/>
      <c r="AU1101" s="428"/>
      <c r="AV1101" s="428"/>
      <c r="AW1101" s="428"/>
      <c r="AX1101" s="428"/>
    </row>
    <row r="1102" spans="1:50" ht="30" customHeight="1" x14ac:dyDescent="0.15">
      <c r="A1102" s="406">
        <v>1</v>
      </c>
      <c r="B1102" s="406">
        <v>1</v>
      </c>
      <c r="C1102" s="895"/>
      <c r="D1102" s="895"/>
      <c r="E1102" s="894"/>
      <c r="F1102" s="894"/>
      <c r="G1102" s="894"/>
      <c r="H1102" s="894"/>
      <c r="I1102" s="894"/>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6">
        <v>2</v>
      </c>
      <c r="B1103" s="406">
        <v>1</v>
      </c>
      <c r="C1103" s="895"/>
      <c r="D1103" s="895"/>
      <c r="E1103" s="894"/>
      <c r="F1103" s="894"/>
      <c r="G1103" s="894"/>
      <c r="H1103" s="894"/>
      <c r="I1103" s="894"/>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6">
        <v>3</v>
      </c>
      <c r="B1104" s="406">
        <v>1</v>
      </c>
      <c r="C1104" s="895"/>
      <c r="D1104" s="895"/>
      <c r="E1104" s="894"/>
      <c r="F1104" s="894"/>
      <c r="G1104" s="894"/>
      <c r="H1104" s="894"/>
      <c r="I1104" s="894"/>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6">
        <v>4</v>
      </c>
      <c r="B1105" s="406">
        <v>1</v>
      </c>
      <c r="C1105" s="895"/>
      <c r="D1105" s="895"/>
      <c r="E1105" s="894"/>
      <c r="F1105" s="894"/>
      <c r="G1105" s="894"/>
      <c r="H1105" s="894"/>
      <c r="I1105" s="894"/>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6">
        <v>5</v>
      </c>
      <c r="B1106" s="406">
        <v>1</v>
      </c>
      <c r="C1106" s="895"/>
      <c r="D1106" s="895"/>
      <c r="E1106" s="894"/>
      <c r="F1106" s="894"/>
      <c r="G1106" s="894"/>
      <c r="H1106" s="894"/>
      <c r="I1106" s="894"/>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6">
        <v>6</v>
      </c>
      <c r="B1107" s="406">
        <v>1</v>
      </c>
      <c r="C1107" s="895"/>
      <c r="D1107" s="895"/>
      <c r="E1107" s="894"/>
      <c r="F1107" s="894"/>
      <c r="G1107" s="894"/>
      <c r="H1107" s="894"/>
      <c r="I1107" s="894"/>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6">
        <v>7</v>
      </c>
      <c r="B1108" s="406">
        <v>1</v>
      </c>
      <c r="C1108" s="895"/>
      <c r="D1108" s="895"/>
      <c r="E1108" s="894"/>
      <c r="F1108" s="894"/>
      <c r="G1108" s="894"/>
      <c r="H1108" s="894"/>
      <c r="I1108" s="894"/>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6">
        <v>8</v>
      </c>
      <c r="B1109" s="406">
        <v>1</v>
      </c>
      <c r="C1109" s="895"/>
      <c r="D1109" s="895"/>
      <c r="E1109" s="894"/>
      <c r="F1109" s="894"/>
      <c r="G1109" s="894"/>
      <c r="H1109" s="894"/>
      <c r="I1109" s="894"/>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6">
        <v>9</v>
      </c>
      <c r="B1110" s="406">
        <v>1</v>
      </c>
      <c r="C1110" s="895"/>
      <c r="D1110" s="895"/>
      <c r="E1110" s="894"/>
      <c r="F1110" s="894"/>
      <c r="G1110" s="894"/>
      <c r="H1110" s="894"/>
      <c r="I1110" s="894"/>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6">
        <v>10</v>
      </c>
      <c r="B1111" s="406">
        <v>1</v>
      </c>
      <c r="C1111" s="895"/>
      <c r="D1111" s="895"/>
      <c r="E1111" s="894"/>
      <c r="F1111" s="894"/>
      <c r="G1111" s="894"/>
      <c r="H1111" s="894"/>
      <c r="I1111" s="894"/>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6">
        <v>11</v>
      </c>
      <c r="B1112" s="406">
        <v>1</v>
      </c>
      <c r="C1112" s="895"/>
      <c r="D1112" s="895"/>
      <c r="E1112" s="894"/>
      <c r="F1112" s="894"/>
      <c r="G1112" s="894"/>
      <c r="H1112" s="894"/>
      <c r="I1112" s="894"/>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6">
        <v>12</v>
      </c>
      <c r="B1113" s="406">
        <v>1</v>
      </c>
      <c r="C1113" s="895"/>
      <c r="D1113" s="895"/>
      <c r="E1113" s="894"/>
      <c r="F1113" s="894"/>
      <c r="G1113" s="894"/>
      <c r="H1113" s="894"/>
      <c r="I1113" s="894"/>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6">
        <v>13</v>
      </c>
      <c r="B1114" s="406">
        <v>1</v>
      </c>
      <c r="C1114" s="895"/>
      <c r="D1114" s="895"/>
      <c r="E1114" s="894"/>
      <c r="F1114" s="894"/>
      <c r="G1114" s="894"/>
      <c r="H1114" s="894"/>
      <c r="I1114" s="894"/>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6">
        <v>14</v>
      </c>
      <c r="B1115" s="406">
        <v>1</v>
      </c>
      <c r="C1115" s="895"/>
      <c r="D1115" s="895"/>
      <c r="E1115" s="894"/>
      <c r="F1115" s="894"/>
      <c r="G1115" s="894"/>
      <c r="H1115" s="894"/>
      <c r="I1115" s="894"/>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6">
        <v>15</v>
      </c>
      <c r="B1116" s="406">
        <v>1</v>
      </c>
      <c r="C1116" s="895"/>
      <c r="D1116" s="895"/>
      <c r="E1116" s="894"/>
      <c r="F1116" s="894"/>
      <c r="G1116" s="894"/>
      <c r="H1116" s="894"/>
      <c r="I1116" s="894"/>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6">
        <v>16</v>
      </c>
      <c r="B1117" s="406">
        <v>1</v>
      </c>
      <c r="C1117" s="895"/>
      <c r="D1117" s="895"/>
      <c r="E1117" s="894"/>
      <c r="F1117" s="894"/>
      <c r="G1117" s="894"/>
      <c r="H1117" s="894"/>
      <c r="I1117" s="894"/>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6">
        <v>17</v>
      </c>
      <c r="B1118" s="406">
        <v>1</v>
      </c>
      <c r="C1118" s="895"/>
      <c r="D1118" s="895"/>
      <c r="E1118" s="894"/>
      <c r="F1118" s="894"/>
      <c r="G1118" s="894"/>
      <c r="H1118" s="894"/>
      <c r="I1118" s="894"/>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6">
        <v>18</v>
      </c>
      <c r="B1119" s="406">
        <v>1</v>
      </c>
      <c r="C1119" s="895"/>
      <c r="D1119" s="895"/>
      <c r="E1119" s="259"/>
      <c r="F1119" s="894"/>
      <c r="G1119" s="894"/>
      <c r="H1119" s="894"/>
      <c r="I1119" s="894"/>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6">
        <v>19</v>
      </c>
      <c r="B1120" s="406">
        <v>1</v>
      </c>
      <c r="C1120" s="895"/>
      <c r="D1120" s="895"/>
      <c r="E1120" s="894"/>
      <c r="F1120" s="894"/>
      <c r="G1120" s="894"/>
      <c r="H1120" s="894"/>
      <c r="I1120" s="894"/>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6">
        <v>20</v>
      </c>
      <c r="B1121" s="406">
        <v>1</v>
      </c>
      <c r="C1121" s="895"/>
      <c r="D1121" s="895"/>
      <c r="E1121" s="894"/>
      <c r="F1121" s="894"/>
      <c r="G1121" s="894"/>
      <c r="H1121" s="894"/>
      <c r="I1121" s="894"/>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6">
        <v>21</v>
      </c>
      <c r="B1122" s="406">
        <v>1</v>
      </c>
      <c r="C1122" s="895"/>
      <c r="D1122" s="895"/>
      <c r="E1122" s="894"/>
      <c r="F1122" s="894"/>
      <c r="G1122" s="894"/>
      <c r="H1122" s="894"/>
      <c r="I1122" s="894"/>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6">
        <v>22</v>
      </c>
      <c r="B1123" s="406">
        <v>1</v>
      </c>
      <c r="C1123" s="895"/>
      <c r="D1123" s="895"/>
      <c r="E1123" s="894"/>
      <c r="F1123" s="894"/>
      <c r="G1123" s="894"/>
      <c r="H1123" s="894"/>
      <c r="I1123" s="894"/>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6">
        <v>23</v>
      </c>
      <c r="B1124" s="406">
        <v>1</v>
      </c>
      <c r="C1124" s="895"/>
      <c r="D1124" s="895"/>
      <c r="E1124" s="894"/>
      <c r="F1124" s="894"/>
      <c r="G1124" s="894"/>
      <c r="H1124" s="894"/>
      <c r="I1124" s="894"/>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6">
        <v>24</v>
      </c>
      <c r="B1125" s="406">
        <v>1</v>
      </c>
      <c r="C1125" s="895"/>
      <c r="D1125" s="895"/>
      <c r="E1125" s="894"/>
      <c r="F1125" s="894"/>
      <c r="G1125" s="894"/>
      <c r="H1125" s="894"/>
      <c r="I1125" s="894"/>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6">
        <v>25</v>
      </c>
      <c r="B1126" s="406">
        <v>1</v>
      </c>
      <c r="C1126" s="895"/>
      <c r="D1126" s="895"/>
      <c r="E1126" s="894"/>
      <c r="F1126" s="894"/>
      <c r="G1126" s="894"/>
      <c r="H1126" s="894"/>
      <c r="I1126" s="894"/>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6">
        <v>26</v>
      </c>
      <c r="B1127" s="406">
        <v>1</v>
      </c>
      <c r="C1127" s="895"/>
      <c r="D1127" s="895"/>
      <c r="E1127" s="894"/>
      <c r="F1127" s="894"/>
      <c r="G1127" s="894"/>
      <c r="H1127" s="894"/>
      <c r="I1127" s="894"/>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6">
        <v>27</v>
      </c>
      <c r="B1128" s="406">
        <v>1</v>
      </c>
      <c r="C1128" s="895"/>
      <c r="D1128" s="895"/>
      <c r="E1128" s="894"/>
      <c r="F1128" s="894"/>
      <c r="G1128" s="894"/>
      <c r="H1128" s="894"/>
      <c r="I1128" s="894"/>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6">
        <v>28</v>
      </c>
      <c r="B1129" s="406">
        <v>1</v>
      </c>
      <c r="C1129" s="895"/>
      <c r="D1129" s="895"/>
      <c r="E1129" s="894"/>
      <c r="F1129" s="894"/>
      <c r="G1129" s="894"/>
      <c r="H1129" s="894"/>
      <c r="I1129" s="894"/>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6">
        <v>29</v>
      </c>
      <c r="B1130" s="406">
        <v>1</v>
      </c>
      <c r="C1130" s="895"/>
      <c r="D1130" s="895"/>
      <c r="E1130" s="894"/>
      <c r="F1130" s="894"/>
      <c r="G1130" s="894"/>
      <c r="H1130" s="894"/>
      <c r="I1130" s="894"/>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6">
        <v>30</v>
      </c>
      <c r="B1131" s="406">
        <v>1</v>
      </c>
      <c r="C1131" s="895"/>
      <c r="D1131" s="895"/>
      <c r="E1131" s="894"/>
      <c r="F1131" s="894"/>
      <c r="G1131" s="894"/>
      <c r="H1131" s="894"/>
      <c r="I1131" s="894"/>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57">
      <formula>IF(RIGHT(TEXT(P14,"0.#"),1)=".",FALSE,TRUE)</formula>
    </cfRule>
    <cfRule type="expression" dxfId="2816" priority="14058">
      <formula>IF(RIGHT(TEXT(P14,"0.#"),1)=".",TRUE,FALSE)</formula>
    </cfRule>
  </conditionalFormatting>
  <conditionalFormatting sqref="P18:AX18">
    <cfRule type="expression" dxfId="2815" priority="13933">
      <formula>IF(RIGHT(TEXT(P18,"0.#"),1)=".",FALSE,TRUE)</formula>
    </cfRule>
    <cfRule type="expression" dxfId="2814" priority="13934">
      <formula>IF(RIGHT(TEXT(P18,"0.#"),1)=".",TRUE,FALSE)</formula>
    </cfRule>
  </conditionalFormatting>
  <conditionalFormatting sqref="Y791">
    <cfRule type="expression" dxfId="2813" priority="13925">
      <formula>IF(RIGHT(TEXT(Y791,"0.#"),1)=".",FALSE,TRUE)</formula>
    </cfRule>
    <cfRule type="expression" dxfId="2812" priority="13926">
      <formula>IF(RIGHT(TEXT(Y791,"0.#"),1)=".",TRUE,FALSE)</formula>
    </cfRule>
  </conditionalFormatting>
  <conditionalFormatting sqref="Y822:Y829 Y820 Y809:Y816 Y807 Y796:Y803 Y794">
    <cfRule type="expression" dxfId="2811" priority="13707">
      <formula>IF(RIGHT(TEXT(Y794,"0.#"),1)=".",FALSE,TRUE)</formula>
    </cfRule>
    <cfRule type="expression" dxfId="2810" priority="13708">
      <formula>IF(RIGHT(TEXT(Y794,"0.#"),1)=".",TRUE,FALSE)</formula>
    </cfRule>
  </conditionalFormatting>
  <conditionalFormatting sqref="P16:AQ17 P15:AX15 P13:AX13">
    <cfRule type="expression" dxfId="2809" priority="13755">
      <formula>IF(RIGHT(TEXT(P13,"0.#"),1)=".",FALSE,TRUE)</formula>
    </cfRule>
    <cfRule type="expression" dxfId="2808" priority="13756">
      <formula>IF(RIGHT(TEXT(P13,"0.#"),1)=".",TRUE,FALSE)</formula>
    </cfRule>
  </conditionalFormatting>
  <conditionalFormatting sqref="P19:AJ19">
    <cfRule type="expression" dxfId="2807" priority="13753">
      <formula>IF(RIGHT(TEXT(P19,"0.#"),1)=".",FALSE,TRUE)</formula>
    </cfRule>
    <cfRule type="expression" dxfId="2806" priority="13754">
      <formula>IF(RIGHT(TEXT(P19,"0.#"),1)=".",TRUE,FALSE)</formula>
    </cfRule>
  </conditionalFormatting>
  <conditionalFormatting sqref="Y783:Y790">
    <cfRule type="expression" dxfId="2805" priority="13731">
      <formula>IF(RIGHT(TEXT(Y783,"0.#"),1)=".",FALSE,TRUE)</formula>
    </cfRule>
    <cfRule type="expression" dxfId="2804" priority="13732">
      <formula>IF(RIGHT(TEXT(Y783,"0.#"),1)=".",TRUE,FALSE)</formula>
    </cfRule>
  </conditionalFormatting>
  <conditionalFormatting sqref="AU782">
    <cfRule type="expression" dxfId="2803" priority="13729">
      <formula>IF(RIGHT(TEXT(AU782,"0.#"),1)=".",FALSE,TRUE)</formula>
    </cfRule>
    <cfRule type="expression" dxfId="2802" priority="13730">
      <formula>IF(RIGHT(TEXT(AU782,"0.#"),1)=".",TRUE,FALSE)</formula>
    </cfRule>
  </conditionalFormatting>
  <conditionalFormatting sqref="AU791">
    <cfRule type="expression" dxfId="2801" priority="13727">
      <formula>IF(RIGHT(TEXT(AU791,"0.#"),1)=".",FALSE,TRUE)</formula>
    </cfRule>
    <cfRule type="expression" dxfId="2800" priority="13728">
      <formula>IF(RIGHT(TEXT(AU791,"0.#"),1)=".",TRUE,FALSE)</formula>
    </cfRule>
  </conditionalFormatting>
  <conditionalFormatting sqref="AU783:AU790 AU781">
    <cfRule type="expression" dxfId="2799" priority="13725">
      <formula>IF(RIGHT(TEXT(AU781,"0.#"),1)=".",FALSE,TRUE)</formula>
    </cfRule>
    <cfRule type="expression" dxfId="2798" priority="13726">
      <formula>IF(RIGHT(TEXT(AU781,"0.#"),1)=".",TRUE,FALSE)</formula>
    </cfRule>
  </conditionalFormatting>
  <conditionalFormatting sqref="Y821 Y808 Y795">
    <cfRule type="expression" dxfId="2797" priority="13711">
      <formula>IF(RIGHT(TEXT(Y795,"0.#"),1)=".",FALSE,TRUE)</formula>
    </cfRule>
    <cfRule type="expression" dxfId="2796" priority="13712">
      <formula>IF(RIGHT(TEXT(Y795,"0.#"),1)=".",TRUE,FALSE)</formula>
    </cfRule>
  </conditionalFormatting>
  <conditionalFormatting sqref="Y830 Y817 Y804">
    <cfRule type="expression" dxfId="2795" priority="13709">
      <formula>IF(RIGHT(TEXT(Y804,"0.#"),1)=".",FALSE,TRUE)</formula>
    </cfRule>
    <cfRule type="expression" dxfId="2794" priority="13710">
      <formula>IF(RIGHT(TEXT(Y804,"0.#"),1)=".",TRUE,FALSE)</formula>
    </cfRule>
  </conditionalFormatting>
  <conditionalFormatting sqref="AU821 AU808 AU795">
    <cfRule type="expression" dxfId="2793" priority="13705">
      <formula>IF(RIGHT(TEXT(AU795,"0.#"),1)=".",FALSE,TRUE)</formula>
    </cfRule>
    <cfRule type="expression" dxfId="2792" priority="13706">
      <formula>IF(RIGHT(TEXT(AU795,"0.#"),1)=".",TRUE,FALSE)</formula>
    </cfRule>
  </conditionalFormatting>
  <conditionalFormatting sqref="AU830 AU817 AU804">
    <cfRule type="expression" dxfId="2791" priority="13703">
      <formula>IF(RIGHT(TEXT(AU804,"0.#"),1)=".",FALSE,TRUE)</formula>
    </cfRule>
    <cfRule type="expression" dxfId="2790" priority="13704">
      <formula>IF(RIGHT(TEXT(AU804,"0.#"),1)=".",TRUE,FALSE)</formula>
    </cfRule>
  </conditionalFormatting>
  <conditionalFormatting sqref="AU822:AU829 AU820 AU809:AU816 AU807 AU796:AU803 AU794">
    <cfRule type="expression" dxfId="2789" priority="13701">
      <formula>IF(RIGHT(TEXT(AU794,"0.#"),1)=".",FALSE,TRUE)</formula>
    </cfRule>
    <cfRule type="expression" dxfId="2788" priority="13702">
      <formula>IF(RIGHT(TEXT(AU794,"0.#"),1)=".",TRUE,FALSE)</formula>
    </cfRule>
  </conditionalFormatting>
  <conditionalFormatting sqref="AM87">
    <cfRule type="expression" dxfId="2787" priority="13355">
      <formula>IF(RIGHT(TEXT(AM87,"0.#"),1)=".",FALSE,TRUE)</formula>
    </cfRule>
    <cfRule type="expression" dxfId="2786" priority="13356">
      <formula>IF(RIGHT(TEXT(AM87,"0.#"),1)=".",TRUE,FALSE)</formula>
    </cfRule>
  </conditionalFormatting>
  <conditionalFormatting sqref="AE55">
    <cfRule type="expression" dxfId="2785" priority="13423">
      <formula>IF(RIGHT(TEXT(AE55,"0.#"),1)=".",FALSE,TRUE)</formula>
    </cfRule>
    <cfRule type="expression" dxfId="2784" priority="13424">
      <formula>IF(RIGHT(TEXT(AE55,"0.#"),1)=".",TRUE,FALSE)</formula>
    </cfRule>
  </conditionalFormatting>
  <conditionalFormatting sqref="AI55">
    <cfRule type="expression" dxfId="2783" priority="13421">
      <formula>IF(RIGHT(TEXT(AI55,"0.#"),1)=".",FALSE,TRUE)</formula>
    </cfRule>
    <cfRule type="expression" dxfId="2782" priority="13422">
      <formula>IF(RIGHT(TEXT(AI55,"0.#"),1)=".",TRUE,FALSE)</formula>
    </cfRule>
  </conditionalFormatting>
  <conditionalFormatting sqref="AM34">
    <cfRule type="expression" dxfId="2781" priority="13501">
      <formula>IF(RIGHT(TEXT(AM34,"0.#"),1)=".",FALSE,TRUE)</formula>
    </cfRule>
    <cfRule type="expression" dxfId="2780" priority="13502">
      <formula>IF(RIGHT(TEXT(AM34,"0.#"),1)=".",TRUE,FALSE)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3:AU34">
    <cfRule type="expression" dxfId="2773" priority="13493">
      <formula>IF(RIGHT(TEXT(AU33,"0.#"),1)=".",FALSE,TRUE)</formula>
    </cfRule>
    <cfRule type="expression" dxfId="2772" priority="13494">
      <formula>IF(RIGHT(TEXT(AU33,"0.#"),1)=".",TRUE,FALSE)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Q116">
    <cfRule type="expression" dxfId="2639" priority="13209">
      <formula>IF(RIGHT(TEXT(AQ116,"0.#"),1)=".",FALSE,TRUE)</formula>
    </cfRule>
    <cfRule type="expression" dxfId="2638" priority="13210">
      <formula>IF(RIGHT(TEXT(AQ116,"0.#"),1)=".",TRUE,FALSE)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M117">
    <cfRule type="expression" dxfId="2635" priority="13203">
      <formula>IF(RIGHT(TEXT(AM117,"0.#"),1)=".",FALSE,TRUE)</formula>
    </cfRule>
    <cfRule type="expression" dxfId="2634" priority="13204">
      <formula>IF(RIGHT(TEXT(AM117,"0.#"),1)=".",TRUE,FALSE)</formula>
    </cfRule>
  </conditionalFormatting>
  <conditionalFormatting sqref="AQ117">
    <cfRule type="expression" dxfId="2633" priority="13197">
      <formula>IF(RIGHT(TEXT(AQ117,"0.#"),1)=".",FALSE,TRUE)</formula>
    </cfRule>
    <cfRule type="expression" dxfId="2632" priority="13198">
      <formula>IF(RIGHT(TEXT(AQ117,"0.#"),1)=".",TRUE,FALSE)</formula>
    </cfRule>
  </conditionalFormatting>
  <conditionalFormatting sqref="AE119 AQ119">
    <cfRule type="expression" dxfId="2631" priority="13195">
      <formula>IF(RIGHT(TEXT(AE119,"0.#"),1)=".",FALSE,TRUE)</formula>
    </cfRule>
    <cfRule type="expression" dxfId="2630" priority="13196">
      <formula>IF(RIGHT(TEXT(AE119,"0.#"),1)=".",TRUE,FALSE)</formula>
    </cfRule>
  </conditionalFormatting>
  <conditionalFormatting sqref="AI119">
    <cfRule type="expression" dxfId="2629" priority="13193">
      <formula>IF(RIGHT(TEXT(AI119,"0.#"),1)=".",FALSE,TRUE)</formula>
    </cfRule>
    <cfRule type="expression" dxfId="2628" priority="13194">
      <formula>IF(RIGHT(TEXT(AI119,"0.#"),1)=".",TRUE,FALSE)</formula>
    </cfRule>
  </conditionalFormatting>
  <conditionalFormatting sqref="AM119">
    <cfRule type="expression" dxfId="2627" priority="13191">
      <formula>IF(RIGHT(TEXT(AM119,"0.#"),1)=".",FALSE,TRUE)</formula>
    </cfRule>
    <cfRule type="expression" dxfId="2626" priority="13192">
      <formula>IF(RIGHT(TEXT(AM119,"0.#"),1)=".",TRUE,FALSE)</formula>
    </cfRule>
  </conditionalFormatting>
  <conditionalFormatting sqref="AQ120">
    <cfRule type="expression" dxfId="2625" priority="13183">
      <formula>IF(RIGHT(TEXT(AQ120,"0.#"),1)=".",FALSE,TRUE)</formula>
    </cfRule>
    <cfRule type="expression" dxfId="2624" priority="13184">
      <formula>IF(RIGHT(TEXT(AQ120,"0.#"),1)=".",TRUE,FALSE)</formula>
    </cfRule>
  </conditionalFormatting>
  <conditionalFormatting sqref="AE122 AQ122">
    <cfRule type="expression" dxfId="2623" priority="13181">
      <formula>IF(RIGHT(TEXT(AE122,"0.#"),1)=".",FALSE,TRUE)</formula>
    </cfRule>
    <cfRule type="expression" dxfId="2622" priority="13182">
      <formula>IF(RIGHT(TEXT(AE122,"0.#"),1)=".",TRUE,FALSE)</formula>
    </cfRule>
  </conditionalFormatting>
  <conditionalFormatting sqref="AI122">
    <cfRule type="expression" dxfId="2621" priority="13179">
      <formula>IF(RIGHT(TEXT(AI122,"0.#"),1)=".",FALSE,TRUE)</formula>
    </cfRule>
    <cfRule type="expression" dxfId="2620" priority="13180">
      <formula>IF(RIGHT(TEXT(AI122,"0.#"),1)=".",TRUE,FALSE)</formula>
    </cfRule>
  </conditionalFormatting>
  <conditionalFormatting sqref="AM122">
    <cfRule type="expression" dxfId="2619" priority="13177">
      <formula>IF(RIGHT(TEXT(AM122,"0.#"),1)=".",FALSE,TRUE)</formula>
    </cfRule>
    <cfRule type="expression" dxfId="2618" priority="13178">
      <formula>IF(RIGHT(TEXT(AM122,"0.#"),1)=".",TRUE,FALSE)</formula>
    </cfRule>
  </conditionalFormatting>
  <conditionalFormatting sqref="AQ123">
    <cfRule type="expression" dxfId="2617" priority="13169">
      <formula>IF(RIGHT(TEXT(AQ123,"0.#"),1)=".",FALSE,TRUE)</formula>
    </cfRule>
    <cfRule type="expression" dxfId="2616" priority="13170">
      <formula>IF(RIGHT(TEXT(AQ123,"0.#"),1)=".",TRUE,FALSE)</formula>
    </cfRule>
  </conditionalFormatting>
  <conditionalFormatting sqref="AE125 AQ125">
    <cfRule type="expression" dxfId="2615" priority="13167">
      <formula>IF(RIGHT(TEXT(AE125,"0.#"),1)=".",FALSE,TRUE)</formula>
    </cfRule>
    <cfRule type="expression" dxfId="2614" priority="13168">
      <formula>IF(RIGHT(TEXT(AE125,"0.#"),1)=".",TRUE,FALSE)</formula>
    </cfRule>
  </conditionalFormatting>
  <conditionalFormatting sqref="AI125">
    <cfRule type="expression" dxfId="2613" priority="13165">
      <formula>IF(RIGHT(TEXT(AI125,"0.#"),1)=".",FALSE,TRUE)</formula>
    </cfRule>
    <cfRule type="expression" dxfId="2612" priority="13166">
      <formula>IF(RIGHT(TEXT(AI125,"0.#"),1)=".",TRUE,FALSE)</formula>
    </cfRule>
  </conditionalFormatting>
  <conditionalFormatting sqref="AM125">
    <cfRule type="expression" dxfId="2611" priority="13163">
      <formula>IF(RIGHT(TEXT(AM125,"0.#"),1)=".",FALSE,TRUE)</formula>
    </cfRule>
    <cfRule type="expression" dxfId="2610" priority="13164">
      <formula>IF(RIGHT(TEXT(AM125,"0.#"),1)=".",TRUE,FALSE)</formula>
    </cfRule>
  </conditionalFormatting>
  <conditionalFormatting sqref="AQ126">
    <cfRule type="expression" dxfId="2609" priority="13155">
      <formula>IF(RIGHT(TEXT(AQ126,"0.#"),1)=".",FALSE,TRUE)</formula>
    </cfRule>
    <cfRule type="expression" dxfId="2608" priority="13156">
      <formula>IF(RIGHT(TEXT(AQ126,"0.#"),1)=".",TRUE,FALSE)</formula>
    </cfRule>
  </conditionalFormatting>
  <conditionalFormatting sqref="AE128 AQ128">
    <cfRule type="expression" dxfId="2607" priority="13153">
      <formula>IF(RIGHT(TEXT(AE128,"0.#"),1)=".",FALSE,TRUE)</formula>
    </cfRule>
    <cfRule type="expression" dxfId="2606" priority="13154">
      <formula>IF(RIGHT(TEXT(AE128,"0.#"),1)=".",TRUE,FALSE)</formula>
    </cfRule>
  </conditionalFormatting>
  <conditionalFormatting sqref="AI128">
    <cfRule type="expression" dxfId="2605" priority="13151">
      <formula>IF(RIGHT(TEXT(AI128,"0.#"),1)=".",FALSE,TRUE)</formula>
    </cfRule>
    <cfRule type="expression" dxfId="2604" priority="13152">
      <formula>IF(RIGHT(TEXT(AI128,"0.#"),1)=".",TRUE,FALSE)</formula>
    </cfRule>
  </conditionalFormatting>
  <conditionalFormatting sqref="AM128">
    <cfRule type="expression" dxfId="2603" priority="13149">
      <formula>IF(RIGHT(TEXT(AM128,"0.#"),1)=".",FALSE,TRUE)</formula>
    </cfRule>
    <cfRule type="expression" dxfId="2602" priority="13150">
      <formula>IF(RIGHT(TEXT(AM128,"0.#"),1)=".",TRUE,FALSE)</formula>
    </cfRule>
  </conditionalFormatting>
  <conditionalFormatting sqref="AQ129">
    <cfRule type="expression" dxfId="2601" priority="13141">
      <formula>IF(RIGHT(TEXT(AQ129,"0.#"),1)=".",FALSE,TRUE)</formula>
    </cfRule>
    <cfRule type="expression" dxfId="2600" priority="13142">
      <formula>IF(RIGHT(TEXT(AQ129,"0.#"),1)=".",TRUE,FALSE)</formula>
    </cfRule>
  </conditionalFormatting>
  <conditionalFormatting sqref="AE75">
    <cfRule type="expression" dxfId="2599" priority="13139">
      <formula>IF(RIGHT(TEXT(AE75,"0.#"),1)=".",FALSE,TRUE)</formula>
    </cfRule>
    <cfRule type="expression" dxfId="2598" priority="13140">
      <formula>IF(RIGHT(TEXT(AE75,"0.#"),1)=".",TRUE,FALSE)</formula>
    </cfRule>
  </conditionalFormatting>
  <conditionalFormatting sqref="AE76">
    <cfRule type="expression" dxfId="2597" priority="13137">
      <formula>IF(RIGHT(TEXT(AE76,"0.#"),1)=".",FALSE,TRUE)</formula>
    </cfRule>
    <cfRule type="expression" dxfId="2596" priority="13138">
      <formula>IF(RIGHT(TEXT(AE76,"0.#"),1)=".",TRUE,FALSE)</formula>
    </cfRule>
  </conditionalFormatting>
  <conditionalFormatting sqref="AE77">
    <cfRule type="expression" dxfId="2595" priority="13135">
      <formula>IF(RIGHT(TEXT(AE77,"0.#"),1)=".",FALSE,TRUE)</formula>
    </cfRule>
    <cfRule type="expression" dxfId="2594" priority="13136">
      <formula>IF(RIGHT(TEXT(AE77,"0.#"),1)=".",TRUE,FALSE)</formula>
    </cfRule>
  </conditionalFormatting>
  <conditionalFormatting sqref="AI77">
    <cfRule type="expression" dxfId="2593" priority="13133">
      <formula>IF(RIGHT(TEXT(AI77,"0.#"),1)=".",FALSE,TRUE)</formula>
    </cfRule>
    <cfRule type="expression" dxfId="2592" priority="13134">
      <formula>IF(RIGHT(TEXT(AI77,"0.#"),1)=".",TRUE,FALSE)</formula>
    </cfRule>
  </conditionalFormatting>
  <conditionalFormatting sqref="AI76">
    <cfRule type="expression" dxfId="2591" priority="13131">
      <formula>IF(RIGHT(TEXT(AI76,"0.#"),1)=".",FALSE,TRUE)</formula>
    </cfRule>
    <cfRule type="expression" dxfId="2590" priority="13132">
      <formula>IF(RIGHT(TEXT(AI76,"0.#"),1)=".",TRUE,FALSE)</formula>
    </cfRule>
  </conditionalFormatting>
  <conditionalFormatting sqref="AI75">
    <cfRule type="expression" dxfId="2589" priority="13129">
      <formula>IF(RIGHT(TEXT(AI75,"0.#"),1)=".",FALSE,TRUE)</formula>
    </cfRule>
    <cfRule type="expression" dxfId="2588" priority="13130">
      <formula>IF(RIGHT(TEXT(AI75,"0.#"),1)=".",TRUE,FALSE)</formula>
    </cfRule>
  </conditionalFormatting>
  <conditionalFormatting sqref="AM75">
    <cfRule type="expression" dxfId="2587" priority="13127">
      <formula>IF(RIGHT(TEXT(AM75,"0.#"),1)=".",FALSE,TRUE)</formula>
    </cfRule>
    <cfRule type="expression" dxfId="2586" priority="13128">
      <formula>IF(RIGHT(TEXT(AM75,"0.#"),1)=".",TRUE,FALSE)</formula>
    </cfRule>
  </conditionalFormatting>
  <conditionalFormatting sqref="AM76">
    <cfRule type="expression" dxfId="2585" priority="13125">
      <formula>IF(RIGHT(TEXT(AM76,"0.#"),1)=".",FALSE,TRUE)</formula>
    </cfRule>
    <cfRule type="expression" dxfId="2584" priority="13126">
      <formula>IF(RIGHT(TEXT(AM76,"0.#"),1)=".",TRUE,FALSE)</formula>
    </cfRule>
  </conditionalFormatting>
  <conditionalFormatting sqref="AM77">
    <cfRule type="expression" dxfId="2583" priority="13123">
      <formula>IF(RIGHT(TEXT(AM77,"0.#"),1)=".",FALSE,TRUE)</formula>
    </cfRule>
    <cfRule type="expression" dxfId="2582" priority="13124">
      <formula>IF(RIGHT(TEXT(AM77,"0.#"),1)=".",TRUE,FALSE)</formula>
    </cfRule>
  </conditionalFormatting>
  <conditionalFormatting sqref="AE433">
    <cfRule type="expression" dxfId="2581" priority="13079">
      <formula>IF(RIGHT(TEXT(AE433,"0.#"),1)=".",FALSE,TRUE)</formula>
    </cfRule>
    <cfRule type="expression" dxfId="2580" priority="13080">
      <formula>IF(RIGHT(TEXT(AE433,"0.#"),1)=".",TRUE,FALSE)</formula>
    </cfRule>
  </conditionalFormatting>
  <conditionalFormatting sqref="AM435">
    <cfRule type="expression" dxfId="2579" priority="13063">
      <formula>IF(RIGHT(TEXT(AM435,"0.#"),1)=".",FALSE,TRUE)</formula>
    </cfRule>
    <cfRule type="expression" dxfId="2578" priority="13064">
      <formula>IF(RIGHT(TEXT(AM435,"0.#"),1)=".",TRUE,FALSE)</formula>
    </cfRule>
  </conditionalFormatting>
  <conditionalFormatting sqref="AE434">
    <cfRule type="expression" dxfId="2577" priority="13077">
      <formula>IF(RIGHT(TEXT(AE434,"0.#"),1)=".",FALSE,TRUE)</formula>
    </cfRule>
    <cfRule type="expression" dxfId="2576" priority="13078">
      <formula>IF(RIGHT(TEXT(AE434,"0.#"),1)=".",TRUE,FALSE)</formula>
    </cfRule>
  </conditionalFormatting>
  <conditionalFormatting sqref="AE435">
    <cfRule type="expression" dxfId="2575" priority="13075">
      <formula>IF(RIGHT(TEXT(AE435,"0.#"),1)=".",FALSE,TRUE)</formula>
    </cfRule>
    <cfRule type="expression" dxfId="2574" priority="13076">
      <formula>IF(RIGHT(TEXT(AE435,"0.#"),1)=".",TRUE,FALSE)</formula>
    </cfRule>
  </conditionalFormatting>
  <conditionalFormatting sqref="AM433">
    <cfRule type="expression" dxfId="2573" priority="13067">
      <formula>IF(RIGHT(TEXT(AM433,"0.#"),1)=".",FALSE,TRUE)</formula>
    </cfRule>
    <cfRule type="expression" dxfId="2572" priority="13068">
      <formula>IF(RIGHT(TEXT(AM433,"0.#"),1)=".",TRUE,FALSE)</formula>
    </cfRule>
  </conditionalFormatting>
  <conditionalFormatting sqref="AM434">
    <cfRule type="expression" dxfId="2571" priority="13065">
      <formula>IF(RIGHT(TEXT(AM434,"0.#"),1)=".",FALSE,TRUE)</formula>
    </cfRule>
    <cfRule type="expression" dxfId="2570" priority="13066">
      <formula>IF(RIGHT(TEXT(AM434,"0.#"),1)=".",TRUE,FALSE)</formula>
    </cfRule>
  </conditionalFormatting>
  <conditionalFormatting sqref="AU433">
    <cfRule type="expression" dxfId="2569" priority="13055">
      <formula>IF(RIGHT(TEXT(AU433,"0.#"),1)=".",FALSE,TRUE)</formula>
    </cfRule>
    <cfRule type="expression" dxfId="2568" priority="13056">
      <formula>IF(RIGHT(TEXT(AU433,"0.#"),1)=".",TRUE,FALSE)</formula>
    </cfRule>
  </conditionalFormatting>
  <conditionalFormatting sqref="AU434">
    <cfRule type="expression" dxfId="2567" priority="13053">
      <formula>IF(RIGHT(TEXT(AU434,"0.#"),1)=".",FALSE,TRUE)</formula>
    </cfRule>
    <cfRule type="expression" dxfId="2566" priority="13054">
      <formula>IF(RIGHT(TEXT(AU434,"0.#"),1)=".",TRUE,FALSE)</formula>
    </cfRule>
  </conditionalFormatting>
  <conditionalFormatting sqref="AU435">
    <cfRule type="expression" dxfId="2565" priority="13051">
      <formula>IF(RIGHT(TEXT(AU435,"0.#"),1)=".",FALSE,TRUE)</formula>
    </cfRule>
    <cfRule type="expression" dxfId="2564" priority="13052">
      <formula>IF(RIGHT(TEXT(AU435,"0.#"),1)=".",TRUE,FALSE)</formula>
    </cfRule>
  </conditionalFormatting>
  <conditionalFormatting sqref="AI435">
    <cfRule type="expression" dxfId="2563" priority="12985">
      <formula>IF(RIGHT(TEXT(AI435,"0.#"),1)=".",FALSE,TRUE)</formula>
    </cfRule>
    <cfRule type="expression" dxfId="2562" priority="12986">
      <formula>IF(RIGHT(TEXT(AI435,"0.#"),1)=".",TRUE,FALSE)</formula>
    </cfRule>
  </conditionalFormatting>
  <conditionalFormatting sqref="AI433">
    <cfRule type="expression" dxfId="2561" priority="12989">
      <formula>IF(RIGHT(TEXT(AI433,"0.#"),1)=".",FALSE,TRUE)</formula>
    </cfRule>
    <cfRule type="expression" dxfId="2560" priority="12990">
      <formula>IF(RIGHT(TEXT(AI433,"0.#"),1)=".",TRUE,FALSE)</formula>
    </cfRule>
  </conditionalFormatting>
  <conditionalFormatting sqref="AI434">
    <cfRule type="expression" dxfId="2559" priority="12987">
      <formula>IF(RIGHT(TEXT(AI434,"0.#"),1)=".",FALSE,TRUE)</formula>
    </cfRule>
    <cfRule type="expression" dxfId="2558" priority="12988">
      <formula>IF(RIGHT(TEXT(AI434,"0.#"),1)=".",TRUE,FALSE)</formula>
    </cfRule>
  </conditionalFormatting>
  <conditionalFormatting sqref="AQ434">
    <cfRule type="expression" dxfId="2557" priority="12971">
      <formula>IF(RIGHT(TEXT(AQ434,"0.#"),1)=".",FALSE,TRUE)</formula>
    </cfRule>
    <cfRule type="expression" dxfId="2556" priority="12972">
      <formula>IF(RIGHT(TEXT(AQ434,"0.#"),1)=".",TRUE,FALSE)</formula>
    </cfRule>
  </conditionalFormatting>
  <conditionalFormatting sqref="AQ435">
    <cfRule type="expression" dxfId="2555" priority="12957">
      <formula>IF(RIGHT(TEXT(AQ435,"0.#"),1)=".",FALSE,TRUE)</formula>
    </cfRule>
    <cfRule type="expression" dxfId="2554" priority="12958">
      <formula>IF(RIGHT(TEXT(AQ435,"0.#"),1)=".",TRUE,FALSE)</formula>
    </cfRule>
  </conditionalFormatting>
  <conditionalFormatting sqref="AQ433">
    <cfRule type="expression" dxfId="2553" priority="12955">
      <formula>IF(RIGHT(TEXT(AQ433,"0.#"),1)=".",FALSE,TRUE)</formula>
    </cfRule>
    <cfRule type="expression" dxfId="2552" priority="12956">
      <formula>IF(RIGHT(TEXT(AQ433,"0.#"),1)=".",TRUE,FALSE)</formula>
    </cfRule>
  </conditionalFormatting>
  <conditionalFormatting sqref="AL847:AO866">
    <cfRule type="expression" dxfId="2551" priority="6679">
      <formula>IF(AND(AL847&gt;=0, RIGHT(TEXT(AL847,"0.#"),1)&lt;&gt;"."),TRUE,FALSE)</formula>
    </cfRule>
    <cfRule type="expression" dxfId="2550" priority="6680">
      <formula>IF(AND(AL847&gt;=0, RIGHT(TEXT(AL847,"0.#"),1)="."),TRUE,FALSE)</formula>
    </cfRule>
    <cfRule type="expression" dxfId="2549" priority="6681">
      <formula>IF(AND(AL847&lt;0, RIGHT(TEXT(AL847,"0.#"),1)&lt;&gt;"."),TRUE,FALSE)</formula>
    </cfRule>
    <cfRule type="expression" dxfId="2548" priority="6682">
      <formula>IF(AND(AL847&lt;0, RIGHT(TEXT(AL847,"0.#"),1)="."),TRUE,FALSE)</formula>
    </cfRule>
  </conditionalFormatting>
  <conditionalFormatting sqref="AQ53:AQ55">
    <cfRule type="expression" dxfId="2547" priority="4701">
      <formula>IF(RIGHT(TEXT(AQ53,"0.#"),1)=".",FALSE,TRUE)</formula>
    </cfRule>
    <cfRule type="expression" dxfId="2546" priority="4702">
      <formula>IF(RIGHT(TEXT(AQ53,"0.#"),1)=".",TRUE,FALSE)</formula>
    </cfRule>
  </conditionalFormatting>
  <conditionalFormatting sqref="AU53:AU55">
    <cfRule type="expression" dxfId="2545" priority="4699">
      <formula>IF(RIGHT(TEXT(AU53,"0.#"),1)=".",FALSE,TRUE)</formula>
    </cfRule>
    <cfRule type="expression" dxfId="2544" priority="4700">
      <formula>IF(RIGHT(TEXT(AU53,"0.#"),1)=".",TRUE,FALSE)</formula>
    </cfRule>
  </conditionalFormatting>
  <conditionalFormatting sqref="AQ60:AQ62">
    <cfRule type="expression" dxfId="2543" priority="4697">
      <formula>IF(RIGHT(TEXT(AQ60,"0.#"),1)=".",FALSE,TRUE)</formula>
    </cfRule>
    <cfRule type="expression" dxfId="2542" priority="4698">
      <formula>IF(RIGHT(TEXT(AQ60,"0.#"),1)=".",TRUE,FALSE)</formula>
    </cfRule>
  </conditionalFormatting>
  <conditionalFormatting sqref="AU60:AU62">
    <cfRule type="expression" dxfId="2541" priority="4695">
      <formula>IF(RIGHT(TEXT(AU60,"0.#"),1)=".",FALSE,TRUE)</formula>
    </cfRule>
    <cfRule type="expression" dxfId="2540" priority="4696">
      <formula>IF(RIGHT(TEXT(AU60,"0.#"),1)=".",TRUE,FALSE)</formula>
    </cfRule>
  </conditionalFormatting>
  <conditionalFormatting sqref="AQ75:AQ77">
    <cfRule type="expression" dxfId="2539" priority="4693">
      <formula>IF(RIGHT(TEXT(AQ75,"0.#"),1)=".",FALSE,TRUE)</formula>
    </cfRule>
    <cfRule type="expression" dxfId="2538" priority="4694">
      <formula>IF(RIGHT(TEXT(AQ75,"0.#"),1)=".",TRUE,FALSE)</formula>
    </cfRule>
  </conditionalFormatting>
  <conditionalFormatting sqref="AU75:AU77">
    <cfRule type="expression" dxfId="2537" priority="4691">
      <formula>IF(RIGHT(TEXT(AU75,"0.#"),1)=".",FALSE,TRUE)</formula>
    </cfRule>
    <cfRule type="expression" dxfId="2536" priority="4692">
      <formula>IF(RIGHT(TEXT(AU75,"0.#"),1)=".",TRUE,FALSE)</formula>
    </cfRule>
  </conditionalFormatting>
  <conditionalFormatting sqref="AQ87:AQ89">
    <cfRule type="expression" dxfId="2535" priority="4689">
      <formula>IF(RIGHT(TEXT(AQ87,"0.#"),1)=".",FALSE,TRUE)</formula>
    </cfRule>
    <cfRule type="expression" dxfId="2534" priority="4690">
      <formula>IF(RIGHT(TEXT(AQ87,"0.#"),1)=".",TRUE,FALSE)</formula>
    </cfRule>
  </conditionalFormatting>
  <conditionalFormatting sqref="AU87:AU89">
    <cfRule type="expression" dxfId="2533" priority="4687">
      <formula>IF(RIGHT(TEXT(AU87,"0.#"),1)=".",FALSE,TRUE)</formula>
    </cfRule>
    <cfRule type="expression" dxfId="2532" priority="4688">
      <formula>IF(RIGHT(TEXT(AU87,"0.#"),1)=".",TRUE,FALSE)</formula>
    </cfRule>
  </conditionalFormatting>
  <conditionalFormatting sqref="AQ92:AQ94">
    <cfRule type="expression" dxfId="2531" priority="4685">
      <formula>IF(RIGHT(TEXT(AQ92,"0.#"),1)=".",FALSE,TRUE)</formula>
    </cfRule>
    <cfRule type="expression" dxfId="2530" priority="4686">
      <formula>IF(RIGHT(TEXT(AQ92,"0.#"),1)=".",TRUE,FALSE)</formula>
    </cfRule>
  </conditionalFormatting>
  <conditionalFormatting sqref="AU92:AU94">
    <cfRule type="expression" dxfId="2529" priority="4683">
      <formula>IF(RIGHT(TEXT(AU92,"0.#"),1)=".",FALSE,TRUE)</formula>
    </cfRule>
    <cfRule type="expression" dxfId="2528" priority="4684">
      <formula>IF(RIGHT(TEXT(AU92,"0.#"),1)=".",TRUE,FALSE)</formula>
    </cfRule>
  </conditionalFormatting>
  <conditionalFormatting sqref="AQ97:AQ99">
    <cfRule type="expression" dxfId="2527" priority="4681">
      <formula>IF(RIGHT(TEXT(AQ97,"0.#"),1)=".",FALSE,TRUE)</formula>
    </cfRule>
    <cfRule type="expression" dxfId="2526" priority="4682">
      <formula>IF(RIGHT(TEXT(AQ97,"0.#"),1)=".",TRUE,FALSE)</formula>
    </cfRule>
  </conditionalFormatting>
  <conditionalFormatting sqref="AU97:AU99">
    <cfRule type="expression" dxfId="2525" priority="4679">
      <formula>IF(RIGHT(TEXT(AU97,"0.#"),1)=".",FALSE,TRUE)</formula>
    </cfRule>
    <cfRule type="expression" dxfId="2524" priority="4680">
      <formula>IF(RIGHT(TEXT(AU97,"0.#"),1)=".",TRUE,FALSE)</formula>
    </cfRule>
  </conditionalFormatting>
  <conditionalFormatting sqref="AE458">
    <cfRule type="expression" dxfId="2523" priority="4373">
      <formula>IF(RIGHT(TEXT(AE458,"0.#"),1)=".",FALSE,TRUE)</formula>
    </cfRule>
    <cfRule type="expression" dxfId="2522" priority="4374">
      <formula>IF(RIGHT(TEXT(AE458,"0.#"),1)=".",TRUE,FALSE)</formula>
    </cfRule>
  </conditionalFormatting>
  <conditionalFormatting sqref="AM460">
    <cfRule type="expression" dxfId="2521" priority="4363">
      <formula>IF(RIGHT(TEXT(AM460,"0.#"),1)=".",FALSE,TRUE)</formula>
    </cfRule>
    <cfRule type="expression" dxfId="2520" priority="4364">
      <formula>IF(RIGHT(TEXT(AM460,"0.#"),1)=".",TRUE,FALSE)</formula>
    </cfRule>
  </conditionalFormatting>
  <conditionalFormatting sqref="AE459">
    <cfRule type="expression" dxfId="2519" priority="4371">
      <formula>IF(RIGHT(TEXT(AE459,"0.#"),1)=".",FALSE,TRUE)</formula>
    </cfRule>
    <cfRule type="expression" dxfId="2518" priority="4372">
      <formula>IF(RIGHT(TEXT(AE459,"0.#"),1)=".",TRUE,FALSE)</formula>
    </cfRule>
  </conditionalFormatting>
  <conditionalFormatting sqref="AE460">
    <cfRule type="expression" dxfId="2517" priority="4369">
      <formula>IF(RIGHT(TEXT(AE460,"0.#"),1)=".",FALSE,TRUE)</formula>
    </cfRule>
    <cfRule type="expression" dxfId="2516" priority="4370">
      <formula>IF(RIGHT(TEXT(AE460,"0.#"),1)=".",TRUE,FALSE)</formula>
    </cfRule>
  </conditionalFormatting>
  <conditionalFormatting sqref="AM458">
    <cfRule type="expression" dxfId="2515" priority="4367">
      <formula>IF(RIGHT(TEXT(AM458,"0.#"),1)=".",FALSE,TRUE)</formula>
    </cfRule>
    <cfRule type="expression" dxfId="2514" priority="4368">
      <formula>IF(RIGHT(TEXT(AM458,"0.#"),1)=".",TRUE,FALSE)</formula>
    </cfRule>
  </conditionalFormatting>
  <conditionalFormatting sqref="AM459">
    <cfRule type="expression" dxfId="2513" priority="4365">
      <formula>IF(RIGHT(TEXT(AM459,"0.#"),1)=".",FALSE,TRUE)</formula>
    </cfRule>
    <cfRule type="expression" dxfId="2512" priority="4366">
      <formula>IF(RIGHT(TEXT(AM459,"0.#"),1)=".",TRUE,FALSE)</formula>
    </cfRule>
  </conditionalFormatting>
  <conditionalFormatting sqref="AU458">
    <cfRule type="expression" dxfId="2511" priority="4361">
      <formula>IF(RIGHT(TEXT(AU458,"0.#"),1)=".",FALSE,TRUE)</formula>
    </cfRule>
    <cfRule type="expression" dxfId="2510" priority="4362">
      <formula>IF(RIGHT(TEXT(AU458,"0.#"),1)=".",TRUE,FALSE)</formula>
    </cfRule>
  </conditionalFormatting>
  <conditionalFormatting sqref="AU459">
    <cfRule type="expression" dxfId="2509" priority="4359">
      <formula>IF(RIGHT(TEXT(AU459,"0.#"),1)=".",FALSE,TRUE)</formula>
    </cfRule>
    <cfRule type="expression" dxfId="2508" priority="4360">
      <formula>IF(RIGHT(TEXT(AU459,"0.#"),1)=".",TRUE,FALSE)</formula>
    </cfRule>
  </conditionalFormatting>
  <conditionalFormatting sqref="AU460">
    <cfRule type="expression" dxfId="2507" priority="4357">
      <formula>IF(RIGHT(TEXT(AU460,"0.#"),1)=".",FALSE,TRUE)</formula>
    </cfRule>
    <cfRule type="expression" dxfId="2506" priority="4358">
      <formula>IF(RIGHT(TEXT(AU460,"0.#"),1)=".",TRUE,FALSE)</formula>
    </cfRule>
  </conditionalFormatting>
  <conditionalFormatting sqref="AI460">
    <cfRule type="expression" dxfId="2505" priority="4351">
      <formula>IF(RIGHT(TEXT(AI460,"0.#"),1)=".",FALSE,TRUE)</formula>
    </cfRule>
    <cfRule type="expression" dxfId="2504" priority="4352">
      <formula>IF(RIGHT(TEXT(AI460,"0.#"),1)=".",TRUE,FALSE)</formula>
    </cfRule>
  </conditionalFormatting>
  <conditionalFormatting sqref="AI458">
    <cfRule type="expression" dxfId="2503" priority="4355">
      <formula>IF(RIGHT(TEXT(AI458,"0.#"),1)=".",FALSE,TRUE)</formula>
    </cfRule>
    <cfRule type="expression" dxfId="2502" priority="4356">
      <formula>IF(RIGHT(TEXT(AI458,"0.#"),1)=".",TRUE,FALSE)</formula>
    </cfRule>
  </conditionalFormatting>
  <conditionalFormatting sqref="AI459">
    <cfRule type="expression" dxfId="2501" priority="4353">
      <formula>IF(RIGHT(TEXT(AI459,"0.#"),1)=".",FALSE,TRUE)</formula>
    </cfRule>
    <cfRule type="expression" dxfId="2500" priority="4354">
      <formula>IF(RIGHT(TEXT(AI459,"0.#"),1)=".",TRUE,FALSE)</formula>
    </cfRule>
  </conditionalFormatting>
  <conditionalFormatting sqref="AQ459">
    <cfRule type="expression" dxfId="2499" priority="4349">
      <formula>IF(RIGHT(TEXT(AQ459,"0.#"),1)=".",FALSE,TRUE)</formula>
    </cfRule>
    <cfRule type="expression" dxfId="2498" priority="4350">
      <formula>IF(RIGHT(TEXT(AQ459,"0.#"),1)=".",TRUE,FALSE)</formula>
    </cfRule>
  </conditionalFormatting>
  <conditionalFormatting sqref="AQ460">
    <cfRule type="expression" dxfId="2497" priority="4347">
      <formula>IF(RIGHT(TEXT(AQ460,"0.#"),1)=".",FALSE,TRUE)</formula>
    </cfRule>
    <cfRule type="expression" dxfId="2496" priority="4348">
      <formula>IF(RIGHT(TEXT(AQ460,"0.#"),1)=".",TRUE,FALSE)</formula>
    </cfRule>
  </conditionalFormatting>
  <conditionalFormatting sqref="AQ458">
    <cfRule type="expression" dxfId="2495" priority="4345">
      <formula>IF(RIGHT(TEXT(AQ458,"0.#"),1)=".",FALSE,TRUE)</formula>
    </cfRule>
    <cfRule type="expression" dxfId="2494" priority="4346">
      <formula>IF(RIGHT(TEXT(AQ458,"0.#"),1)=".",TRUE,FALSE)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7:AO837">
    <cfRule type="expression" dxfId="2433" priority="2865">
      <formula>IF(AND(AL837&gt;=0, RIGHT(TEXT(AL837,"0.#"),1)&lt;&gt;"."),TRUE,FALSE)</formula>
    </cfRule>
    <cfRule type="expression" dxfId="2432" priority="2866">
      <formula>IF(AND(AL837&gt;=0, RIGHT(TEXT(AL837,"0.#"),1)="."),TRUE,FALSE)</formula>
    </cfRule>
    <cfRule type="expression" dxfId="2431" priority="2867">
      <formula>IF(AND(AL837&lt;0, RIGHT(TEXT(AL837,"0.#"),1)&lt;&gt;"."),TRUE,FALSE)</formula>
    </cfRule>
    <cfRule type="expression" dxfId="2430" priority="2868">
      <formula>IF(AND(AL837&lt;0, RIGHT(TEXT(AL837,"0.#"),1)="."),TRUE,FALSE)</formula>
    </cfRule>
  </conditionalFormatting>
  <conditionalFormatting sqref="Y837:Y838">
    <cfRule type="expression" dxfId="2429" priority="2863">
      <formula>IF(RIGHT(TEXT(Y837,"0.#"),1)=".",FALSE,TRUE)</formula>
    </cfRule>
    <cfRule type="expression" dxfId="2428" priority="2864">
      <formula>IF(RIGHT(TEXT(Y837,"0.#"),1)=".",TRUE,FALSE)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I34">
    <cfRule type="expression" dxfId="755" priority="45">
      <formula>IF(RIGHT(TEXT(AI34,"0.#"),1)=".",FALSE,TRUE)</formula>
    </cfRule>
    <cfRule type="expression" dxfId="754" priority="46">
      <formula>IF(RIGHT(TEXT(AI34,"0.#"),1)=".",TRUE,FALSE)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U32">
    <cfRule type="expression" dxfId="743" priority="43">
      <formula>IF(RIGHT(TEXT(AU32,"0.#"),1)=".",FALSE,TRUE)</formula>
    </cfRule>
    <cfRule type="expression" dxfId="742" priority="44">
      <formula>IF(RIGHT(TEXT(AU32,"0.#"),1)=".",TRUE,FALSE)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E101:AE102">
    <cfRule type="expression" dxfId="729" priority="29">
      <formula>IF(RIGHT(TEXT(AE101,"0.#"),1)=".",FALSE,TRUE)</formula>
    </cfRule>
    <cfRule type="expression" dxfId="728" priority="30">
      <formula>IF(RIGHT(TEXT(AE101,"0.#"),1)=".",TRUE,FALSE)</formula>
    </cfRule>
  </conditionalFormatting>
  <conditionalFormatting sqref="AE116:AE117">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U134">
    <cfRule type="expression" dxfId="719" priority="19">
      <formula>IF(RIGHT(TEXT(AU134,"0.#"),1)=".",FALSE,TRUE)</formula>
    </cfRule>
    <cfRule type="expression" dxfId="718" priority="20">
      <formula>IF(RIGHT(TEXT(AU134,"0.#"),1)=".",TRUE,FALSE)</formula>
    </cfRule>
  </conditionalFormatting>
  <conditionalFormatting sqref="AQ134:AQ135">
    <cfRule type="expression" dxfId="717" priority="17">
      <formula>IF(RIGHT(TEXT(AQ134,"0.#"),1)=".",FALSE,TRUE)</formula>
    </cfRule>
    <cfRule type="expression" dxfId="716" priority="18">
      <formula>IF(RIGHT(TEXT(AQ134,"0.#"),1)=".",TRUE,FALSE)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78" max="49" man="1"/>
    <brk id="84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6"/>
      <c r="Z2" s="414"/>
      <c r="AA2" s="415"/>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07"/>
      <c r="Z3" s="1008"/>
      <c r="AA3" s="1009"/>
      <c r="AB3" s="1013"/>
      <c r="AC3" s="1014"/>
      <c r="AD3" s="1015"/>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16"/>
      <c r="I4" s="1016"/>
      <c r="J4" s="1016"/>
      <c r="K4" s="1016"/>
      <c r="L4" s="1016"/>
      <c r="M4" s="1016"/>
      <c r="N4" s="1016"/>
      <c r="O4" s="1017"/>
      <c r="P4" s="158"/>
      <c r="Q4" s="1024"/>
      <c r="R4" s="1024"/>
      <c r="S4" s="1024"/>
      <c r="T4" s="1024"/>
      <c r="U4" s="1024"/>
      <c r="V4" s="1024"/>
      <c r="W4" s="1024"/>
      <c r="X4" s="1025"/>
      <c r="Y4" s="1002" t="s">
        <v>12</v>
      </c>
      <c r="Z4" s="1003"/>
      <c r="AA4" s="1004"/>
      <c r="AB4" s="554"/>
      <c r="AC4" s="1005"/>
      <c r="AD4" s="100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1" t="s">
        <v>54</v>
      </c>
      <c r="Z5" s="999"/>
      <c r="AA5" s="1000"/>
      <c r="AB5" s="681"/>
      <c r="AC5" s="1001"/>
      <c r="AD5" s="100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6"/>
      <c r="Z9" s="414"/>
      <c r="AA9" s="415"/>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07"/>
      <c r="Z10" s="1008"/>
      <c r="AA10" s="1009"/>
      <c r="AB10" s="1013"/>
      <c r="AC10" s="1014"/>
      <c r="AD10" s="1015"/>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4"/>
      <c r="AC11" s="1005"/>
      <c r="AD11" s="100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681"/>
      <c r="AC12" s="1001"/>
      <c r="AD12" s="100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6"/>
      <c r="Z16" s="414"/>
      <c r="AA16" s="415"/>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07"/>
      <c r="Z17" s="1008"/>
      <c r="AA17" s="1009"/>
      <c r="AB17" s="1013"/>
      <c r="AC17" s="1014"/>
      <c r="AD17" s="1015"/>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4"/>
      <c r="AC18" s="1005"/>
      <c r="AD18" s="100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681"/>
      <c r="AC19" s="1001"/>
      <c r="AD19" s="100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6"/>
      <c r="Z23" s="414"/>
      <c r="AA23" s="415"/>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07"/>
      <c r="Z24" s="1008"/>
      <c r="AA24" s="1009"/>
      <c r="AB24" s="1013"/>
      <c r="AC24" s="1014"/>
      <c r="AD24" s="1015"/>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4"/>
      <c r="AC25" s="1005"/>
      <c r="AD25" s="100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681"/>
      <c r="AC26" s="1001"/>
      <c r="AD26" s="100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6"/>
      <c r="Z30" s="414"/>
      <c r="AA30" s="415"/>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07"/>
      <c r="Z31" s="1008"/>
      <c r="AA31" s="1009"/>
      <c r="AB31" s="1013"/>
      <c r="AC31" s="1014"/>
      <c r="AD31" s="1015"/>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4"/>
      <c r="AC32" s="1005"/>
      <c r="AD32" s="100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681"/>
      <c r="AC33" s="1001"/>
      <c r="AD33" s="100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6"/>
      <c r="Z37" s="414"/>
      <c r="AA37" s="415"/>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07"/>
      <c r="Z38" s="1008"/>
      <c r="AA38" s="1009"/>
      <c r="AB38" s="1013"/>
      <c r="AC38" s="1014"/>
      <c r="AD38" s="1015"/>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4"/>
      <c r="AC39" s="1005"/>
      <c r="AD39" s="100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681"/>
      <c r="AC40" s="1001"/>
      <c r="AD40" s="100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6"/>
      <c r="Z44" s="414"/>
      <c r="AA44" s="415"/>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07"/>
      <c r="Z45" s="1008"/>
      <c r="AA45" s="1009"/>
      <c r="AB45" s="1013"/>
      <c r="AC45" s="1014"/>
      <c r="AD45" s="1015"/>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4"/>
      <c r="AC46" s="1005"/>
      <c r="AD46" s="100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681"/>
      <c r="AC47" s="1001"/>
      <c r="AD47" s="100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6"/>
      <c r="Z51" s="414"/>
      <c r="AA51" s="415"/>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07"/>
      <c r="Z52" s="1008"/>
      <c r="AA52" s="1009"/>
      <c r="AB52" s="1013"/>
      <c r="AC52" s="1014"/>
      <c r="AD52" s="1015"/>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4"/>
      <c r="AC53" s="1005"/>
      <c r="AD53" s="100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681"/>
      <c r="AC54" s="1001"/>
      <c r="AD54" s="100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6"/>
      <c r="Z58" s="414"/>
      <c r="AA58" s="415"/>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07"/>
      <c r="Z59" s="1008"/>
      <c r="AA59" s="1009"/>
      <c r="AB59" s="1013"/>
      <c r="AC59" s="1014"/>
      <c r="AD59" s="1015"/>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4"/>
      <c r="AC60" s="1005"/>
      <c r="AD60" s="100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681"/>
      <c r="AC61" s="1001"/>
      <c r="AD61" s="100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6"/>
      <c r="Z65" s="414"/>
      <c r="AA65" s="415"/>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07"/>
      <c r="Z66" s="1008"/>
      <c r="AA66" s="1009"/>
      <c r="AB66" s="1013"/>
      <c r="AC66" s="1014"/>
      <c r="AD66" s="1015"/>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4"/>
      <c r="AC67" s="1005"/>
      <c r="AD67" s="100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681"/>
      <c r="AC68" s="1001"/>
      <c r="AD68" s="100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8">
        <v>1</v>
      </c>
      <c r="B4" s="1058">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8">
        <v>2</v>
      </c>
      <c r="B5" s="1058">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8">
        <v>3</v>
      </c>
      <c r="B6" s="1058">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8">
        <v>4</v>
      </c>
      <c r="B7" s="1058">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8">
        <v>5</v>
      </c>
      <c r="B8" s="1058">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8">
        <v>6</v>
      </c>
      <c r="B9" s="1058">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8">
        <v>7</v>
      </c>
      <c r="B10" s="1058">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8">
        <v>8</v>
      </c>
      <c r="B11" s="1058">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8">
        <v>9</v>
      </c>
      <c r="B12" s="1058">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8">
        <v>10</v>
      </c>
      <c r="B13" s="1058">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8">
        <v>11</v>
      </c>
      <c r="B14" s="1058">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8">
        <v>12</v>
      </c>
      <c r="B15" s="1058">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8">
        <v>13</v>
      </c>
      <c r="B16" s="1058">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8">
        <v>14</v>
      </c>
      <c r="B17" s="1058">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8">
        <v>15</v>
      </c>
      <c r="B18" s="1058">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8">
        <v>16</v>
      </c>
      <c r="B19" s="1058">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8">
        <v>17</v>
      </c>
      <c r="B20" s="1058">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8">
        <v>18</v>
      </c>
      <c r="B21" s="1058">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8">
        <v>19</v>
      </c>
      <c r="B22" s="1058">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8">
        <v>20</v>
      </c>
      <c r="B23" s="1058">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8">
        <v>21</v>
      </c>
      <c r="B24" s="1058">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8">
        <v>22</v>
      </c>
      <c r="B25" s="1058">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8">
        <v>23</v>
      </c>
      <c r="B26" s="1058">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8">
        <v>24</v>
      </c>
      <c r="B27" s="1058">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8">
        <v>25</v>
      </c>
      <c r="B28" s="1058">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8">
        <v>26</v>
      </c>
      <c r="B29" s="1058">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8">
        <v>27</v>
      </c>
      <c r="B30" s="1058">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8">
        <v>28</v>
      </c>
      <c r="B31" s="1058">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8">
        <v>29</v>
      </c>
      <c r="B32" s="1058">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8">
        <v>30</v>
      </c>
      <c r="B33" s="1058">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8">
        <v>1</v>
      </c>
      <c r="B37" s="1058">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8">
        <v>2</v>
      </c>
      <c r="B38" s="1058">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8">
        <v>3</v>
      </c>
      <c r="B39" s="1058">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8">
        <v>4</v>
      </c>
      <c r="B40" s="1058">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8">
        <v>5</v>
      </c>
      <c r="B41" s="1058">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8">
        <v>6</v>
      </c>
      <c r="B42" s="1058">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8">
        <v>7</v>
      </c>
      <c r="B43" s="1058">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8">
        <v>8</v>
      </c>
      <c r="B44" s="1058">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8">
        <v>9</v>
      </c>
      <c r="B45" s="1058">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8">
        <v>10</v>
      </c>
      <c r="B46" s="1058">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8">
        <v>11</v>
      </c>
      <c r="B47" s="1058">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8">
        <v>12</v>
      </c>
      <c r="B48" s="1058">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8">
        <v>13</v>
      </c>
      <c r="B49" s="1058">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8">
        <v>14</v>
      </c>
      <c r="B50" s="1058">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8">
        <v>15</v>
      </c>
      <c r="B51" s="1058">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8">
        <v>16</v>
      </c>
      <c r="B52" s="1058">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8">
        <v>17</v>
      </c>
      <c r="B53" s="1058">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8">
        <v>18</v>
      </c>
      <c r="B54" s="1058">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8">
        <v>19</v>
      </c>
      <c r="B55" s="1058">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8">
        <v>20</v>
      </c>
      <c r="B56" s="1058">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8">
        <v>21</v>
      </c>
      <c r="B57" s="1058">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8">
        <v>22</v>
      </c>
      <c r="B58" s="1058">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8">
        <v>23</v>
      </c>
      <c r="B59" s="1058">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8">
        <v>24</v>
      </c>
      <c r="B60" s="1058">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8">
        <v>25</v>
      </c>
      <c r="B61" s="1058">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8">
        <v>26</v>
      </c>
      <c r="B62" s="1058">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8">
        <v>27</v>
      </c>
      <c r="B63" s="1058">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8">
        <v>28</v>
      </c>
      <c r="B64" s="1058">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8">
        <v>29</v>
      </c>
      <c r="B65" s="1058">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8">
        <v>30</v>
      </c>
      <c r="B66" s="1058">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8">
        <v>1</v>
      </c>
      <c r="B70" s="1058">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8">
        <v>2</v>
      </c>
      <c r="B71" s="1058">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8">
        <v>3</v>
      </c>
      <c r="B72" s="1058">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8">
        <v>4</v>
      </c>
      <c r="B73" s="1058">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8">
        <v>5</v>
      </c>
      <c r="B74" s="1058">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8">
        <v>6</v>
      </c>
      <c r="B75" s="1058">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8">
        <v>7</v>
      </c>
      <c r="B76" s="1058">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8">
        <v>8</v>
      </c>
      <c r="B77" s="1058">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8">
        <v>9</v>
      </c>
      <c r="B78" s="1058">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8">
        <v>10</v>
      </c>
      <c r="B79" s="1058">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8">
        <v>11</v>
      </c>
      <c r="B80" s="1058">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8">
        <v>12</v>
      </c>
      <c r="B81" s="1058">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8">
        <v>13</v>
      </c>
      <c r="B82" s="1058">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8">
        <v>14</v>
      </c>
      <c r="B83" s="1058">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8">
        <v>15</v>
      </c>
      <c r="B84" s="1058">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8">
        <v>16</v>
      </c>
      <c r="B85" s="1058">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8">
        <v>17</v>
      </c>
      <c r="B86" s="1058">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8">
        <v>18</v>
      </c>
      <c r="B87" s="1058">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8">
        <v>19</v>
      </c>
      <c r="B88" s="1058">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8">
        <v>20</v>
      </c>
      <c r="B89" s="1058">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8">
        <v>21</v>
      </c>
      <c r="B90" s="1058">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8">
        <v>22</v>
      </c>
      <c r="B91" s="1058">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8">
        <v>23</v>
      </c>
      <c r="B92" s="1058">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8">
        <v>24</v>
      </c>
      <c r="B93" s="1058">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8">
        <v>25</v>
      </c>
      <c r="B94" s="1058">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8">
        <v>26</v>
      </c>
      <c r="B95" s="1058">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8">
        <v>27</v>
      </c>
      <c r="B96" s="1058">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8">
        <v>28</v>
      </c>
      <c r="B97" s="1058">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8">
        <v>29</v>
      </c>
      <c r="B98" s="1058">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8">
        <v>30</v>
      </c>
      <c r="B99" s="1058">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2018-08-24T02:06:41Z</cp:lastPrinted>
  <dcterms:created xsi:type="dcterms:W3CDTF">2012-03-13T00:50:25Z</dcterms:created>
  <dcterms:modified xsi:type="dcterms:W3CDTF">2018-08-24T02:06:53Z</dcterms:modified>
</cp:coreProperties>
</file>