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guchi-y2yy\Desktop\180820_行政事業レビュー\提出\セット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6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<sst xmlns="http://schemas.openxmlformats.org/spreadsheetml/2006/main" count="2917" uniqueCount="643">
  <si>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</si>
  <si>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</si>
  <si>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</si>
  <si>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</si>
  <si>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</si>
  <si>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</si>
  <si>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</si>
  <si>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</si>
  <si>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</si>
  <si>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</si>
  <si>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</si>
  <si>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</si>
  <si>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</si>
  <si>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</si>
  <si>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</si>
  <si>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</si>
  <si>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</si>
  <si>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</si>
  <si>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</si>
  <si>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</si>
  <si>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</si>
  <si>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</si>
  <si>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</si>
  <si>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</si>
  <si>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</si>
  <si>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</si>
  <si>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</si>
  <si>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</si>
  <si>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</si>
  <si>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</si>
  <si>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</si>
  <si>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</si>
  <si>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</si>
  <si>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</si>
  <si>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</si>
  <si>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</si>
  <si>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</si>
  <si>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</si>
  <si>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</si>
  <si>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</si>
  <si>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</si>
  <si>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</si>
  <si>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</si>
  <si>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</si>
  <si>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</si>
  <si>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</si>
  <si>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</si>
  <si>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</si>
  <si>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</si>
  <si>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</si>
  <si>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</si>
  <si>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</si>
  <si>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</si>
  <si>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</si>
  <si>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</si>
  <si>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</si>
  <si>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</si>
  <si>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</si>
  <si>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</si>
  <si>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</si>
  <si>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</si>
  <si>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</si>
  <si>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</si>
  <si>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</si>
  <si>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</si>
  <si>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</si>
  <si>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</si>
  <si>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</si>
  <si>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</si>
  <si>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</si>
  <si>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</si>
  <si>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</si>
  <si>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</si>
  <si>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</si>
  <si>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</si>
  <si>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</si>
  <si>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</si>
  <si>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</si>
  <si>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</si>
  <si>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</si>
  <si>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</si>
  <si>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</si>
  <si>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</si>
  <si>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</si>
  <si>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</si>
  <si>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</si>
  <si>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</si>
  <si>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</si>
  <si>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</si>
  <si>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</si>
  <si>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</si>
  <si>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</si>
  <si>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</si>
  <si>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</si>
  <si>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</si>
  <si>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</si>
  <si>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</si>
  <si>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</si>
  <si>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</si>
  <si>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</si>
  <si>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</si>
  <si>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</si>
  <si>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</si>
  <si>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</si>
  <si>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</si>
  <si>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</si>
  <si>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</si>
  <si>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</si>
  <si>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</si>
  <si>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</si>
  <si>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</si>
  <si>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</si>
  <si>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</si>
  <si>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</si>
  <si>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</si>
  <si>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</si>
  <si>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</si>
  <si>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</si>
  <si>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</si>
  <si>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</si>
  <si>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</si>
  <si>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</si>
  <si>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</si>
  <si>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</si>
  <si>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</si>
  <si>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</si>
  <si>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</si>
  <si>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</si>
  <si>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</si>
  <si>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</si>
  <si>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</si>
  <si>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</si>
  <si>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</si>
  <si>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</si>
  <si>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</si>
  <si>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</si>
  <si>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</si>
  <si>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</si>
  <si>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</si>
  <si>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</si>
  <si>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</si>
  <si>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</si>
  <si>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</si>
  <si>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</si>
  <si>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</si>
  <si>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</si>
  <si>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</si>
  <si>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</si>
  <si>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</si>
  <si>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</si>
  <si>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</si>
  <si>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</si>
  <si>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</si>
  <si>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</si>
  <si>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</si>
  <si>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</si>
  <si>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</si>
  <si>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</si>
  <si>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</si>
  <si>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</si>
  <si>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</si>
  <si>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</si>
  <si>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</si>
  <si>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</si>
  <si>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</si>
  <si>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</si>
  <si>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</si>
  <si>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</si>
  <si>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</si>
  <si>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</si>
  <si>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</si>
  <si>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</si>
  <si>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</si>
  <si>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</si>
  <si>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</si>
  <si>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</si>
  <si>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</si>
  <si>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</si>
  <si>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</si>
  <si>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</si>
  <si>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</si>
  <si>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</si>
  <si>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</si>
  <si>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</si>
  <si>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</si>
  <si>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</si>
  <si>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</si>
  <si>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</si>
  <si>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</si>
  <si>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</si>
  <si>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</si>
  <si>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</si>
  <si>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</si>
  <si>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</si>
  <si>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</si>
  <si>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</si>
  <si>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</si>
  <si>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</si>
  <si>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</si>
  <si>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</si>
  <si>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</si>
  <si>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</si>
  <si>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</si>
  <si>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</si>
  <si>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</si>
  <si>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</si>
  <si>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</si>
  <si>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</si>
  <si>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</si>
  <si>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</si>
  <si>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</si>
  <si>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</si>
  <si>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</si>
  <si>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</si>
  <si>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</si>
  <si>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</si>
  <si>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</si>
  <si>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</si>
  <si>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</si>
  <si>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</si>
  <si>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</si>
  <si>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</si>
  <si>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</si>
  <si>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</si>
  <si>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</si>
  <si>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</si>
  <si>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</si>
  <si>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</si>
  <si>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</si>
  <si>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</si>
  <si>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</si>
  <si>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</si>
  <si>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</si>
  <si>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</si>
  <si>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</si>
  <si>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</si>
  <si>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</si>
  <si>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</si>
  <si>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</si>
  <si>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</si>
  <si>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</si>
  <si>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</si>
  <si>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</si>
  <si>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</si>
  <si>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</si>
  <si>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</si>
  <si>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</si>
  <si>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</si>
  <si>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</si>
  <si>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</si>
  <si>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</si>
  <si>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</si>
  <si>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</si>
  <si>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</si>
  <si>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</si>
  <si>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</si>
  <si>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</si>
  <si>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</si>
  <si>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</si>
  <si>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</si>
  <si>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</si>
  <si>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</si>
  <si>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</si>
  <si>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</si>
  <si>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</si>
  <si>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</si>
  <si>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</si>
  <si>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</si>
  <si>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</si>
  <si>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</si>
  <si>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</si>
  <si>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</si>
  <si>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</si>
  <si>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</si>
  <si>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</si>
  <si>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</si>
  <si>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</si>
  <si>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</si>
  <si>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</si>
  <si>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</si>
  <si>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</si>
  <si>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</si>
  <si>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</si>
  <si>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</si>
  <si>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</si>
  <si>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</si>
  <si>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</si>
  <si>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</si>
  <si>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</si>
  <si>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</si>
  <si>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</si>
  <si>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</si>
  <si>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</si>
  <si>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</si>
  <si>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</si>
  <si>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</si>
  <si>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</si>
  <si>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</si>
  <si>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</si>
  <si>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</si>
  <si>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</si>
  <si>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</si>
  <si>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</si>
  <si>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</si>
  <si>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</si>
  <si>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</si>
  <si>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</si>
  <si>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</si>
  <si>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</si>
  <si>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</si>
  <si>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</si>
  <si>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</si>
  <si>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</si>
  <si>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</si>
  <si>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</si>
  <si>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</si>
  <si>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</si>
  <si>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</si>
  <si>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</si>
  <si>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</si>
  <si>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</si>
  <si>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</si>
  <si>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</si>
  <si>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</si>
  <si>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</si>
  <si>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</si>
  <si>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</si>
  <si>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</si>
  <si>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</si>
  <si>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</si>
  <si>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</si>
  <si>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</si>
  <si>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</si>
  <si>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</si>
  <si>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</si>
  <si>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</si>
  <si>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</si>
  <si>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</si>
  <si>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</si>
  <si>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</si>
  <si>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</si>
  <si>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</si>
  <si>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</si>
  <si>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</si>
  <si>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</si>
  <si>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</si>
  <si>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</si>
  <si>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</si>
  <si>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</si>
  <si>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</si>
  <si>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</si>
  <si>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</si>
  <si>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</si>
  <si>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</si>
  <si>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</si>
  <si>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</si>
  <si>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</si>
  <si>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</si>
  <si>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</si>
  <si>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</si>
  <si>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</si>
  <si>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</si>
  <si>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</si>
  <si>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</si>
  <si>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</si>
  <si>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</si>
  <si>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</si>
  <si>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</si>
  <si>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</si>
  <si>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</si>
  <si>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</si>
  <si>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</si>
  <si>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</si>
  <si>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</si>
  <si>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</si>
  <si>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</si>
  <si>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</si>
  <si>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</si>
  <si>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</si>
  <si>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</si>
  <si>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</si>
  <si>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</si>
  <si>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</si>
  <si>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</si>
  <si>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</si>
  <si>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</si>
  <si>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</si>
  <si>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</si>
  <si>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</si>
  <si>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</si>
  <si>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</si>
  <si>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</si>
  <si>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</si>
  <si>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</si>
  <si>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</si>
  <si>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</si>
  <si>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</si>
  <si>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</si>
  <si>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</si>
  <si>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</si>
  <si>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</si>
  <si>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</si>
  <si>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</si>
  <si>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</si>
  <si>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</si>
  <si>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</si>
  <si>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</si>
  <si>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</si>
  <si>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</si>
  <si>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</si>
  <si>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</si>
  <si>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</si>
  <si>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</si>
  <si>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</si>
  <si>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</si>
  <si>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</si>
  <si>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</si>
  <si>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</si>
  <si>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</si>
  <si>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</si>
  <si>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</si>
  <si>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</si>
  <si>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</si>
  <si>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</si>
  <si>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</si>
  <si>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</si>
  <si>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</si>
  <si>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</si>
  <si>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</si>
  <si>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</si>
  <si>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</si>
  <si>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</si>
  <si>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</si>
  <si>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</si>
  <si>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</si>
  <si>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</si>
  <si>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</si>
  <si>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</si>
  <si>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</si>
  <si>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</si>
  <si>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</si>
  <si>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</si>
  <si>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</si>
  <si>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</si>
  <si>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</si>
  <si>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</si>
  <si>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</si>
  <si>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</si>
  <si>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</si>
  <si>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</si>
  <si>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</si>
  <si>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</si>
  <si>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</si>
  <si>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</si>
  <si>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</si>
  <si>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</si>
  <si>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</si>
  <si>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</si>
  <si>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</si>
  <si>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</si>
  <si>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</si>
  <si>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</si>
  <si>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</si>
  <si>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</si>
  <si>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</si>
  <si>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</si>
  <si>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</si>
  <si>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</si>
  <si>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</si>
  <si>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</si>
  <si>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</si>
  <si>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</si>
  <si>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</si>
  <si>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</si>
  <si>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</si>
  <si>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</si>
  <si>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</si>
  <si>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</si>
  <si>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</si>
  <si>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</si>
  <si>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</si>
  <si>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</si>
  <si>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</si>
  <si>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</si>
  <si>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</si>
  <si>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</si>
  <si>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</si>
  <si>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</si>
  <si>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</si>
  <si>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</si>
  <si>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</si>
  <si>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</si>
  <si>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</si>
  <si>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</si>
  <si>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</si>
  <si>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</si>
  <si>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</si>
  <si>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</si>
  <si>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</si>
  <si>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</si>
  <si>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</si>
  <si>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</si>
  <si>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</si>
  <si>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</si>
  <si>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</si>
  <si>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</si>
  <si>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</si>
  <si>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</si>
  <si>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</si>
  <si>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</si>
  <si>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</si>
  <si>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</si>
  <si>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</si>
  <si>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</si>
  <si>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</si>
  <si>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</si>
  <si>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</si>
  <si>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</si>
  <si>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</si>
  <si>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</si>
  <si>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</si>
  <si>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</si>
  <si>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</si>
  <si>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</si>
  <si>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</si>
  <si>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</si>
  <si>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</si>
  <si>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</si>
  <si>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</si>
  <si>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</si>
  <si>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</si>
  <si>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</si>
  <si>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</si>
  <si>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</si>
  <si>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</si>
  <si>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</si>
  <si>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</si>
  <si>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</si>
  <si>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</si>
  <si>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</si>
  <si>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</si>
  <si>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</si>
  <si>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</si>
  <si>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</si>
  <si>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</si>
  <si>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</si>
  <si>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</si>
  <si>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</si>
  <si>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</si>
  <si>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地域型住宅グリーン化事業</t>
    <rPh sb="0" eb="3">
      <t>チイキガタ</t>
    </rPh>
    <rPh sb="3" eb="5">
      <t>ジュウタク</t>
    </rPh>
    <rPh sb="9" eb="10">
      <t>カ</t>
    </rPh>
    <rPh sb="10" eb="12">
      <t>ジギョウ</t>
    </rPh>
    <phoneticPr fontId="5"/>
  </si>
  <si>
    <t>住宅局</t>
    <rPh sb="0" eb="3">
      <t>ジュウタクキョク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</si>
  <si>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</si>
  <si>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</si>
  <si>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耐久性や省エネルギー性に優れた良質な住宅の供給を促進するため、地域の住宅産業の主要な担い手である中小住宅生産者が、こうした住宅を効果的かつ継続的に供給できるようにするための技術力の向上、住宅供給体制の強化を行う。</t>
    <rPh sb="0" eb="3">
      <t>タイキュウセイ</t>
    </rPh>
    <rPh sb="4" eb="5">
      <t>ショウ</t>
    </rPh>
    <rPh sb="10" eb="11">
      <t>セイ</t>
    </rPh>
    <rPh sb="12" eb="13">
      <t>スグ</t>
    </rPh>
    <rPh sb="15" eb="17">
      <t>リョウシツ</t>
    </rPh>
    <rPh sb="18" eb="20">
      <t>ジュウタク</t>
    </rPh>
    <rPh sb="21" eb="23">
      <t>キョウキュウ</t>
    </rPh>
    <rPh sb="24" eb="26">
      <t>ソクシン</t>
    </rPh>
    <rPh sb="31" eb="33">
      <t>チイキ</t>
    </rPh>
    <rPh sb="34" eb="38">
      <t>ジュウタクサンギョウ</t>
    </rPh>
    <rPh sb="48" eb="55">
      <t>チュウショウジュウタクセイサンシャ</t>
    </rPh>
    <rPh sb="61" eb="63">
      <t>ジュウタク</t>
    </rPh>
    <rPh sb="64" eb="67">
      <t>コウカテキ</t>
    </rPh>
    <rPh sb="69" eb="72">
      <t>ケイゾクテキ</t>
    </rPh>
    <rPh sb="73" eb="75">
      <t>キョウキュウ</t>
    </rPh>
    <rPh sb="86" eb="89">
      <t>ギジュツリョク</t>
    </rPh>
    <rPh sb="90" eb="92">
      <t>コウジョウ</t>
    </rPh>
    <rPh sb="93" eb="95">
      <t>ジュウタク</t>
    </rPh>
    <rPh sb="95" eb="97">
      <t>キョウキュウ</t>
    </rPh>
    <rPh sb="97" eb="99">
      <t>タイセイ</t>
    </rPh>
    <rPh sb="100" eb="102">
      <t>キョウカ</t>
    </rPh>
    <rPh sb="103" eb="104">
      <t>オコナ</t>
    </rPh>
    <phoneticPr fontId="5"/>
  </si>
  <si>
    <t>平成37年度までに新築住宅における認定長期優良住宅の割合を20%まで引き上げる</t>
    <rPh sb="0" eb="2">
      <t>ヘイセイ</t>
    </rPh>
    <rPh sb="4" eb="6">
      <t>ネンド</t>
    </rPh>
    <rPh sb="9" eb="11">
      <t>シンチク</t>
    </rPh>
    <rPh sb="11" eb="13">
      <t>ジュウタク</t>
    </rPh>
    <rPh sb="17" eb="19">
      <t>ニンテイ</t>
    </rPh>
    <rPh sb="19" eb="21">
      <t>チョウキ</t>
    </rPh>
    <rPh sb="21" eb="23">
      <t>ユウリョウ</t>
    </rPh>
    <rPh sb="23" eb="25">
      <t>ジュウタク</t>
    </rPh>
    <rPh sb="26" eb="28">
      <t>ワリアイ</t>
    </rPh>
    <rPh sb="34" eb="35">
      <t>ヒ</t>
    </rPh>
    <rPh sb="36" eb="37">
      <t>ア</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</si>
  <si>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</si>
  <si>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国土交通省住宅局調べ（全国の所管行政庁の認定実績）</t>
    <rPh sb="0" eb="2">
      <t>コクド</t>
    </rPh>
    <rPh sb="2" eb="5">
      <t>コウツウショウ</t>
    </rPh>
    <rPh sb="5" eb="7">
      <t>ジュウタク</t>
    </rPh>
    <rPh sb="7" eb="8">
      <t>キョク</t>
    </rPh>
    <rPh sb="8" eb="9">
      <t>シラ</t>
    </rPh>
    <rPh sb="11" eb="13">
      <t>ゼンコク</t>
    </rPh>
    <rPh sb="14" eb="16">
      <t>ショカン</t>
    </rPh>
    <rPh sb="16" eb="19">
      <t>ギョウセイチョウ</t>
    </rPh>
    <rPh sb="20" eb="22">
      <t>ニンテイ</t>
    </rPh>
    <rPh sb="22" eb="24">
      <t>ジッセキ</t>
    </rPh>
    <phoneticPr fontId="5"/>
  </si>
  <si>
    <t>-</t>
    <phoneticPr fontId="5"/>
  </si>
  <si>
    <t>平成37年度までに省エネ基準を満たす住宅ストックの割合を20%まで引き上げる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</si>
  <si>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国土交通省住宅局調べ（住宅の断熱水準別戸数分布調査による推計値）</t>
    <rPh sb="0" eb="2">
      <t>コクド</t>
    </rPh>
    <rPh sb="2" eb="5">
      <t>コウツウショウ</t>
    </rPh>
    <rPh sb="5" eb="7">
      <t>ジュウタク</t>
    </rPh>
    <rPh sb="7" eb="8">
      <t>キョク</t>
    </rPh>
    <rPh sb="8" eb="9">
      <t>シラ</t>
    </rPh>
    <rPh sb="11" eb="13">
      <t>ジュウタク</t>
    </rPh>
    <rPh sb="14" eb="16">
      <t>ダンネツ</t>
    </rPh>
    <rPh sb="16" eb="18">
      <t>スイジュン</t>
    </rPh>
    <rPh sb="18" eb="19">
      <t>ベツ</t>
    </rPh>
    <rPh sb="19" eb="21">
      <t>コスウ</t>
    </rPh>
    <rPh sb="21" eb="23">
      <t>ブンプ</t>
    </rPh>
    <rPh sb="23" eb="25">
      <t>チョウサ</t>
    </rPh>
    <rPh sb="28" eb="31">
      <t>スイケイチ</t>
    </rPh>
    <phoneticPr fontId="5"/>
  </si>
  <si>
    <t>事業実施件数（補助対象住宅・建築物の完了実績件数）</t>
    <rPh sb="0" eb="2">
      <t>ジギョウ</t>
    </rPh>
    <rPh sb="2" eb="4">
      <t>ジッシ</t>
    </rPh>
    <rPh sb="4" eb="6">
      <t>ケンスウ</t>
    </rPh>
    <rPh sb="7" eb="9">
      <t>ホジョ</t>
    </rPh>
    <rPh sb="9" eb="11">
      <t>タイショウ</t>
    </rPh>
    <rPh sb="11" eb="13">
      <t>ジュウタク</t>
    </rPh>
    <rPh sb="14" eb="17">
      <t>ケンチクブツ</t>
    </rPh>
    <rPh sb="18" eb="20">
      <t>カンリョウ</t>
    </rPh>
    <rPh sb="20" eb="22">
      <t>ジッセキ</t>
    </rPh>
    <rPh sb="22" eb="24">
      <t>ケンスウ</t>
    </rPh>
    <phoneticPr fontId="5"/>
  </si>
  <si>
    <t>件</t>
    <rPh sb="0" eb="1">
      <t>ケン</t>
    </rPh>
    <phoneticPr fontId="5"/>
  </si>
  <si>
    <t>X：事業実績額（百万円）／Y：事業実施件数
※事業実績は、評価・事務業務を除く</t>
    <rPh sb="2" eb="4">
      <t>ジギョウ</t>
    </rPh>
    <rPh sb="4" eb="6">
      <t>ジッセキ</t>
    </rPh>
    <rPh sb="6" eb="7">
      <t>ガク</t>
    </rPh>
    <rPh sb="8" eb="11">
      <t>ヒャクマンエン</t>
    </rPh>
    <rPh sb="15" eb="17">
      <t>ジギョウ</t>
    </rPh>
    <rPh sb="17" eb="19">
      <t>ジッシ</t>
    </rPh>
    <rPh sb="19" eb="21">
      <t>ケンスウ</t>
    </rPh>
    <rPh sb="23" eb="25">
      <t>ジギョウ</t>
    </rPh>
    <rPh sb="25" eb="27">
      <t>ジッセキ</t>
    </rPh>
    <rPh sb="29" eb="31">
      <t>ヒョウカ</t>
    </rPh>
    <rPh sb="32" eb="34">
      <t>ジム</t>
    </rPh>
    <rPh sb="34" eb="36">
      <t>ギョウム</t>
    </rPh>
    <rPh sb="37" eb="38">
      <t>ノゾ</t>
    </rPh>
    <phoneticPr fontId="5"/>
  </si>
  <si>
    <t>百万円</t>
    <rPh sb="0" eb="3">
      <t>ヒャクマンエン</t>
    </rPh>
    <phoneticPr fontId="5"/>
  </si>
  <si>
    <t>X/Y</t>
    <phoneticPr fontId="5"/>
  </si>
  <si>
    <t>161/159</t>
    <phoneticPr fontId="5"/>
  </si>
  <si>
    <t>11,555/10,095</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</si>
  <si>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</si>
  <si>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</si>
  <si>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１２．新築住宅における認定長期優良住宅の割合</t>
    <rPh sb="3" eb="5">
      <t>シンチク</t>
    </rPh>
    <rPh sb="5" eb="7">
      <t>ジュウタク</t>
    </rPh>
    <rPh sb="11" eb="13">
      <t>ニンテイ</t>
    </rPh>
    <rPh sb="13" eb="15">
      <t>チョウキ</t>
    </rPh>
    <rPh sb="15" eb="17">
      <t>ユウリョウ</t>
    </rPh>
    <rPh sb="17" eb="19">
      <t>ジュウタク</t>
    </rPh>
    <rPh sb="20" eb="22">
      <t>ワリアイ</t>
    </rPh>
    <phoneticPr fontId="5"/>
  </si>
  <si>
    <t>成果目標のうち、「新築住宅における認定長期優良住宅の割合を20%まで引き上げる」ことにより、長期間にわたって使用可能な良質な住宅ストックが形成されることから、少子・高齢化等に対応した住生活の安定の確保及び向上をより一層促進することができる。</t>
    <rPh sb="0" eb="2">
      <t>セイカ</t>
    </rPh>
    <rPh sb="2" eb="4">
      <t>モクヒョウ</t>
    </rPh>
    <rPh sb="9" eb="11">
      <t>シンチク</t>
    </rPh>
    <rPh sb="11" eb="13">
      <t>ジュウタク</t>
    </rPh>
    <rPh sb="17" eb="19">
      <t>ニンテイ</t>
    </rPh>
    <rPh sb="19" eb="21">
      <t>チョウキ</t>
    </rPh>
    <rPh sb="21" eb="23">
      <t>ユウリョウ</t>
    </rPh>
    <rPh sb="23" eb="25">
      <t>ジュウタク</t>
    </rPh>
    <rPh sb="26" eb="28">
      <t>ワリアイ</t>
    </rPh>
    <rPh sb="34" eb="35">
      <t>ヒ</t>
    </rPh>
    <rPh sb="36" eb="37">
      <t>ア</t>
    </rPh>
    <rPh sb="46" eb="49">
      <t>チョウキカン</t>
    </rPh>
    <rPh sb="54" eb="56">
      <t>シヨウ</t>
    </rPh>
    <rPh sb="56" eb="58">
      <t>カノウ</t>
    </rPh>
    <rPh sb="59" eb="61">
      <t>リョウシツ</t>
    </rPh>
    <rPh sb="62" eb="64">
      <t>ジュウタク</t>
    </rPh>
    <rPh sb="69" eb="71">
      <t>ケイセイ</t>
    </rPh>
    <rPh sb="79" eb="81">
      <t>ショウシ</t>
    </rPh>
    <rPh sb="82" eb="85">
      <t>コウレイカ</t>
    </rPh>
    <rPh sb="85" eb="86">
      <t>トウ</t>
    </rPh>
    <rPh sb="87" eb="89">
      <t>タイオウ</t>
    </rPh>
    <rPh sb="91" eb="94">
      <t>ジュウセイカツ</t>
    </rPh>
    <rPh sb="95" eb="97">
      <t>アンテイ</t>
    </rPh>
    <rPh sb="98" eb="100">
      <t>カクホ</t>
    </rPh>
    <rPh sb="100" eb="101">
      <t>オヨ</t>
    </rPh>
    <rPh sb="102" eb="104">
      <t>コウジョウ</t>
    </rPh>
    <rPh sb="107" eb="109">
      <t>イッソウ</t>
    </rPh>
    <rPh sb="109" eb="111">
      <t>ソクシン</t>
    </rPh>
    <phoneticPr fontId="5"/>
  </si>
  <si>
    <t>３．地球環境の保全</t>
    <rPh sb="2" eb="4">
      <t>チキュウ</t>
    </rPh>
    <rPh sb="4" eb="6">
      <t>カンキョウ</t>
    </rPh>
    <rPh sb="7" eb="9">
      <t>ホゼン</t>
    </rPh>
    <phoneticPr fontId="5"/>
  </si>
  <si>
    <t>９．地球温暖化防止等の環境の保全を行う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</si>
  <si>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t>
    <phoneticPr fontId="5"/>
  </si>
  <si>
    <t>○</t>
  </si>
  <si>
    <t>○</t>
    <phoneticPr fontId="5"/>
  </si>
  <si>
    <t>無</t>
    <rPh sb="0" eb="1">
      <t>ナシ</t>
    </rPh>
    <phoneticPr fontId="5"/>
  </si>
  <si>
    <t>公募により選定している。</t>
    <rPh sb="0" eb="2">
      <t>コウボ</t>
    </rPh>
    <rPh sb="5" eb="7">
      <t>センテイ</t>
    </rPh>
    <phoneticPr fontId="5"/>
  </si>
  <si>
    <t>通常の住宅と良質な住宅との工事費の差額の一部を補助するものであり、妥当である。</t>
    <rPh sb="0" eb="2">
      <t>ツウジョウ</t>
    </rPh>
    <rPh sb="3" eb="5">
      <t>ジュウタク</t>
    </rPh>
    <rPh sb="6" eb="8">
      <t>リョウシツ</t>
    </rPh>
    <rPh sb="9" eb="11">
      <t>ジュウタク</t>
    </rPh>
    <rPh sb="13" eb="16">
      <t>コウジヒ</t>
    </rPh>
    <rPh sb="17" eb="19">
      <t>サガク</t>
    </rPh>
    <rPh sb="20" eb="22">
      <t>イチブ</t>
    </rPh>
    <rPh sb="23" eb="25">
      <t>ホジョ</t>
    </rPh>
    <rPh sb="33" eb="35">
      <t>ダトウ</t>
    </rPh>
    <phoneticPr fontId="5"/>
  </si>
  <si>
    <t>補助金額は、通常の住宅と良質な住宅との工事費の差額の1/2（限度額を設定）としており、単位当たりコスト等の水準は妥当である。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43" eb="45">
      <t>タンイ</t>
    </rPh>
    <rPh sb="45" eb="46">
      <t>ア</t>
    </rPh>
    <rPh sb="51" eb="52">
      <t>トウ</t>
    </rPh>
    <rPh sb="53" eb="55">
      <t>スイジュン</t>
    </rPh>
    <rPh sb="56" eb="58">
      <t>ダトウ</t>
    </rPh>
    <phoneticPr fontId="5"/>
  </si>
  <si>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2">
      <t>カンリョウ</t>
    </rPh>
    <rPh sb="22" eb="23">
      <t>ゴ</t>
    </rPh>
    <rPh sb="24" eb="25">
      <t>オコナ</t>
    </rPh>
    <phoneticPr fontId="5"/>
  </si>
  <si>
    <t>補助金額は、通常の住宅と良質な住宅との工事費の差額の1/2（限度額を設定）に限定している。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38" eb="40">
      <t>ゲンテイ</t>
    </rPh>
    <phoneticPr fontId="5"/>
  </si>
  <si>
    <t>‐</t>
  </si>
  <si>
    <t>中小住宅生産者が地域の関連事業者とグループを構築して行う取組を支援対象とすることで、効率化を図っている。</t>
    <rPh sb="0" eb="2">
      <t>チュウショウ</t>
    </rPh>
    <rPh sb="2" eb="4">
      <t>ジュウタク</t>
    </rPh>
    <rPh sb="4" eb="6">
      <t>セイサン</t>
    </rPh>
    <rPh sb="6" eb="7">
      <t>シャ</t>
    </rPh>
    <rPh sb="8" eb="10">
      <t>チイキ</t>
    </rPh>
    <rPh sb="11" eb="13">
      <t>カンレン</t>
    </rPh>
    <rPh sb="13" eb="15">
      <t>ジギョウ</t>
    </rPh>
    <rPh sb="15" eb="16">
      <t>シャ</t>
    </rPh>
    <rPh sb="22" eb="24">
      <t>コウチク</t>
    </rPh>
    <rPh sb="26" eb="27">
      <t>オコナ</t>
    </rPh>
    <rPh sb="28" eb="30">
      <t>トリクミ</t>
    </rPh>
    <rPh sb="31" eb="33">
      <t>シエン</t>
    </rPh>
    <rPh sb="33" eb="35">
      <t>タイショウ</t>
    </rPh>
    <rPh sb="42" eb="45">
      <t>コウリツカ</t>
    </rPh>
    <rPh sb="46" eb="47">
      <t>ハカ</t>
    </rPh>
    <phoneticPr fontId="5"/>
  </si>
  <si>
    <t>新築住宅における認定長期優良住宅の割合は、平成22年度と比べ増加しているが、さらに継続して普及が必要。</t>
    <rPh sb="0" eb="2">
      <t>シンチク</t>
    </rPh>
    <rPh sb="2" eb="4">
      <t>ジュウタク</t>
    </rPh>
    <rPh sb="8" eb="10">
      <t>ニンテイ</t>
    </rPh>
    <rPh sb="10" eb="12">
      <t>チョウキ</t>
    </rPh>
    <rPh sb="12" eb="14">
      <t>ユウリョウ</t>
    </rPh>
    <rPh sb="14" eb="16">
      <t>ジュウタク</t>
    </rPh>
    <rPh sb="17" eb="19">
      <t>ワリアイ</t>
    </rPh>
    <rPh sb="21" eb="23">
      <t>ヘイセイ</t>
    </rPh>
    <rPh sb="25" eb="27">
      <t>ネンド</t>
    </rPh>
    <rPh sb="28" eb="29">
      <t>クラ</t>
    </rPh>
    <rPh sb="30" eb="32">
      <t>ゾウカ</t>
    </rPh>
    <rPh sb="41" eb="43">
      <t>ケイゾク</t>
    </rPh>
    <rPh sb="45" eb="47">
      <t>フキュウ</t>
    </rPh>
    <rPh sb="48" eb="50">
      <t>ヒツヨウ</t>
    </rPh>
    <phoneticPr fontId="5"/>
  </si>
  <si>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5"/>
  </si>
  <si>
    <t>整備された住宅・建築物の活用に加え、その事例や担当工務店を広く一般に公開することにより事業の成果の普及に努めている。</t>
    <rPh sb="0" eb="2">
      <t>セイビ</t>
    </rPh>
    <rPh sb="5" eb="7">
      <t>ジュウタク</t>
    </rPh>
    <rPh sb="8" eb="11">
      <t>ケンチクブツ</t>
    </rPh>
    <rPh sb="12" eb="14">
      <t>カツヨウ</t>
    </rPh>
    <rPh sb="15" eb="16">
      <t>クワ</t>
    </rPh>
    <rPh sb="20" eb="22">
      <t>ジレイ</t>
    </rPh>
    <rPh sb="23" eb="25">
      <t>タントウ</t>
    </rPh>
    <rPh sb="25" eb="28">
      <t>コウムテン</t>
    </rPh>
    <rPh sb="29" eb="30">
      <t>ヒロ</t>
    </rPh>
    <rPh sb="31" eb="33">
      <t>イッパン</t>
    </rPh>
    <rPh sb="34" eb="36">
      <t>コウカイ</t>
    </rPh>
    <rPh sb="43" eb="45">
      <t>ジギョウ</t>
    </rPh>
    <rPh sb="46" eb="48">
      <t>セイカ</t>
    </rPh>
    <rPh sb="49" eb="51">
      <t>フキュウ</t>
    </rPh>
    <rPh sb="52" eb="53">
      <t>ツト</t>
    </rPh>
    <phoneticPr fontId="5"/>
  </si>
  <si>
    <t>効率的な執行の観点から、平成28・29年度の実績等を精査し、これを踏まえた配分を行う。</t>
    <rPh sb="0" eb="3">
      <t>コウリツテキ</t>
    </rPh>
    <rPh sb="4" eb="6">
      <t>シッコウ</t>
    </rPh>
    <rPh sb="7" eb="9">
      <t>カンテン</t>
    </rPh>
    <rPh sb="12" eb="14">
      <t>ヘイセイ</t>
    </rPh>
    <rPh sb="19" eb="21">
      <t>ネンド</t>
    </rPh>
    <rPh sb="22" eb="24">
      <t>ジッセキ</t>
    </rPh>
    <rPh sb="24" eb="25">
      <t>トウ</t>
    </rPh>
    <rPh sb="26" eb="28">
      <t>セイサ</t>
    </rPh>
    <rPh sb="33" eb="34">
      <t>フ</t>
    </rPh>
    <rPh sb="37" eb="39">
      <t>ハイブン</t>
    </rPh>
    <rPh sb="40" eb="41">
      <t>オコナ</t>
    </rPh>
    <phoneticPr fontId="5"/>
  </si>
  <si>
    <t>地域における住宅生産体制の強化が図られるよう、より効率的な執行の観点から、事業の進捗状況の調査の実施や優良事例の紹介等、工夫に努める。</t>
    <rPh sb="0" eb="2">
      <t>チイキ</t>
    </rPh>
    <rPh sb="6" eb="12">
      <t>ジュウタクセイサンタイセイ</t>
    </rPh>
    <rPh sb="13" eb="15">
      <t>キョウカ</t>
    </rPh>
    <rPh sb="16" eb="17">
      <t>ハカ</t>
    </rPh>
    <rPh sb="25" eb="28">
      <t>コウリツテキ</t>
    </rPh>
    <rPh sb="29" eb="31">
      <t>シッコウ</t>
    </rPh>
    <rPh sb="32" eb="34">
      <t>カンテン</t>
    </rPh>
    <rPh sb="37" eb="39">
      <t>ジギョウ</t>
    </rPh>
    <rPh sb="40" eb="42">
      <t>シンチョク</t>
    </rPh>
    <rPh sb="42" eb="44">
      <t>ジョウキョウ</t>
    </rPh>
    <rPh sb="45" eb="47">
      <t>チョウサ</t>
    </rPh>
    <rPh sb="48" eb="50">
      <t>ジッシ</t>
    </rPh>
    <rPh sb="51" eb="53">
      <t>ユウリョウ</t>
    </rPh>
    <rPh sb="53" eb="55">
      <t>ジレイ</t>
    </rPh>
    <rPh sb="56" eb="58">
      <t>ショウカイ</t>
    </rPh>
    <rPh sb="58" eb="59">
      <t>トウ</t>
    </rPh>
    <rPh sb="60" eb="62">
      <t>クフウ</t>
    </rPh>
    <rPh sb="63" eb="64">
      <t>ツト</t>
    </rPh>
    <phoneticPr fontId="5"/>
  </si>
  <si>
    <t>新27-016</t>
    <rPh sb="0" eb="1">
      <t>シン</t>
    </rPh>
    <phoneticPr fontId="5"/>
  </si>
  <si>
    <t>128</t>
    <phoneticPr fontId="5"/>
  </si>
  <si>
    <t>A.　（一社）木を活かす建築推進協議会</t>
    <rPh sb="4" eb="6">
      <t>イッシャ</t>
    </rPh>
    <rPh sb="7" eb="8">
      <t>キ</t>
    </rPh>
    <rPh sb="9" eb="10">
      <t>イ</t>
    </rPh>
    <rPh sb="12" eb="14">
      <t>ケンチク</t>
    </rPh>
    <rPh sb="14" eb="16">
      <t>スイシン</t>
    </rPh>
    <rPh sb="16" eb="19">
      <t>キョウギカイ</t>
    </rPh>
    <phoneticPr fontId="5"/>
  </si>
  <si>
    <t>B.　（一社）すまいづくりまちづくりセンター連合会</t>
    <rPh sb="4" eb="6">
      <t>イッシャ</t>
    </rPh>
    <rPh sb="22" eb="25">
      <t>レンゴウカイ</t>
    </rPh>
    <phoneticPr fontId="5"/>
  </si>
  <si>
    <t>その他</t>
    <rPh sb="2" eb="3">
      <t>タ</t>
    </rPh>
    <phoneticPr fontId="5"/>
  </si>
  <si>
    <t>事業費</t>
    <rPh sb="0" eb="3">
      <t>ジギョウヒ</t>
    </rPh>
    <phoneticPr fontId="5"/>
  </si>
  <si>
    <t>地域型住宅グリーン化事業の評価事業</t>
    <rPh sb="0" eb="3">
      <t>チイキガタ</t>
    </rPh>
    <rPh sb="3" eb="5">
      <t>ジュウタク</t>
    </rPh>
    <rPh sb="9" eb="10">
      <t>カ</t>
    </rPh>
    <rPh sb="10" eb="12">
      <t>ジギョウ</t>
    </rPh>
    <rPh sb="13" eb="15">
      <t>ヒョウカ</t>
    </rPh>
    <rPh sb="15" eb="17">
      <t>ジギョウ</t>
    </rPh>
    <phoneticPr fontId="5"/>
  </si>
  <si>
    <t>補助金等交付</t>
    <rPh sb="0" eb="3">
      <t>ホジョキン</t>
    </rPh>
    <rPh sb="3" eb="4">
      <t>トウ</t>
    </rPh>
    <rPh sb="4" eb="6">
      <t>コウフ</t>
    </rPh>
    <phoneticPr fontId="5"/>
  </si>
  <si>
    <t>地域型住宅グリーン異化事業の事務事業</t>
    <rPh sb="0" eb="3">
      <t>チイキガタ</t>
    </rPh>
    <rPh sb="3" eb="5">
      <t>ジュウタク</t>
    </rPh>
    <rPh sb="9" eb="11">
      <t>イカ</t>
    </rPh>
    <rPh sb="11" eb="13">
      <t>ジギョウ</t>
    </rPh>
    <rPh sb="14" eb="16">
      <t>ジム</t>
    </rPh>
    <rPh sb="16" eb="18">
      <t>ジギョウ</t>
    </rPh>
    <phoneticPr fontId="5"/>
  </si>
  <si>
    <t>３１．省エネ基準を満たす住宅ストックの割合</t>
    <rPh sb="3" eb="4">
      <t>ショウ</t>
    </rPh>
    <rPh sb="6" eb="8">
      <t>キジュン</t>
    </rPh>
    <rPh sb="9" eb="10">
      <t>ミ</t>
    </rPh>
    <rPh sb="12" eb="14">
      <t>ジュウタク</t>
    </rPh>
    <rPh sb="19" eb="21">
      <t>ワリアイ</t>
    </rPh>
    <phoneticPr fontId="5"/>
  </si>
  <si>
    <t>（項）住宅防災事業費</t>
    <rPh sb="1" eb="2">
      <t>コウ</t>
    </rPh>
    <rPh sb="3" eb="5">
      <t>ジュウタク</t>
    </rPh>
    <rPh sb="5" eb="7">
      <t>ボウサイ</t>
    </rPh>
    <rPh sb="7" eb="9">
      <t>ジギョウ</t>
    </rPh>
    <rPh sb="9" eb="10">
      <t>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</si>
  <si>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</si>
  <si>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</si>
  <si>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t>
    <phoneticPr fontId="5"/>
  </si>
  <si>
    <t>省エネ性能や耐久性等に優れた木造住宅・建築物の整備</t>
    <rPh sb="0" eb="1">
      <t>ショウ</t>
    </rPh>
    <rPh sb="3" eb="5">
      <t>セイノウ</t>
    </rPh>
    <rPh sb="6" eb="9">
      <t>タイキュウセイ</t>
    </rPh>
    <rPh sb="9" eb="10">
      <t>トウ</t>
    </rPh>
    <rPh sb="11" eb="12">
      <t>スグ</t>
    </rPh>
    <rPh sb="14" eb="16">
      <t>モクゾウ</t>
    </rPh>
    <rPh sb="16" eb="18">
      <t>ジュウタク</t>
    </rPh>
    <rPh sb="19" eb="22">
      <t>ケンチクブツ</t>
    </rPh>
    <rPh sb="23" eb="25">
      <t>セイビ</t>
    </rPh>
    <phoneticPr fontId="5"/>
  </si>
  <si>
    <t>補助金等交付</t>
    <rPh sb="0" eb="3">
      <t>ホジョキン</t>
    </rPh>
    <rPh sb="3" eb="4">
      <t>トウ</t>
    </rPh>
    <rPh sb="4" eb="6">
      <t>コウフ</t>
    </rPh>
    <phoneticPr fontId="5"/>
  </si>
  <si>
    <t>フォースワンホールディングス（株）</t>
    <phoneticPr fontId="5"/>
  </si>
  <si>
    <t>（株）エバーフィールド</t>
    <phoneticPr fontId="5"/>
  </si>
  <si>
    <t>伸和住宅（株）</t>
    <phoneticPr fontId="5"/>
  </si>
  <si>
    <t>大東ハウジング（株）</t>
    <phoneticPr fontId="5"/>
  </si>
  <si>
    <t>（株）住工房スタイル</t>
    <phoneticPr fontId="5"/>
  </si>
  <si>
    <t>人件費</t>
    <rPh sb="0" eb="3">
      <t>ジンケンヒ</t>
    </rPh>
    <phoneticPr fontId="5"/>
  </si>
  <si>
    <t>庁費</t>
    <rPh sb="0" eb="2">
      <t>チョウヒ</t>
    </rPh>
    <phoneticPr fontId="5"/>
  </si>
  <si>
    <t>旅費</t>
    <rPh sb="0" eb="2">
      <t>リョヒ</t>
    </rPh>
    <phoneticPr fontId="5"/>
  </si>
  <si>
    <t>補助事業実施のための人件費</t>
    <rPh sb="0" eb="2">
      <t>ホジョ</t>
    </rPh>
    <rPh sb="2" eb="4">
      <t>ジギョウ</t>
    </rPh>
    <rPh sb="4" eb="6">
      <t>ジッシ</t>
    </rPh>
    <rPh sb="10" eb="13">
      <t>ジンケンヒ</t>
    </rPh>
    <phoneticPr fontId="5"/>
  </si>
  <si>
    <t>委員・事務局等旅費</t>
    <rPh sb="0" eb="2">
      <t>イイン</t>
    </rPh>
    <rPh sb="3" eb="6">
      <t>ジムキョク</t>
    </rPh>
    <rPh sb="6" eb="7">
      <t>トウ</t>
    </rPh>
    <rPh sb="7" eb="9">
      <t>リョヒ</t>
    </rPh>
    <phoneticPr fontId="5"/>
  </si>
  <si>
    <t>報奨金・需用費・役務費等</t>
    <rPh sb="0" eb="3">
      <t>ホウショウキン</t>
    </rPh>
    <rPh sb="4" eb="7">
      <t>ジュヨウヒ</t>
    </rPh>
    <rPh sb="8" eb="10">
      <t>エキム</t>
    </rPh>
    <rPh sb="10" eb="11">
      <t>ヒ</t>
    </rPh>
    <rPh sb="11" eb="12">
      <t>トウ</t>
    </rPh>
    <phoneticPr fontId="5"/>
  </si>
  <si>
    <t>その他</t>
    <rPh sb="2" eb="3">
      <t>タ</t>
    </rPh>
    <phoneticPr fontId="5"/>
  </si>
  <si>
    <t>事業費</t>
    <rPh sb="0" eb="3">
      <t>ジギョウヒ</t>
    </rPh>
    <phoneticPr fontId="5"/>
  </si>
  <si>
    <t>(一社)木を活かす建築推進協議会</t>
    <rPh sb="1" eb="2">
      <t>イチ</t>
    </rPh>
    <rPh sb="2" eb="3">
      <t>シャ</t>
    </rPh>
    <rPh sb="4" eb="5">
      <t>キ</t>
    </rPh>
    <rPh sb="6" eb="7">
      <t>イ</t>
    </rPh>
    <rPh sb="9" eb="11">
      <t>ケンチク</t>
    </rPh>
    <rPh sb="11" eb="13">
      <t>スイシン</t>
    </rPh>
    <rPh sb="13" eb="16">
      <t>キョウギカイ</t>
    </rPh>
    <phoneticPr fontId="5"/>
  </si>
  <si>
    <t>(一社)すまいづくりまちづくりセンター連合会</t>
    <rPh sb="1" eb="2">
      <t>イチ</t>
    </rPh>
    <rPh sb="2" eb="3">
      <t>シャ</t>
    </rPh>
    <rPh sb="19" eb="22">
      <t>レンゴウカイ</t>
    </rPh>
    <phoneticPr fontId="5"/>
  </si>
  <si>
    <t>C. フォースワンホールディングス（株）</t>
    <phoneticPr fontId="5"/>
  </si>
  <si>
    <t>H29繰越＋H30当初＝23,891
23,891/20,464≒1.2</t>
    <rPh sb="3" eb="5">
      <t>クリコシ</t>
    </rPh>
    <rPh sb="9" eb="11">
      <t>トウショ</t>
    </rPh>
    <phoneticPr fontId="5"/>
  </si>
  <si>
    <t>11,048/9,555</t>
    <phoneticPr fontId="5"/>
  </si>
  <si>
    <t>成果目標のうち、「省エネ基準を満たす住宅ストックの割合を２０％まで引き上げる」ことにより、住宅におけるエネルギー消費を削減し、温室効果ガスの排出を抑制するといった効果があることから、地球環境の保全をより一層促進することができる。</t>
    <rPh sb="0" eb="2">
      <t>セイカ</t>
    </rPh>
    <rPh sb="2" eb="4">
      <t>モクヒョウ</t>
    </rPh>
    <rPh sb="9" eb="10">
      <t>ショウ</t>
    </rPh>
    <rPh sb="12" eb="14">
      <t>キジュン</t>
    </rPh>
    <rPh sb="15" eb="16">
      <t>ミ</t>
    </rPh>
    <rPh sb="18" eb="20">
      <t>ジュウタク</t>
    </rPh>
    <rPh sb="25" eb="27">
      <t>ワリアイ</t>
    </rPh>
    <rPh sb="33" eb="34">
      <t>ヒ</t>
    </rPh>
    <rPh sb="35" eb="36">
      <t>ア</t>
    </rPh>
    <rPh sb="45" eb="47">
      <t>ジュウタク</t>
    </rPh>
    <rPh sb="56" eb="58">
      <t>ショウヒ</t>
    </rPh>
    <rPh sb="59" eb="61">
      <t>サクゲン</t>
    </rPh>
    <rPh sb="63" eb="65">
      <t>オンシツ</t>
    </rPh>
    <rPh sb="65" eb="67">
      <t>コウカ</t>
    </rPh>
    <rPh sb="70" eb="72">
      <t>ハイシュツ</t>
    </rPh>
    <rPh sb="73" eb="75">
      <t>ヨクセイ</t>
    </rPh>
    <rPh sb="81" eb="83">
      <t>コウカ</t>
    </rPh>
    <rPh sb="91" eb="93">
      <t>チキュウ</t>
    </rPh>
    <rPh sb="93" eb="95">
      <t>カンキョウ</t>
    </rPh>
    <rPh sb="96" eb="98">
      <t>ホゼン</t>
    </rPh>
    <rPh sb="101" eb="103">
      <t>イッソウ</t>
    </rPh>
    <rPh sb="103" eb="105">
      <t>ソクシン</t>
    </rPh>
    <phoneticPr fontId="5"/>
  </si>
  <si>
    <t>耐久性や省エネルギー性に優れた良質な住宅の普及に対する社会的ニーズは高い一方で、供給の主要な担い手である中小住宅生産者は資力や技術力、経験が十分でないことが多く、良質な住宅を供給する体制が不十分である。本事業はこうした住宅を効果的かつ継続的に供給するために、中小住宅生産者の技術力向上、住宅供給体制の強化を目的としていることから、社会のニーズを反映している。</t>
    <rPh sb="0" eb="3">
      <t>タイキュウセイ</t>
    </rPh>
    <rPh sb="4" eb="5">
      <t>ショウ</t>
    </rPh>
    <rPh sb="10" eb="11">
      <t>セイ</t>
    </rPh>
    <rPh sb="12" eb="13">
      <t>スグ</t>
    </rPh>
    <rPh sb="15" eb="17">
      <t>リョウシツ</t>
    </rPh>
    <rPh sb="18" eb="20">
      <t>ジュウタク</t>
    </rPh>
    <rPh sb="21" eb="23">
      <t>フキュウ</t>
    </rPh>
    <rPh sb="24" eb="25">
      <t>タイ</t>
    </rPh>
    <rPh sb="27" eb="30">
      <t>シャカイテキ</t>
    </rPh>
    <rPh sb="34" eb="35">
      <t>タカ</t>
    </rPh>
    <rPh sb="36" eb="38">
      <t>イッポウ</t>
    </rPh>
    <rPh sb="40" eb="42">
      <t>キョウキュウ</t>
    </rPh>
    <rPh sb="43" eb="45">
      <t>シュヨウ</t>
    </rPh>
    <rPh sb="46" eb="47">
      <t>ニナ</t>
    </rPh>
    <rPh sb="48" eb="49">
      <t>テ</t>
    </rPh>
    <rPh sb="52" eb="54">
      <t>チュウショウ</t>
    </rPh>
    <rPh sb="54" eb="56">
      <t>ジュウタク</t>
    </rPh>
    <rPh sb="56" eb="58">
      <t>セイサン</t>
    </rPh>
    <rPh sb="58" eb="59">
      <t>シャ</t>
    </rPh>
    <rPh sb="60" eb="62">
      <t>シリョク</t>
    </rPh>
    <rPh sb="63" eb="65">
      <t>ギジュツ</t>
    </rPh>
    <rPh sb="65" eb="66">
      <t>リョク</t>
    </rPh>
    <rPh sb="67" eb="69">
      <t>ケイケン</t>
    </rPh>
    <rPh sb="70" eb="72">
      <t>ジュウブン</t>
    </rPh>
    <rPh sb="78" eb="79">
      <t>オオ</t>
    </rPh>
    <rPh sb="81" eb="83">
      <t>リョウシツ</t>
    </rPh>
    <rPh sb="84" eb="86">
      <t>ジュウタク</t>
    </rPh>
    <rPh sb="87" eb="89">
      <t>キョウキュウ</t>
    </rPh>
    <rPh sb="91" eb="93">
      <t>タイセイ</t>
    </rPh>
    <rPh sb="94" eb="97">
      <t>フジュウブン</t>
    </rPh>
    <rPh sb="101" eb="102">
      <t>ホン</t>
    </rPh>
    <rPh sb="102" eb="104">
      <t>ジギョウ</t>
    </rPh>
    <rPh sb="109" eb="111">
      <t>ジュウタク</t>
    </rPh>
    <rPh sb="112" eb="115">
      <t>コウカテキ</t>
    </rPh>
    <rPh sb="117" eb="120">
      <t>ケイゾクテキ</t>
    </rPh>
    <rPh sb="121" eb="123">
      <t>キョウキュウ</t>
    </rPh>
    <rPh sb="129" eb="131">
      <t>チュウショウ</t>
    </rPh>
    <rPh sb="131" eb="133">
      <t>ジュウタク</t>
    </rPh>
    <rPh sb="133" eb="135">
      <t>セイサン</t>
    </rPh>
    <rPh sb="135" eb="136">
      <t>シャ</t>
    </rPh>
    <rPh sb="137" eb="140">
      <t>ギジュツリョク</t>
    </rPh>
    <rPh sb="140" eb="142">
      <t>コウジョウ</t>
    </rPh>
    <rPh sb="143" eb="145">
      <t>ジュウタク</t>
    </rPh>
    <rPh sb="145" eb="147">
      <t>キョウキュウ</t>
    </rPh>
    <rPh sb="147" eb="149">
      <t>タイセイ</t>
    </rPh>
    <rPh sb="150" eb="152">
      <t>キョウカ</t>
    </rPh>
    <rPh sb="153" eb="155">
      <t>モクテキ</t>
    </rPh>
    <rPh sb="165" eb="167">
      <t>シャカイ</t>
    </rPh>
    <rPh sb="172" eb="174">
      <t>ハンエイ</t>
    </rPh>
    <phoneticPr fontId="5"/>
  </si>
  <si>
    <t>本事業の目的である耐久性や省エネルギー性に優れた良質な住宅の普及は、地域によらず取り組むべき国の重要な課題である。また、本事業の補助対象事業者となる住宅生産者の事業区域は特定の地方自治体に限らない。
さらに、供給の主要な担い手である中小住宅生産者は、資力や技術力、経験が十分でないことから、そのような住宅を自助努力のみで供給することは困難である。
したがって、国による支援が必要である。</t>
    <rPh sb="0" eb="1">
      <t>ホン</t>
    </rPh>
    <rPh sb="1" eb="3">
      <t>ジギョウ</t>
    </rPh>
    <rPh sb="4" eb="6">
      <t>モクテキ</t>
    </rPh>
    <rPh sb="9" eb="12">
      <t>タイキュウセイ</t>
    </rPh>
    <rPh sb="13" eb="14">
      <t>ショウ</t>
    </rPh>
    <rPh sb="19" eb="20">
      <t>セイ</t>
    </rPh>
    <rPh sb="21" eb="22">
      <t>スグ</t>
    </rPh>
    <rPh sb="24" eb="26">
      <t>リョウシツ</t>
    </rPh>
    <rPh sb="27" eb="29">
      <t>ジュウタク</t>
    </rPh>
    <rPh sb="30" eb="32">
      <t>フキュウ</t>
    </rPh>
    <rPh sb="34" eb="36">
      <t>チイキ</t>
    </rPh>
    <rPh sb="40" eb="41">
      <t>ト</t>
    </rPh>
    <rPh sb="42" eb="43">
      <t>ク</t>
    </rPh>
    <rPh sb="46" eb="47">
      <t>クニ</t>
    </rPh>
    <rPh sb="48" eb="50">
      <t>ジュウヨウ</t>
    </rPh>
    <rPh sb="51" eb="53">
      <t>カダイ</t>
    </rPh>
    <rPh sb="60" eb="61">
      <t>ホン</t>
    </rPh>
    <rPh sb="61" eb="63">
      <t>ジギョウ</t>
    </rPh>
    <rPh sb="64" eb="66">
      <t>ホジョ</t>
    </rPh>
    <rPh sb="66" eb="68">
      <t>タイショウ</t>
    </rPh>
    <rPh sb="68" eb="70">
      <t>ジギョウ</t>
    </rPh>
    <rPh sb="70" eb="71">
      <t>シャ</t>
    </rPh>
    <rPh sb="74" eb="76">
      <t>ジュウタク</t>
    </rPh>
    <rPh sb="76" eb="78">
      <t>セイサン</t>
    </rPh>
    <rPh sb="78" eb="79">
      <t>シャ</t>
    </rPh>
    <rPh sb="80" eb="82">
      <t>ジギョウ</t>
    </rPh>
    <rPh sb="82" eb="84">
      <t>クイキ</t>
    </rPh>
    <rPh sb="85" eb="87">
      <t>トクテイ</t>
    </rPh>
    <rPh sb="88" eb="90">
      <t>チホウ</t>
    </rPh>
    <rPh sb="90" eb="93">
      <t>ジチタイ</t>
    </rPh>
    <rPh sb="94" eb="95">
      <t>カギ</t>
    </rPh>
    <rPh sb="104" eb="106">
      <t>キョウキュウ</t>
    </rPh>
    <rPh sb="120" eb="123">
      <t>セイサンシャ</t>
    </rPh>
    <rPh sb="150" eb="152">
      <t>ジュウタク</t>
    </rPh>
    <rPh sb="153" eb="155">
      <t>ジジョ</t>
    </rPh>
    <rPh sb="155" eb="157">
      <t>ドリョク</t>
    </rPh>
    <rPh sb="160" eb="162">
      <t>キョウキュウ</t>
    </rPh>
    <rPh sb="167" eb="169">
      <t>コンナン</t>
    </rPh>
    <rPh sb="180" eb="181">
      <t>クニ</t>
    </rPh>
    <rPh sb="184" eb="186">
      <t>シエン</t>
    </rPh>
    <rPh sb="187" eb="189">
      <t>ヒツヨウ</t>
    </rPh>
    <phoneticPr fontId="5"/>
  </si>
  <si>
    <t>本事業は、中小住宅生産者が地域の関連事業者と連携して行うことを要件として、耐久性や省エネルギー性に優れた良質な住宅の供給について直接に補助することで、こうした取組の効果的かつ継続的な展開を実現するものであることから、達成手段として必要かつ適切な事業である。
また、本事業の目的である耐久性や省エネルギー性に優れた良質な住宅の普及は住生活基本計画等に位置付けられた政策であることから、優先度が高い事業である。</t>
    <rPh sb="0" eb="1">
      <t>ホン</t>
    </rPh>
    <rPh sb="1" eb="3">
      <t>ジギョウ</t>
    </rPh>
    <rPh sb="5" eb="12">
      <t>チュウショウジュウタクセイサンシャ</t>
    </rPh>
    <rPh sb="13" eb="15">
      <t>チイキ</t>
    </rPh>
    <rPh sb="16" eb="20">
      <t>カンレンジギョウ</t>
    </rPh>
    <rPh sb="20" eb="21">
      <t>シャ</t>
    </rPh>
    <rPh sb="22" eb="24">
      <t>レンケイ</t>
    </rPh>
    <rPh sb="26" eb="27">
      <t>オコナ</t>
    </rPh>
    <rPh sb="31" eb="33">
      <t>ヨウケン</t>
    </rPh>
    <rPh sb="37" eb="40">
      <t>タイキュウセイ</t>
    </rPh>
    <rPh sb="41" eb="42">
      <t>ショウ</t>
    </rPh>
    <rPh sb="47" eb="48">
      <t>セイ</t>
    </rPh>
    <rPh sb="49" eb="50">
      <t>スグ</t>
    </rPh>
    <rPh sb="52" eb="54">
      <t>リョウシツ</t>
    </rPh>
    <rPh sb="55" eb="57">
      <t>ジュウタク</t>
    </rPh>
    <rPh sb="58" eb="60">
      <t>キョウキュウ</t>
    </rPh>
    <rPh sb="64" eb="66">
      <t>チョクセツ</t>
    </rPh>
    <rPh sb="67" eb="69">
      <t>ホジョ</t>
    </rPh>
    <rPh sb="79" eb="81">
      <t>トリクミ</t>
    </rPh>
    <rPh sb="82" eb="85">
      <t>コウカテキ</t>
    </rPh>
    <rPh sb="87" eb="90">
      <t>ケイゾクテキ</t>
    </rPh>
    <rPh sb="91" eb="93">
      <t>テンカイ</t>
    </rPh>
    <rPh sb="94" eb="96">
      <t>ジツゲン</t>
    </rPh>
    <rPh sb="108" eb="110">
      <t>タッセイ</t>
    </rPh>
    <rPh sb="110" eb="112">
      <t>シュダン</t>
    </rPh>
    <rPh sb="115" eb="117">
      <t>ヒツヨウ</t>
    </rPh>
    <rPh sb="119" eb="121">
      <t>テキセツ</t>
    </rPh>
    <rPh sb="122" eb="124">
      <t>ジギョウ</t>
    </rPh>
    <rPh sb="132" eb="135">
      <t>ホンジギョウ</t>
    </rPh>
    <rPh sb="136" eb="138">
      <t>モクテキ</t>
    </rPh>
    <rPh sb="141" eb="144">
      <t>タイキュウセイ</t>
    </rPh>
    <rPh sb="145" eb="146">
      <t>ショウ</t>
    </rPh>
    <rPh sb="151" eb="152">
      <t>セイ</t>
    </rPh>
    <rPh sb="153" eb="154">
      <t>スグ</t>
    </rPh>
    <rPh sb="156" eb="158">
      <t>リョウシツ</t>
    </rPh>
    <rPh sb="159" eb="161">
      <t>ジュウタク</t>
    </rPh>
    <rPh sb="162" eb="164">
      <t>フキュウ</t>
    </rPh>
    <rPh sb="165" eb="168">
      <t>ジュウセイカツ</t>
    </rPh>
    <rPh sb="168" eb="170">
      <t>キホン</t>
    </rPh>
    <rPh sb="170" eb="172">
      <t>ケイカク</t>
    </rPh>
    <rPh sb="172" eb="173">
      <t>トウ</t>
    </rPh>
    <rPh sb="174" eb="177">
      <t>イチヅ</t>
    </rPh>
    <rPh sb="181" eb="183">
      <t>セイサク</t>
    </rPh>
    <rPh sb="191" eb="194">
      <t>ユウセンド</t>
    </rPh>
    <rPh sb="195" eb="196">
      <t>タカ</t>
    </rPh>
    <rPh sb="197" eb="199">
      <t>ジギョウ</t>
    </rPh>
    <phoneticPr fontId="5"/>
  </si>
  <si>
    <t>契約から工事完了まで、相応の期間を要するため。</t>
    <rPh sb="0" eb="2">
      <t>ケイヤク</t>
    </rPh>
    <rPh sb="4" eb="6">
      <t>コウジ</t>
    </rPh>
    <rPh sb="6" eb="8">
      <t>カンリョウ</t>
    </rPh>
    <rPh sb="11" eb="13">
      <t>ソウオウ</t>
    </rPh>
    <rPh sb="14" eb="16">
      <t>キカン</t>
    </rPh>
    <rPh sb="17" eb="18">
      <t>ヨウ</t>
    </rPh>
    <phoneticPr fontId="5"/>
  </si>
  <si>
    <t>「長期優良住宅化リフォーム推進事業」は既存住宅のリフォームに対する補助である一方、本事業は新築住宅の建設に対する補助であることから、関連事業とは明確に役割分担がなされている。</t>
    <rPh sb="1" eb="3">
      <t>チョウキ</t>
    </rPh>
    <rPh sb="3" eb="5">
      <t>ユウリョウ</t>
    </rPh>
    <rPh sb="5" eb="7">
      <t>ジュウタク</t>
    </rPh>
    <rPh sb="7" eb="8">
      <t>カ</t>
    </rPh>
    <rPh sb="13" eb="15">
      <t>スイシン</t>
    </rPh>
    <rPh sb="15" eb="17">
      <t>ジギョウ</t>
    </rPh>
    <rPh sb="19" eb="23">
      <t>キゾンジュウタク</t>
    </rPh>
    <rPh sb="30" eb="31">
      <t>タイ</t>
    </rPh>
    <rPh sb="33" eb="35">
      <t>ホジョ</t>
    </rPh>
    <rPh sb="38" eb="40">
      <t>イッポウ</t>
    </rPh>
    <rPh sb="41" eb="42">
      <t>ホン</t>
    </rPh>
    <rPh sb="42" eb="44">
      <t>ジギョウ</t>
    </rPh>
    <rPh sb="45" eb="47">
      <t>シンチク</t>
    </rPh>
    <rPh sb="47" eb="49">
      <t>ジュウタク</t>
    </rPh>
    <rPh sb="50" eb="52">
      <t>ケンセツ</t>
    </rPh>
    <rPh sb="53" eb="54">
      <t>タイ</t>
    </rPh>
    <rPh sb="56" eb="58">
      <t>ホジョ</t>
    </rPh>
    <rPh sb="66" eb="68">
      <t>カンレン</t>
    </rPh>
    <rPh sb="68" eb="70">
      <t>ジギョウ</t>
    </rPh>
    <rPh sb="72" eb="74">
      <t>メイカク</t>
    </rPh>
    <rPh sb="75" eb="77">
      <t>ヤクワリ</t>
    </rPh>
    <rPh sb="77" eb="79">
      <t>ブンタン</t>
    </rPh>
    <phoneticPr fontId="5"/>
  </si>
  <si>
    <t>耐久性等に優れた長期優良住宅や省エネルギー性に特に優れたゼロエネルギー住宅、性能向上計画認定住宅、認定低炭素住宅・建築物といった良質な住宅・建築物を、中小住宅生産者が地域の住宅関連事業者（原木供給者、建材流通事業者、建築士等）と連携して供給する場合に、通常の住宅を建設する場合の工事費と比較した掛かり増し費用の1/2以下について支援を行う。</t>
    <rPh sb="0" eb="3">
      <t>タイキュウセイ</t>
    </rPh>
    <rPh sb="3" eb="4">
      <t>トウ</t>
    </rPh>
    <rPh sb="5" eb="6">
      <t>スグ</t>
    </rPh>
    <rPh sb="8" eb="10">
      <t>チョウキ</t>
    </rPh>
    <rPh sb="10" eb="12">
      <t>ユウリョウ</t>
    </rPh>
    <rPh sb="12" eb="14">
      <t>ジュウタク</t>
    </rPh>
    <rPh sb="15" eb="16">
      <t>ショウ</t>
    </rPh>
    <rPh sb="21" eb="22">
      <t>セイ</t>
    </rPh>
    <rPh sb="23" eb="24">
      <t>トク</t>
    </rPh>
    <rPh sb="25" eb="26">
      <t>スグ</t>
    </rPh>
    <rPh sb="35" eb="37">
      <t>ジュウタク</t>
    </rPh>
    <rPh sb="38" eb="40">
      <t>セイノウ</t>
    </rPh>
    <rPh sb="40" eb="42">
      <t>コウジョウ</t>
    </rPh>
    <rPh sb="42" eb="44">
      <t>ケイカク</t>
    </rPh>
    <rPh sb="44" eb="46">
      <t>ニンテイ</t>
    </rPh>
    <rPh sb="46" eb="48">
      <t>ジュウタク</t>
    </rPh>
    <rPh sb="64" eb="66">
      <t>リョウシツ</t>
    </rPh>
    <rPh sb="67" eb="69">
      <t>ジュウタク</t>
    </rPh>
    <rPh sb="70" eb="73">
      <t>ケンチクブツ</t>
    </rPh>
    <rPh sb="75" eb="82">
      <t>チュウショウジュウタクセイサンシャ</t>
    </rPh>
    <rPh sb="83" eb="85">
      <t>チイキ</t>
    </rPh>
    <rPh sb="86" eb="90">
      <t>ジュウタクカンレン</t>
    </rPh>
    <rPh sb="90" eb="93">
      <t>ジギョウシャ</t>
    </rPh>
    <rPh sb="94" eb="96">
      <t>ゲンボク</t>
    </rPh>
    <rPh sb="96" eb="99">
      <t>キョウキュウシャ</t>
    </rPh>
    <rPh sb="100" eb="102">
      <t>ケンザイ</t>
    </rPh>
    <rPh sb="102" eb="104">
      <t>リュウツウ</t>
    </rPh>
    <rPh sb="104" eb="106">
      <t>ジギョウ</t>
    </rPh>
    <rPh sb="106" eb="107">
      <t>シャ</t>
    </rPh>
    <rPh sb="108" eb="111">
      <t>ケンチクシ</t>
    </rPh>
    <rPh sb="111" eb="112">
      <t>トウ</t>
    </rPh>
    <rPh sb="114" eb="116">
      <t>レンケイ</t>
    </rPh>
    <rPh sb="118" eb="120">
      <t>キョウキュウ</t>
    </rPh>
    <rPh sb="122" eb="124">
      <t>バアイ</t>
    </rPh>
    <rPh sb="126" eb="128">
      <t>ツウジョウ</t>
    </rPh>
    <rPh sb="129" eb="131">
      <t>ジュウタク</t>
    </rPh>
    <rPh sb="132" eb="134">
      <t>ケンセツ</t>
    </rPh>
    <rPh sb="136" eb="138">
      <t>バアイ</t>
    </rPh>
    <rPh sb="139" eb="142">
      <t>コウジヒ</t>
    </rPh>
    <rPh sb="143" eb="145">
      <t>ヒカク</t>
    </rPh>
    <rPh sb="147" eb="148">
      <t>カ</t>
    </rPh>
    <rPh sb="150" eb="151">
      <t>マ</t>
    </rPh>
    <rPh sb="152" eb="154">
      <t>ヒヨウ</t>
    </rPh>
    <rPh sb="158" eb="160">
      <t>イカ</t>
    </rPh>
    <rPh sb="164" eb="166">
      <t>シエン</t>
    </rPh>
    <rPh sb="167" eb="168">
      <t>オコナ</t>
    </rPh>
    <phoneticPr fontId="5"/>
  </si>
  <si>
    <t>-</t>
    <phoneticPr fontId="5"/>
  </si>
  <si>
    <t>-</t>
    <phoneticPr fontId="5"/>
  </si>
  <si>
    <t>宏州建設（株）</t>
  </si>
  <si>
    <t>溝田建築設計（株）</t>
  </si>
  <si>
    <t>塚本産業（株）</t>
    <rPh sb="0" eb="2">
      <t>ツカモト</t>
    </rPh>
    <rPh sb="2" eb="4">
      <t>サンギョウ</t>
    </rPh>
    <rPh sb="5" eb="6">
      <t>カブ</t>
    </rPh>
    <phoneticPr fontId="5"/>
  </si>
  <si>
    <t>（株）木の国工房</t>
  </si>
  <si>
    <t>（株）千田工務店</t>
    <rPh sb="1" eb="2">
      <t>カブ</t>
    </rPh>
    <rPh sb="3" eb="5">
      <t>センダ</t>
    </rPh>
    <rPh sb="5" eb="8">
      <t>コウムテン</t>
    </rPh>
    <phoneticPr fontId="5"/>
  </si>
  <si>
    <t>省エネ基準を満たす住宅ストックの割合
（参考）26年度：7%</t>
    <rPh sb="0" eb="1">
      <t>ショウ</t>
    </rPh>
    <rPh sb="3" eb="5">
      <t>キジュン</t>
    </rPh>
    <rPh sb="6" eb="7">
      <t>ミ</t>
    </rPh>
    <rPh sb="9" eb="11">
      <t>ジュウタク</t>
    </rPh>
    <rPh sb="16" eb="18">
      <t>ワリアイ</t>
    </rPh>
    <phoneticPr fontId="5"/>
  </si>
  <si>
    <t>長期優良住宅化リフォーム推進事業</t>
    <rPh sb="0" eb="2">
      <t>チョウキ</t>
    </rPh>
    <rPh sb="2" eb="4">
      <t>ユウリョウ</t>
    </rPh>
    <rPh sb="4" eb="6">
      <t>ジュウタク</t>
    </rPh>
    <rPh sb="6" eb="7">
      <t>カ</t>
    </rPh>
    <rPh sb="12" eb="14">
      <t>スイシン</t>
    </rPh>
    <rPh sb="14" eb="16">
      <t>ジギョウ</t>
    </rPh>
    <phoneticPr fontId="5"/>
  </si>
  <si>
    <t>より効率的な執行に向け、今年度は補助限度額の見直しを行ったところであり、アウトカム指標達成の観点から、当該見直しの効果も踏まえつつ、適切な事業執行を検討する必要がある。</t>
    <rPh sb="2" eb="5">
      <t>コウリツテキ</t>
    </rPh>
    <rPh sb="6" eb="8">
      <t>シッコウ</t>
    </rPh>
    <rPh sb="9" eb="10">
      <t>ム</t>
    </rPh>
    <rPh sb="12" eb="15">
      <t>コンネンド</t>
    </rPh>
    <rPh sb="16" eb="18">
      <t>ホジョ</t>
    </rPh>
    <rPh sb="18" eb="20">
      <t>ゲンド</t>
    </rPh>
    <rPh sb="20" eb="21">
      <t>ガク</t>
    </rPh>
    <rPh sb="22" eb="24">
      <t>ミナオ</t>
    </rPh>
    <rPh sb="26" eb="27">
      <t>オコナ</t>
    </rPh>
    <rPh sb="41" eb="43">
      <t>シヒョウ</t>
    </rPh>
    <rPh sb="43" eb="45">
      <t>タッセイ</t>
    </rPh>
    <rPh sb="46" eb="48">
      <t>カンテン</t>
    </rPh>
    <rPh sb="51" eb="53">
      <t>トウガイ</t>
    </rPh>
    <rPh sb="53" eb="55">
      <t>ミナオ</t>
    </rPh>
    <rPh sb="57" eb="59">
      <t>コウカ</t>
    </rPh>
    <rPh sb="60" eb="61">
      <t>フ</t>
    </rPh>
    <rPh sb="66" eb="68">
      <t>テキセツ</t>
    </rPh>
    <rPh sb="69" eb="71">
      <t>ジギョウ</t>
    </rPh>
    <rPh sb="71" eb="73">
      <t>シッコウ</t>
    </rPh>
    <rPh sb="74" eb="76">
      <t>ケントウ</t>
    </rPh>
    <rPh sb="78" eb="80">
      <t>ヒツヨウ</t>
    </rPh>
    <phoneticPr fontId="5"/>
  </si>
  <si>
    <t>「新しい日本のための優先課題推進枠」14,000</t>
    <rPh sb="1" eb="2">
      <t>アタラ</t>
    </rPh>
    <rPh sb="4" eb="6">
      <t>ニホン</t>
    </rPh>
    <rPh sb="10" eb="12">
      <t>ユウセン</t>
    </rPh>
    <rPh sb="12" eb="14">
      <t>カダイ</t>
    </rPh>
    <rPh sb="14" eb="16">
      <t>スイシン</t>
    </rPh>
    <rPh sb="16" eb="17">
      <t>ワク</t>
    </rPh>
    <phoneticPr fontId="5"/>
  </si>
  <si>
    <t>地域型住宅グリーン化事業交付要綱</t>
    <rPh sb="0" eb="5">
      <t>チイキガタジュウタク</t>
    </rPh>
    <rPh sb="9" eb="10">
      <t>カ</t>
    </rPh>
    <rPh sb="10" eb="12">
      <t>ジギョウ</t>
    </rPh>
    <rPh sb="12" eb="14">
      <t>コウフ</t>
    </rPh>
    <rPh sb="14" eb="16">
      <t>ヨウコウ</t>
    </rPh>
    <phoneticPr fontId="5"/>
  </si>
  <si>
    <t>より効率的な執行に向け、補助限度額の見直しに加え、採択グループに対して割り当てた配分額をグループ内で振り分ける際の運用ルールの改善を行ったところであり、引き続き、事業の適切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</si>
</sst>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54429</xdr:colOff>
      <xdr:row>741</xdr:row>
      <xdr:rowOff>85725</xdr:rowOff>
    </xdr:from>
    <xdr:to>
      <xdr:col>16</xdr:col>
      <xdr:colOff>57150</xdr:colOff>
      <xdr:row>743</xdr:row>
      <xdr:rowOff>95250</xdr:rowOff>
    </xdr:to>
    <xdr:sp macro="" textlink="">
      <xdr:nvSpPr>
        <xdr:cNvPr id="2" name="正方形/長方形 1"/>
        <xdr:cNvSpPr/>
      </xdr:nvSpPr>
      <xdr:spPr>
        <a:xfrm>
          <a:off x="1854654" y="44215050"/>
          <a:ext cx="1402896"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１１，４５７百万円</a:t>
          </a:r>
        </a:p>
      </xdr:txBody>
    </xdr:sp>
    <xdr:clientData/>
  </xdr:twoCellAnchor>
  <xdr:twoCellAnchor>
    <xdr:from>
      <xdr:col>14</xdr:col>
      <xdr:colOff>197303</xdr:colOff>
      <xdr:row>745</xdr:row>
      <xdr:rowOff>9525</xdr:rowOff>
    </xdr:from>
    <xdr:to>
      <xdr:col>32</xdr:col>
      <xdr:colOff>47625</xdr:colOff>
      <xdr:row>747</xdr:row>
      <xdr:rowOff>19050</xdr:rowOff>
    </xdr:to>
    <xdr:sp macro="" textlink="">
      <xdr:nvSpPr>
        <xdr:cNvPr id="3" name="正方形/長方形 2"/>
        <xdr:cNvSpPr/>
      </xdr:nvSpPr>
      <xdr:spPr>
        <a:xfrm>
          <a:off x="2997653" y="45548550"/>
          <a:ext cx="3450772"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（一社）木を活かす建築推進協議会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１２１百万円</a:t>
          </a:r>
        </a:p>
      </xdr:txBody>
    </xdr:sp>
    <xdr:clientData/>
  </xdr:twoCellAnchor>
  <xdr:twoCellAnchor>
    <xdr:from>
      <xdr:col>14</xdr:col>
      <xdr:colOff>178254</xdr:colOff>
      <xdr:row>748</xdr:row>
      <xdr:rowOff>342900</xdr:rowOff>
    </xdr:from>
    <xdr:to>
      <xdr:col>32</xdr:col>
      <xdr:colOff>38100</xdr:colOff>
      <xdr:row>751</xdr:row>
      <xdr:rowOff>0</xdr:rowOff>
    </xdr:to>
    <xdr:sp macro="" textlink="">
      <xdr:nvSpPr>
        <xdr:cNvPr id="4" name="正方形/長方形 3"/>
        <xdr:cNvSpPr/>
      </xdr:nvSpPr>
      <xdr:spPr>
        <a:xfrm>
          <a:off x="2978604" y="46939200"/>
          <a:ext cx="3460296"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（一社）すまいづくりまちづくりセンター連合会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１１，３３６百万円</a:t>
          </a:r>
        </a:p>
      </xdr:txBody>
    </xdr:sp>
    <xdr:clientData/>
  </xdr:twoCellAnchor>
  <xdr:twoCellAnchor>
    <xdr:from>
      <xdr:col>19</xdr:col>
      <xdr:colOff>197303</xdr:colOff>
      <xdr:row>753</xdr:row>
      <xdr:rowOff>9525</xdr:rowOff>
    </xdr:from>
    <xdr:to>
      <xdr:col>31</xdr:col>
      <xdr:colOff>142874</xdr:colOff>
      <xdr:row>755</xdr:row>
      <xdr:rowOff>19050</xdr:rowOff>
    </xdr:to>
    <xdr:sp macro="" textlink="">
      <xdr:nvSpPr>
        <xdr:cNvPr id="5" name="正方形/長方形 4"/>
        <xdr:cNvSpPr/>
      </xdr:nvSpPr>
      <xdr:spPr>
        <a:xfrm>
          <a:off x="3997778" y="48367950"/>
          <a:ext cx="2345871"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民間企業等 （</a:t>
          </a:r>
          <a:r>
            <a:rPr kumimoji="1" lang="en-US" altLang="ja-JP" sz="1100">
              <a:solidFill>
                <a:sysClr val="windowText" lastClr="000000"/>
              </a:solidFill>
              <a:latin typeface="+mn-ea"/>
              <a:ea typeface="+mn-ea"/>
            </a:rPr>
            <a:t>4,188</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１１，０４８百万円</a:t>
          </a:r>
        </a:p>
      </xdr:txBody>
    </xdr:sp>
    <xdr:clientData/>
  </xdr:twoCellAnchor>
  <xdr:twoCellAnchor>
    <xdr:from>
      <xdr:col>33</xdr:col>
      <xdr:colOff>0</xdr:colOff>
      <xdr:row>744</xdr:row>
      <xdr:rowOff>243417</xdr:rowOff>
    </xdr:from>
    <xdr:to>
      <xdr:col>49</xdr:col>
      <xdr:colOff>371475</xdr:colOff>
      <xdr:row>747</xdr:row>
      <xdr:rowOff>84667</xdr:rowOff>
    </xdr:to>
    <xdr:sp macro="" textlink="">
      <xdr:nvSpPr>
        <xdr:cNvPr id="6" name="大かっこ 5"/>
        <xdr:cNvSpPr/>
      </xdr:nvSpPr>
      <xdr:spPr>
        <a:xfrm>
          <a:off x="6635750" y="45688250"/>
          <a:ext cx="3588808" cy="88900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木造の長期優良住宅、ゼロ・エネルギー住宅、性能向上計画認定住宅、認定低炭素住宅・建築物の整備に係る事業の提案の評価を行う事業を実施</a:t>
          </a:r>
        </a:p>
      </xdr:txBody>
    </xdr:sp>
    <xdr:clientData/>
  </xdr:twoCellAnchor>
  <xdr:twoCellAnchor>
    <xdr:from>
      <xdr:col>32</xdr:col>
      <xdr:colOff>190500</xdr:colOff>
      <xdr:row>752</xdr:row>
      <xdr:rowOff>285750</xdr:rowOff>
    </xdr:from>
    <xdr:to>
      <xdr:col>49</xdr:col>
      <xdr:colOff>361950</xdr:colOff>
      <xdr:row>755</xdr:row>
      <xdr:rowOff>105834</xdr:rowOff>
    </xdr:to>
    <xdr:sp macro="" textlink="">
      <xdr:nvSpPr>
        <xdr:cNvPr id="7" name="大かっこ 6"/>
        <xdr:cNvSpPr/>
      </xdr:nvSpPr>
      <xdr:spPr>
        <a:xfrm>
          <a:off x="6625167" y="48524583"/>
          <a:ext cx="3589866" cy="86783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木造の長期優良住宅、ゼロ・エネルギー住宅、性能向上計画認定住宅、認定低炭素住宅・建築物の整備を実施</a:t>
          </a:r>
        </a:p>
      </xdr:txBody>
    </xdr:sp>
    <xdr:clientData/>
  </xdr:twoCellAnchor>
  <xdr:twoCellAnchor>
    <xdr:from>
      <xdr:col>32</xdr:col>
      <xdr:colOff>190500</xdr:colOff>
      <xdr:row>748</xdr:row>
      <xdr:rowOff>169334</xdr:rowOff>
    </xdr:from>
    <xdr:to>
      <xdr:col>49</xdr:col>
      <xdr:colOff>361950</xdr:colOff>
      <xdr:row>751</xdr:row>
      <xdr:rowOff>232833</xdr:rowOff>
    </xdr:to>
    <xdr:sp macro="" textlink="">
      <xdr:nvSpPr>
        <xdr:cNvPr id="8" name="大かっこ 7"/>
        <xdr:cNvSpPr/>
      </xdr:nvSpPr>
      <xdr:spPr>
        <a:xfrm>
          <a:off x="6625167" y="47011167"/>
          <a:ext cx="3589866" cy="111124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木造の長期優良住宅、ゼロ・エネルギー住宅、性能向上計画認定住宅、認定低炭素住宅・建築物の整備を行う民間事業者等に対する補助金交付等の事務事業を実施</a:t>
          </a:r>
        </a:p>
      </xdr:txBody>
    </xdr:sp>
    <xdr:clientData/>
  </xdr:twoCellAnchor>
  <xdr:twoCellAnchor>
    <xdr:from>
      <xdr:col>18</xdr:col>
      <xdr:colOff>0</xdr:colOff>
      <xdr:row>741</xdr:row>
      <xdr:rowOff>21167</xdr:rowOff>
    </xdr:from>
    <xdr:to>
      <xdr:col>44</xdr:col>
      <xdr:colOff>85725</xdr:colOff>
      <xdr:row>743</xdr:row>
      <xdr:rowOff>158750</xdr:rowOff>
    </xdr:to>
    <xdr:sp macro="" textlink="">
      <xdr:nvSpPr>
        <xdr:cNvPr id="9" name="大かっこ 8"/>
        <xdr:cNvSpPr/>
      </xdr:nvSpPr>
      <xdr:spPr>
        <a:xfrm>
          <a:off x="3619500" y="44418250"/>
          <a:ext cx="5313892" cy="83608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流通事業者、建築士、中小工務店等が連携して取り組む木造の長期優良住宅、ゼロ・エネルギー住宅、性能向上計画認定住宅、認定低炭素住宅・建築物の建設に対し、国がその費用の一部を補助。</a:t>
          </a:r>
        </a:p>
      </xdr:txBody>
    </xdr:sp>
    <xdr:clientData/>
  </xdr:twoCellAnchor>
  <xdr:twoCellAnchor>
    <xdr:from>
      <xdr:col>12</xdr:col>
      <xdr:colOff>9525</xdr:colOff>
      <xdr:row>746</xdr:row>
      <xdr:rowOff>0</xdr:rowOff>
    </xdr:from>
    <xdr:to>
      <xdr:col>14</xdr:col>
      <xdr:colOff>123825</xdr:colOff>
      <xdr:row>746</xdr:row>
      <xdr:rowOff>0</xdr:rowOff>
    </xdr:to>
    <xdr:cxnSp macro="">
      <xdr:nvCxnSpPr>
        <xdr:cNvPr id="11" name="直線矢印コネクタ 10"/>
        <xdr:cNvCxnSpPr/>
      </xdr:nvCxnSpPr>
      <xdr:spPr>
        <a:xfrm>
          <a:off x="2409825" y="45891450"/>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14</xdr:col>
      <xdr:colOff>114300</xdr:colOff>
      <xdr:row>750</xdr:row>
      <xdr:rowOff>0</xdr:rowOff>
    </xdr:to>
    <xdr:cxnSp macro="">
      <xdr:nvCxnSpPr>
        <xdr:cNvPr id="14" name="直線矢印コネクタ 13"/>
        <xdr:cNvCxnSpPr/>
      </xdr:nvCxnSpPr>
      <xdr:spPr>
        <a:xfrm>
          <a:off x="2400300" y="47301150"/>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753</xdr:row>
      <xdr:rowOff>342900</xdr:rowOff>
    </xdr:from>
    <xdr:to>
      <xdr:col>19</xdr:col>
      <xdr:colOff>197303</xdr:colOff>
      <xdr:row>753</xdr:row>
      <xdr:rowOff>342900</xdr:rowOff>
    </xdr:to>
    <xdr:cxnSp macro="">
      <xdr:nvCxnSpPr>
        <xdr:cNvPr id="15" name="直線矢印コネクタ 14"/>
        <xdr:cNvCxnSpPr>
          <a:endCxn id="5" idx="1"/>
        </xdr:cNvCxnSpPr>
      </xdr:nvCxnSpPr>
      <xdr:spPr>
        <a:xfrm>
          <a:off x="3390900" y="48701325"/>
          <a:ext cx="60687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743</xdr:row>
      <xdr:rowOff>76200</xdr:rowOff>
    </xdr:from>
    <xdr:to>
      <xdr:col>11</xdr:col>
      <xdr:colOff>190500</xdr:colOff>
      <xdr:row>750</xdr:row>
      <xdr:rowOff>9525</xdr:rowOff>
    </xdr:to>
    <xdr:cxnSp macro="">
      <xdr:nvCxnSpPr>
        <xdr:cNvPr id="17" name="直線コネクタ 16"/>
        <xdr:cNvCxnSpPr/>
      </xdr:nvCxnSpPr>
      <xdr:spPr>
        <a:xfrm>
          <a:off x="2390775" y="44910375"/>
          <a:ext cx="0" cy="2400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751</xdr:row>
      <xdr:rowOff>9525</xdr:rowOff>
    </xdr:from>
    <xdr:to>
      <xdr:col>17</xdr:col>
      <xdr:colOff>0</xdr:colOff>
      <xdr:row>754</xdr:row>
      <xdr:rowOff>0</xdr:rowOff>
    </xdr:to>
    <xdr:cxnSp macro="">
      <xdr:nvCxnSpPr>
        <xdr:cNvPr id="19" name="直線コネクタ 18"/>
        <xdr:cNvCxnSpPr/>
      </xdr:nvCxnSpPr>
      <xdr:spPr>
        <a:xfrm>
          <a:off x="3400425" y="47663100"/>
          <a:ext cx="0" cy="1047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57150</xdr:colOff>
      <xdr:row>744</xdr:row>
      <xdr:rowOff>76200</xdr:rowOff>
    </xdr:from>
    <xdr:ext cx="960519" cy="275717"/>
    <xdr:sp macro="" textlink="">
      <xdr:nvSpPr>
        <xdr:cNvPr id="25" name="テキスト ボックス 24"/>
        <xdr:cNvSpPr txBox="1"/>
      </xdr:nvSpPr>
      <xdr:spPr>
        <a:xfrm>
          <a:off x="2857500" y="452628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47625</xdr:colOff>
      <xdr:row>748</xdr:row>
      <xdr:rowOff>85725</xdr:rowOff>
    </xdr:from>
    <xdr:ext cx="960519" cy="275717"/>
    <xdr:sp macro="" textlink="">
      <xdr:nvSpPr>
        <xdr:cNvPr id="26" name="テキスト ボックス 25"/>
        <xdr:cNvSpPr txBox="1"/>
      </xdr:nvSpPr>
      <xdr:spPr>
        <a:xfrm>
          <a:off x="2847975" y="4668202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19</xdr:col>
      <xdr:colOff>47625</xdr:colOff>
      <xdr:row>752</xdr:row>
      <xdr:rowOff>114300</xdr:rowOff>
    </xdr:from>
    <xdr:ext cx="960519" cy="275717"/>
    <xdr:sp macro="" textlink="">
      <xdr:nvSpPr>
        <xdr:cNvPr id="27" name="テキスト ボックス 26"/>
        <xdr:cNvSpPr txBox="1"/>
      </xdr:nvSpPr>
      <xdr:spPr>
        <a:xfrm>
          <a:off x="3848100" y="481203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4" zoomScale="70" zoomScaleNormal="75" zoomScaleSheetLayoutView="70" zoomScalePageLayoutView="85" workbookViewId="0">
      <selection activeCell="BI837" sqref="BI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120</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0.75"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5" customHeight="1" x14ac:dyDescent="0.15">
      <c r="A7" s="830" t="s">
        <v>22</v>
      </c>
      <c r="B7" s="831"/>
      <c r="C7" s="831"/>
      <c r="D7" s="831"/>
      <c r="E7" s="831"/>
      <c r="F7" s="832"/>
      <c r="G7" s="833" t="s">
        <v>602</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641</v>
      </c>
      <c r="AF7" s="382"/>
      <c r="AG7" s="382"/>
      <c r="AH7" s="382"/>
      <c r="AI7" s="382"/>
      <c r="AJ7" s="382"/>
      <c r="AK7" s="382"/>
      <c r="AL7" s="382"/>
      <c r="AM7" s="382"/>
      <c r="AN7" s="382"/>
      <c r="AO7" s="382"/>
      <c r="AP7" s="382"/>
      <c r="AQ7" s="382"/>
      <c r="AR7" s="382"/>
      <c r="AS7" s="382"/>
      <c r="AT7" s="382"/>
      <c r="AU7" s="382"/>
      <c r="AV7" s="382"/>
      <c r="AW7" s="382"/>
      <c r="AX7" s="383"/>
    </row>
    <row r="8" spans="1:50" ht="5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50.2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7.25" customHeight="1" x14ac:dyDescent="0.15">
      <c r="A10" s="739" t="s">
        <v>30</v>
      </c>
      <c r="B10" s="740"/>
      <c r="C10" s="740"/>
      <c r="D10" s="740"/>
      <c r="E10" s="740"/>
      <c r="F10" s="740"/>
      <c r="G10" s="672" t="s">
        <v>629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6.2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11000</v>
      </c>
      <c r="Q13" s="98"/>
      <c r="R13" s="98"/>
      <c r="S13" s="98"/>
      <c r="T13" s="98"/>
      <c r="U13" s="98"/>
      <c r="V13" s="99"/>
      <c r="W13" s="97">
        <v>11000</v>
      </c>
      <c r="X13" s="98"/>
      <c r="Y13" s="98"/>
      <c r="Z13" s="98"/>
      <c r="AA13" s="98"/>
      <c r="AB13" s="98"/>
      <c r="AC13" s="99"/>
      <c r="AD13" s="97">
        <v>11400</v>
      </c>
      <c r="AE13" s="98"/>
      <c r="AF13" s="98"/>
      <c r="AG13" s="98"/>
      <c r="AH13" s="98"/>
      <c r="AI13" s="98"/>
      <c r="AJ13" s="99"/>
      <c r="AK13" s="97">
        <v>11500</v>
      </c>
      <c r="AL13" s="98"/>
      <c r="AM13" s="98"/>
      <c r="AN13" s="98"/>
      <c r="AO13" s="98"/>
      <c r="AP13" s="98"/>
      <c r="AQ13" s="99"/>
      <c r="AR13" s="94">
        <v>14000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1680</v>
      </c>
      <c r="Q14" s="98"/>
      <c r="R14" s="98"/>
      <c r="S14" s="98"/>
      <c r="T14" s="98"/>
      <c r="U14" s="98"/>
      <c r="V14" s="99"/>
      <c r="W14" s="97">
        <v>1500</v>
      </c>
      <c r="X14" s="98"/>
      <c r="Y14" s="98"/>
      <c r="Z14" s="98"/>
      <c r="AA14" s="98"/>
      <c r="AB14" s="98"/>
      <c r="AC14" s="99"/>
      <c r="AD14" s="97" t="s">
        <v>602</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602</v>
      </c>
      <c r="Q15" s="98"/>
      <c r="R15" s="98"/>
      <c r="S15" s="98"/>
      <c r="T15" s="98"/>
      <c r="U15" s="98"/>
      <c r="V15" s="99"/>
      <c r="W15" s="97">
        <v>14404</v>
      </c>
      <c r="X15" s="98"/>
      <c r="Y15" s="98"/>
      <c r="Z15" s="98"/>
      <c r="AA15" s="98"/>
      <c r="AB15" s="98"/>
      <c r="AC15" s="99"/>
      <c r="AD15" s="97">
        <v>13869</v>
      </c>
      <c r="AE15" s="98"/>
      <c r="AF15" s="98"/>
      <c r="AG15" s="98"/>
      <c r="AH15" s="98"/>
      <c r="AI15" s="98"/>
      <c r="AJ15" s="99"/>
      <c r="AK15" s="97">
        <v>13291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-14404</v>
      </c>
      <c r="Q16" s="98"/>
      <c r="R16" s="98"/>
      <c r="S16" s="98"/>
      <c r="T16" s="98"/>
      <c r="U16" s="98"/>
      <c r="V16" s="99"/>
      <c r="W16" s="97">
        <v>-13869</v>
      </c>
      <c r="X16" s="98"/>
      <c r="Y16" s="98"/>
      <c r="Z16" s="98"/>
      <c r="AA16" s="98"/>
      <c r="AB16" s="98"/>
      <c r="AC16" s="99"/>
      <c r="AD16" s="97">
        <v>-13291</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2000</v>
      </c>
      <c r="Q17" s="98"/>
      <c r="R17" s="98"/>
      <c r="S17" s="98"/>
      <c r="T17" s="98"/>
      <c r="U17" s="98"/>
      <c r="V17" s="99"/>
      <c r="W17" s="97">
        <v>1500</v>
      </c>
      <c r="X17" s="98"/>
      <c r="Y17" s="98"/>
      <c r="Z17" s="98"/>
      <c r="AA17" s="98"/>
      <c r="AB17" s="98"/>
      <c r="AC17" s="99"/>
      <c r="AD17" s="97">
        <v>2000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276</v>
      </c>
      <c r="Q18" s="104"/>
      <c r="R18" s="104"/>
      <c r="S18" s="104"/>
      <c r="T18" s="104"/>
      <c r="U18" s="104"/>
      <c r="V18" s="105"/>
      <c r="W18" s="103">
        <f>SUM(W13:AC17)</f>
        <v>14535</v>
      </c>
      <c r="X18" s="104"/>
      <c r="Y18" s="104"/>
      <c r="Z18" s="104"/>
      <c r="AA18" s="104"/>
      <c r="AB18" s="104"/>
      <c r="AC18" s="105"/>
      <c r="AD18" s="103">
        <f>SUM(AD13:AJ17)</f>
        <v>13978</v>
      </c>
      <c r="AE18" s="104"/>
      <c r="AF18" s="104"/>
      <c r="AG18" s="104"/>
      <c r="AH18" s="104"/>
      <c r="AI18" s="104"/>
      <c r="AJ18" s="105"/>
      <c r="AK18" s="103">
        <f>SUM(AK13:AQ17)</f>
        <v>24791</v>
      </c>
      <c r="AL18" s="104"/>
      <c r="AM18" s="104"/>
      <c r="AN18" s="104"/>
      <c r="AO18" s="104"/>
      <c r="AP18" s="104"/>
      <c r="AQ18" s="105"/>
      <c r="AR18" s="103">
        <f>SUM(AR13:AX17)</f>
        <v>14000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276</v>
      </c>
      <c r="Q19" s="98"/>
      <c r="R19" s="98"/>
      <c r="S19" s="98"/>
      <c r="T19" s="98"/>
      <c r="U19" s="98"/>
      <c r="V19" s="99"/>
      <c r="W19" s="97">
        <v>11976</v>
      </c>
      <c r="X19" s="98"/>
      <c r="Y19" s="98"/>
      <c r="Z19" s="98"/>
      <c r="AA19" s="98"/>
      <c r="AB19" s="98"/>
      <c r="AC19" s="99"/>
      <c r="AD19" s="97">
        <v>11457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0.82394220846233235</v>
      </c>
      <c r="X20" s="539"/>
      <c r="Y20" s="539"/>
      <c r="Z20" s="539"/>
      <c r="AA20" s="539"/>
      <c r="AB20" s="539"/>
      <c r="AC20" s="539"/>
      <c r="AD20" s="539">
        <f t="shared" ref="AD20" si="1">IF(AD18=0, "-", SUM(AD19)/AD18)</f>
        <v>0.81964515667477467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6" t="s">
        <v>496</v>
      </c>
      <c r="H21" s="937"/>
      <c r="I21" s="937"/>
      <c r="J21" s="937"/>
      <c r="K21" s="937"/>
      <c r="L21" s="937"/>
      <c r="M21" s="937"/>
      <c r="N21" s="937"/>
      <c r="O21" s="937"/>
      <c r="P21" s="539">
        <f>IF(P19=0, "-", SUM(P19)/SUM(P13,P14))</f>
        <v>2.1766561514195582E-2</v>
      </c>
      <c r="Q21" s="539"/>
      <c r="R21" s="539"/>
      <c r="S21" s="539"/>
      <c r="T21" s="539"/>
      <c r="U21" s="539"/>
      <c r="V21" s="539"/>
      <c r="W21" s="539">
        <f t="shared" ref="W21" si="2">IF(W19=0, "-", SUM(W19)/SUM(W13,W14))</f>
        <v>0.95808000000000004</v>
      </c>
      <c r="X21" s="539"/>
      <c r="Y21" s="539"/>
      <c r="Z21" s="539"/>
      <c r="AA21" s="539"/>
      <c r="AB21" s="539"/>
      <c r="AC21" s="539"/>
      <c r="AD21" s="539">
        <f t="shared" ref="AD21" si="3">IF(AD19=0, "-", SUM(AD19)/SUM(AD13,AD14))</f>
        <v>1.0049999999999999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1" customHeight="1" x14ac:dyDescent="0.15">
      <c r="A23" s="198"/>
      <c r="B23" s="199"/>
      <c r="C23" s="199"/>
      <c r="D23" s="199"/>
      <c r="E23" s="199"/>
      <c r="F23" s="200"/>
      <c r="G23" s="183" t="s">
        <v>599</v>
      </c>
      <c r="H23" s="184"/>
      <c r="I23" s="184"/>
      <c r="J23" s="184"/>
      <c r="K23" s="184"/>
      <c r="L23" s="184"/>
      <c r="M23" s="184"/>
      <c r="N23" s="184"/>
      <c r="O23" s="185"/>
      <c r="P23" s="94"/>
      <c r="Q23" s="95"/>
      <c r="R23" s="95"/>
      <c r="S23" s="95"/>
      <c r="T23" s="95"/>
      <c r="U23" s="95"/>
      <c r="V23" s="96"/>
      <c r="W23" s="94"/>
      <c r="X23" s="95"/>
      <c r="Y23" s="95"/>
      <c r="Z23" s="95"/>
      <c r="AA23" s="95"/>
      <c r="AB23" s="95"/>
      <c r="AC23" s="96"/>
      <c r="AD23" s="206" t="s">
        <v>640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600</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9.75" customHeight="1" x14ac:dyDescent="0.15">
      <c r="A25" s="198"/>
      <c r="B25" s="199"/>
      <c r="C25" s="199"/>
      <c r="D25" s="199"/>
      <c r="E25" s="199"/>
      <c r="F25" s="200"/>
      <c r="G25" s="186" t="s">
        <v>601</v>
      </c>
      <c r="H25" s="187"/>
      <c r="I25" s="187"/>
      <c r="J25" s="187"/>
      <c r="K25" s="187"/>
      <c r="L25" s="187"/>
      <c r="M25" s="187"/>
      <c r="N25" s="187"/>
      <c r="O25" s="188"/>
      <c r="P25" s="97">
        <v>11500</v>
      </c>
      <c r="Q25" s="98"/>
      <c r="R25" s="98"/>
      <c r="S25" s="98"/>
      <c r="T25" s="98"/>
      <c r="U25" s="98"/>
      <c r="V25" s="99"/>
      <c r="W25" s="97">
        <v>14000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11500</v>
      </c>
      <c r="Q29" s="226"/>
      <c r="R29" s="226"/>
      <c r="S29" s="226"/>
      <c r="T29" s="226"/>
      <c r="U29" s="226"/>
      <c r="V29" s="227"/>
      <c r="W29" s="225">
        <f>AR13</f>
        <v>14000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v>37</v>
      </c>
      <c r="AV31" s="269"/>
      <c r="AW31" s="377" t="s">
        <v>300</v>
      </c>
      <c r="AX31" s="378"/>
    </row>
    <row r="32" spans="1:50" ht="23.25" customHeight="1" x14ac:dyDescent="0.15">
      <c r="A32" s="515"/>
      <c r="B32" s="513"/>
      <c r="C32" s="513"/>
      <c r="D32" s="513"/>
      <c r="E32" s="513"/>
      <c r="F32" s="514"/>
      <c r="G32" s="540" t="s">
        <v>554</v>
      </c>
      <c r="H32" s="541"/>
      <c r="I32" s="541"/>
      <c r="J32" s="541"/>
      <c r="K32" s="541"/>
      <c r="L32" s="541"/>
      <c r="M32" s="541"/>
      <c r="N32" s="541"/>
      <c r="O32" s="542"/>
      <c r="P32" s="158" t="s">
        <v>555</v>
      </c>
      <c r="Q32" s="158"/>
      <c r="R32" s="158"/>
      <c r="S32" s="158"/>
      <c r="T32" s="158"/>
      <c r="U32" s="158"/>
      <c r="V32" s="158"/>
      <c r="W32" s="158"/>
      <c r="X32" s="229"/>
      <c r="Y32" s="336" t="s">
        <v>12</v>
      </c>
      <c r="Z32" s="549"/>
      <c r="AA32" s="550"/>
      <c r="AB32" s="551" t="s">
        <v>301</v>
      </c>
      <c r="AC32" s="551"/>
      <c r="AD32" s="551"/>
      <c r="AE32" s="362">
        <v>11.4</v>
      </c>
      <c r="AF32" s="363"/>
      <c r="AG32" s="363"/>
      <c r="AH32" s="363"/>
      <c r="AI32" s="362">
        <v>11.2</v>
      </c>
      <c r="AJ32" s="363"/>
      <c r="AK32" s="363"/>
      <c r="AL32" s="363"/>
      <c r="AM32" s="362">
        <v>11.3</v>
      </c>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557</v>
      </c>
      <c r="AF33" s="363"/>
      <c r="AG33" s="363"/>
      <c r="AH33" s="363"/>
      <c r="AI33" s="362" t="s">
        <v>557</v>
      </c>
      <c r="AJ33" s="363"/>
      <c r="AK33" s="363"/>
      <c r="AL33" s="363"/>
      <c r="AM33" s="362" t="s">
        <v>557</v>
      </c>
      <c r="AN33" s="363"/>
      <c r="AO33" s="363"/>
      <c r="AP33" s="363"/>
      <c r="AQ33" s="100">
        <v>16</v>
      </c>
      <c r="AR33" s="101"/>
      <c r="AS33" s="101"/>
      <c r="AT33" s="102"/>
      <c r="AU33" s="363">
        <v>20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58</v>
      </c>
      <c r="AF34" s="363"/>
      <c r="AG34" s="363"/>
      <c r="AH34" s="363"/>
      <c r="AI34" s="362">
        <v>57</v>
      </c>
      <c r="AJ34" s="363"/>
      <c r="AK34" s="363"/>
      <c r="AL34" s="363"/>
      <c r="AM34" s="362">
        <v>56</v>
      </c>
      <c r="AN34" s="363"/>
      <c r="AO34" s="363"/>
      <c r="AP34" s="363"/>
      <c r="AQ34" s="100"/>
      <c r="AR34" s="101"/>
      <c r="AS34" s="101"/>
      <c r="AT34" s="102"/>
      <c r="AU34" s="363"/>
      <c r="AV34" s="363"/>
      <c r="AW34" s="363"/>
      <c r="AX34" s="365"/>
    </row>
    <row r="35" spans="1:50" ht="23.25" customHeight="1" x14ac:dyDescent="0.15">
      <c r="A35" s="907" t="s">
        <v>526</v>
      </c>
      <c r="B35" s="908"/>
      <c r="C35" s="908"/>
      <c r="D35" s="908"/>
      <c r="E35" s="908"/>
      <c r="F35" s="909"/>
      <c r="G35" s="913" t="s">
        <v>556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630</v>
      </c>
      <c r="AR38" s="133"/>
      <c r="AS38" s="134" t="s">
        <v>356</v>
      </c>
      <c r="AT38" s="169"/>
      <c r="AU38" s="269">
        <v>37</v>
      </c>
      <c r="AV38" s="269"/>
      <c r="AW38" s="377" t="s">
        <v>300</v>
      </c>
      <c r="AX38" s="378"/>
    </row>
    <row r="39" spans="1:50" ht="23.25" customHeight="1" x14ac:dyDescent="0.15">
      <c r="A39" s="515"/>
      <c r="B39" s="513"/>
      <c r="C39" s="513"/>
      <c r="D39" s="513"/>
      <c r="E39" s="513"/>
      <c r="F39" s="514"/>
      <c r="G39" s="540" t="s">
        <v>558</v>
      </c>
      <c r="H39" s="541"/>
      <c r="I39" s="541"/>
      <c r="J39" s="541"/>
      <c r="K39" s="541"/>
      <c r="L39" s="541"/>
      <c r="M39" s="541"/>
      <c r="N39" s="541"/>
      <c r="O39" s="542"/>
      <c r="P39" s="158" t="s">
        <v>637</v>
      </c>
      <c r="Q39" s="158"/>
      <c r="R39" s="158"/>
      <c r="S39" s="158"/>
      <c r="T39" s="158"/>
      <c r="U39" s="158"/>
      <c r="V39" s="158"/>
      <c r="W39" s="158"/>
      <c r="X39" s="229"/>
      <c r="Y39" s="336" t="s">
        <v>12</v>
      </c>
      <c r="Z39" s="549"/>
      <c r="AA39" s="550"/>
      <c r="AB39" s="551" t="s">
        <v>301</v>
      </c>
      <c r="AC39" s="551"/>
      <c r="AD39" s="551"/>
      <c r="AE39" s="362">
        <v>8</v>
      </c>
      <c r="AF39" s="363"/>
      <c r="AG39" s="363"/>
      <c r="AH39" s="363"/>
      <c r="AI39" s="362" t="s">
        <v>631</v>
      </c>
      <c r="AJ39" s="363"/>
      <c r="AK39" s="363"/>
      <c r="AL39" s="363"/>
      <c r="AM39" s="362" t="s">
        <v>557</v>
      </c>
      <c r="AN39" s="363"/>
      <c r="AO39" s="363"/>
      <c r="AP39" s="363"/>
      <c r="AQ39" s="100" t="s">
        <v>557</v>
      </c>
      <c r="AR39" s="101"/>
      <c r="AS39" s="101"/>
      <c r="AT39" s="102"/>
      <c r="AU39" s="363" t="s">
        <v>557</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301</v>
      </c>
      <c r="AC40" s="522"/>
      <c r="AD40" s="522"/>
      <c r="AE40" s="362" t="s">
        <v>557</v>
      </c>
      <c r="AF40" s="363"/>
      <c r="AG40" s="363"/>
      <c r="AH40" s="363"/>
      <c r="AI40" s="362" t="s">
        <v>602</v>
      </c>
      <c r="AJ40" s="363"/>
      <c r="AK40" s="363"/>
      <c r="AL40" s="363"/>
      <c r="AM40" s="362" t="s">
        <v>557</v>
      </c>
      <c r="AN40" s="363"/>
      <c r="AO40" s="363"/>
      <c r="AP40" s="363"/>
      <c r="AQ40" s="100" t="s">
        <v>557</v>
      </c>
      <c r="AR40" s="101"/>
      <c r="AS40" s="101"/>
      <c r="AT40" s="102"/>
      <c r="AU40" s="363">
        <v>20</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40</v>
      </c>
      <c r="AF41" s="363"/>
      <c r="AG41" s="363"/>
      <c r="AH41" s="363"/>
      <c r="AI41" s="362" t="s">
        <v>631</v>
      </c>
      <c r="AJ41" s="363"/>
      <c r="AK41" s="363"/>
      <c r="AL41" s="363"/>
      <c r="AM41" s="362" t="s">
        <v>557</v>
      </c>
      <c r="AN41" s="363"/>
      <c r="AO41" s="363"/>
      <c r="AP41" s="363"/>
      <c r="AQ41" s="100" t="s">
        <v>557</v>
      </c>
      <c r="AR41" s="101"/>
      <c r="AS41" s="101"/>
      <c r="AT41" s="102"/>
      <c r="AU41" s="363" t="s">
        <v>557</v>
      </c>
      <c r="AV41" s="363"/>
      <c r="AW41" s="363"/>
      <c r="AX41" s="365"/>
    </row>
    <row r="42" spans="1:50" ht="23.25" customHeight="1" x14ac:dyDescent="0.15">
      <c r="A42" s="907" t="s">
        <v>526</v>
      </c>
      <c r="B42" s="908"/>
      <c r="C42" s="908"/>
      <c r="D42" s="908"/>
      <c r="E42" s="908"/>
      <c r="F42" s="909"/>
      <c r="G42" s="913" t="s">
        <v>559</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6" t="s">
        <v>357</v>
      </c>
      <c r="AF65" s="367"/>
      <c r="AG65" s="367"/>
      <c r="AH65" s="368"/>
      <c r="AI65" s="366" t="s">
        <v>363</v>
      </c>
      <c r="AJ65" s="367"/>
      <c r="AK65" s="367"/>
      <c r="AL65" s="368"/>
      <c r="AM65" s="373" t="s">
        <v>471</v>
      </c>
      <c r="AN65" s="373"/>
      <c r="AO65" s="373"/>
      <c r="AP65" s="366"/>
      <c r="AQ65" s="871" t="s">
        <v>355</v>
      </c>
      <c r="AR65" s="867"/>
      <c r="AS65" s="867"/>
      <c r="AT65" s="868"/>
      <c r="AU65" s="986" t="s">
        <v>253</v>
      </c>
      <c r="AV65" s="986"/>
      <c r="AW65" s="986"/>
      <c r="AX65" s="987"/>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489</v>
      </c>
      <c r="AX66" s="988"/>
    </row>
    <row r="67" spans="1:50" ht="23.25" hidden="1" customHeight="1" x14ac:dyDescent="0.15">
      <c r="A67" s="855"/>
      <c r="B67" s="856"/>
      <c r="C67" s="856"/>
      <c r="D67" s="856"/>
      <c r="E67" s="856"/>
      <c r="F67" s="857"/>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516</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516</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517</v>
      </c>
      <c r="AC69" s="985"/>
      <c r="AD69" s="985"/>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497</v>
      </c>
      <c r="B70" s="856"/>
      <c r="C70" s="856"/>
      <c r="D70" s="856"/>
      <c r="E70" s="856"/>
      <c r="F70" s="857"/>
      <c r="G70" s="949" t="s">
        <v>365</v>
      </c>
      <c r="H70" s="950"/>
      <c r="I70" s="950"/>
      <c r="J70" s="950"/>
      <c r="K70" s="950"/>
      <c r="L70" s="950"/>
      <c r="M70" s="950"/>
      <c r="N70" s="950"/>
      <c r="O70" s="950"/>
      <c r="P70" s="950"/>
      <c r="Q70" s="950"/>
      <c r="R70" s="950"/>
      <c r="S70" s="950"/>
      <c r="T70" s="950"/>
      <c r="U70" s="950"/>
      <c r="V70" s="950"/>
      <c r="W70" s="953" t="s">
        <v>515</v>
      </c>
      <c r="X70" s="954"/>
      <c r="Y70" s="959" t="s">
        <v>12</v>
      </c>
      <c r="Z70" s="959"/>
      <c r="AA70" s="960"/>
      <c r="AB70" s="961" t="s">
        <v>516</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516</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517</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1" t="s">
        <v>529</v>
      </c>
      <c r="B78" s="922"/>
      <c r="C78" s="922"/>
      <c r="D78" s="922"/>
      <c r="E78" s="919" t="s">
        <v>464</v>
      </c>
      <c r="F78" s="920"/>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19" t="s">
        <v>266</v>
      </c>
      <c r="B80" s="850" t="s">
        <v>482</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471</v>
      </c>
      <c r="AN100" s="828"/>
      <c r="AO100" s="828"/>
      <c r="AP100" s="829"/>
      <c r="AQ100" s="938" t="s">
        <v>493</v>
      </c>
      <c r="AR100" s="939"/>
      <c r="AS100" s="939"/>
      <c r="AT100" s="940"/>
      <c r="AU100" s="938" t="s">
        <v>539</v>
      </c>
      <c r="AV100" s="939"/>
      <c r="AW100" s="939"/>
      <c r="AX100" s="941"/>
    </row>
    <row r="101" spans="1:60" ht="23.25" customHeight="1" x14ac:dyDescent="0.15">
      <c r="A101" s="491"/>
      <c r="B101" s="492"/>
      <c r="C101" s="492"/>
      <c r="D101" s="492"/>
      <c r="E101" s="492"/>
      <c r="F101" s="493"/>
      <c r="G101" s="158" t="s">
        <v>560</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561</v>
      </c>
      <c r="AC101" s="551"/>
      <c r="AD101" s="551"/>
      <c r="AE101" s="362">
        <v>159</v>
      </c>
      <c r="AF101" s="363"/>
      <c r="AG101" s="363"/>
      <c r="AH101" s="364"/>
      <c r="AI101" s="362">
        <v>10095</v>
      </c>
      <c r="AJ101" s="363"/>
      <c r="AK101" s="363"/>
      <c r="AL101" s="364"/>
      <c r="AM101" s="362">
        <v>9555</v>
      </c>
      <c r="AN101" s="363"/>
      <c r="AO101" s="363"/>
      <c r="AP101" s="364"/>
      <c r="AQ101" s="362" t="s">
        <v>557</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t="s">
        <v>557</v>
      </c>
      <c r="AF102" s="356"/>
      <c r="AG102" s="356"/>
      <c r="AH102" s="356"/>
      <c r="AI102" s="356" t="s">
        <v>557</v>
      </c>
      <c r="AJ102" s="356"/>
      <c r="AK102" s="356"/>
      <c r="AL102" s="356"/>
      <c r="AM102" s="356" t="s">
        <v>602</v>
      </c>
      <c r="AN102" s="356"/>
      <c r="AO102" s="356"/>
      <c r="AP102" s="356"/>
      <c r="AQ102" s="818">
        <v>20464</v>
      </c>
      <c r="AR102" s="819"/>
      <c r="AS102" s="819"/>
      <c r="AT102" s="820"/>
      <c r="AU102" s="818"/>
      <c r="AV102" s="819"/>
      <c r="AW102" s="819"/>
      <c r="AX102" s="820"/>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1</v>
      </c>
      <c r="AF116" s="356"/>
      <c r="AG116" s="356"/>
      <c r="AH116" s="356"/>
      <c r="AI116" s="356">
        <v>1.1399999999999999</v>
      </c>
      <c r="AJ116" s="356"/>
      <c r="AK116" s="356"/>
      <c r="AL116" s="356"/>
      <c r="AM116" s="356">
        <v>1.1599999999999999</v>
      </c>
      <c r="AN116" s="356"/>
      <c r="AO116" s="356"/>
      <c r="AP116" s="356"/>
      <c r="AQ116" s="362">
        <v>1.17</v>
      </c>
      <c r="AR116" s="363"/>
      <c r="AS116" s="363"/>
      <c r="AT116" s="363"/>
      <c r="AU116" s="363"/>
      <c r="AV116" s="363"/>
      <c r="AW116" s="363"/>
      <c r="AX116" s="365"/>
    </row>
    <row r="117" spans="1:50" ht="36.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564</v>
      </c>
      <c r="AC117" s="340"/>
      <c r="AD117" s="341"/>
      <c r="AE117" s="304" t="s">
        <v>565</v>
      </c>
      <c r="AF117" s="304"/>
      <c r="AG117" s="304"/>
      <c r="AH117" s="304"/>
      <c r="AI117" s="304" t="s">
        <v>566</v>
      </c>
      <c r="AJ117" s="304"/>
      <c r="AK117" s="304"/>
      <c r="AL117" s="304"/>
      <c r="AM117" s="304" t="s">
        <v>622</v>
      </c>
      <c r="AN117" s="304"/>
      <c r="AO117" s="304"/>
      <c r="AP117" s="304"/>
      <c r="AQ117" s="795" t="s">
        <v>621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4" customHeight="1" x14ac:dyDescent="0.15">
      <c r="A130" s="1003" t="s">
        <v>369</v>
      </c>
      <c r="B130" s="1001"/>
      <c r="C130" s="1000" t="s">
        <v>366</v>
      </c>
      <c r="D130" s="1001"/>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4" customHeight="1" x14ac:dyDescent="0.15">
      <c r="A131" s="1004"/>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32</v>
      </c>
      <c r="AR133" s="269"/>
      <c r="AS133" s="134" t="s">
        <v>356</v>
      </c>
      <c r="AT133" s="169"/>
      <c r="AU133" s="133">
        <v>37</v>
      </c>
      <c r="AV133" s="133"/>
      <c r="AW133" s="134" t="s">
        <v>300</v>
      </c>
      <c r="AX133" s="135"/>
    </row>
    <row r="134" spans="1:50" ht="39.75" customHeight="1" x14ac:dyDescent="0.15">
      <c r="A134" s="1004"/>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v>11.4</v>
      </c>
      <c r="AF134" s="101"/>
      <c r="AG134" s="101"/>
      <c r="AH134" s="101"/>
      <c r="AI134" s="264">
        <v>11.2</v>
      </c>
      <c r="AJ134" s="101"/>
      <c r="AK134" s="101"/>
      <c r="AL134" s="101"/>
      <c r="AM134" s="264">
        <v>11.3</v>
      </c>
      <c r="AN134" s="101"/>
      <c r="AO134" s="101"/>
      <c r="AP134" s="101"/>
      <c r="AQ134" s="264" t="s">
        <v>557</v>
      </c>
      <c r="AR134" s="101"/>
      <c r="AS134" s="101"/>
      <c r="AT134" s="101"/>
      <c r="AU134" s="264" t="s">
        <v>557</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t="s">
        <v>557</v>
      </c>
      <c r="AF135" s="101"/>
      <c r="AG135" s="101"/>
      <c r="AH135" s="101"/>
      <c r="AI135" s="264" t="s">
        <v>557</v>
      </c>
      <c r="AJ135" s="101"/>
      <c r="AK135" s="101"/>
      <c r="AL135" s="101"/>
      <c r="AM135" s="264" t="s">
        <v>557</v>
      </c>
      <c r="AN135" s="101"/>
      <c r="AO135" s="101"/>
      <c r="AP135" s="101"/>
      <c r="AQ135" s="264">
        <v>16</v>
      </c>
      <c r="AR135" s="101"/>
      <c r="AS135" s="101"/>
      <c r="AT135" s="101"/>
      <c r="AU135" s="264">
        <v>20</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24" customHeight="1" x14ac:dyDescent="0.15">
      <c r="A190" s="1004"/>
      <c r="B190" s="250"/>
      <c r="C190" s="249"/>
      <c r="D190" s="250"/>
      <c r="E190" s="306" t="s">
        <v>399</v>
      </c>
      <c r="F190" s="307"/>
      <c r="G190" s="308" t="s">
        <v>571</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24" customHeight="1" x14ac:dyDescent="0.15">
      <c r="A191" s="1004"/>
      <c r="B191" s="250"/>
      <c r="C191" s="249"/>
      <c r="D191" s="250"/>
      <c r="E191" s="236" t="s">
        <v>398</v>
      </c>
      <c r="F191" s="237"/>
      <c r="G191" s="233" t="s">
        <v>572</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602</v>
      </c>
      <c r="AR193" s="269"/>
      <c r="AS193" s="134" t="s">
        <v>356</v>
      </c>
      <c r="AT193" s="169"/>
      <c r="AU193" s="133">
        <v>37</v>
      </c>
      <c r="AV193" s="133"/>
      <c r="AW193" s="134" t="s">
        <v>300</v>
      </c>
      <c r="AX193" s="135"/>
    </row>
    <row r="194" spans="1:50" ht="39.75" customHeight="1" x14ac:dyDescent="0.15">
      <c r="A194" s="1004"/>
      <c r="B194" s="250"/>
      <c r="C194" s="249"/>
      <c r="D194" s="250"/>
      <c r="E194" s="249"/>
      <c r="F194" s="312"/>
      <c r="G194" s="228" t="s">
        <v>598</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573</v>
      </c>
      <c r="AC194" s="219"/>
      <c r="AD194" s="219"/>
      <c r="AE194" s="264">
        <v>8</v>
      </c>
      <c r="AF194" s="101"/>
      <c r="AG194" s="101"/>
      <c r="AH194" s="101"/>
      <c r="AI194" s="264" t="s">
        <v>631</v>
      </c>
      <c r="AJ194" s="101"/>
      <c r="AK194" s="101"/>
      <c r="AL194" s="101"/>
      <c r="AM194" s="264" t="s">
        <v>557</v>
      </c>
      <c r="AN194" s="101"/>
      <c r="AO194" s="101"/>
      <c r="AP194" s="101"/>
      <c r="AQ194" s="264" t="s">
        <v>557</v>
      </c>
      <c r="AR194" s="101"/>
      <c r="AS194" s="101"/>
      <c r="AT194" s="101"/>
      <c r="AU194" s="264" t="s">
        <v>557</v>
      </c>
      <c r="AV194" s="101"/>
      <c r="AW194" s="101"/>
      <c r="AX194" s="220"/>
    </row>
    <row r="195" spans="1:50" ht="39.75"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573</v>
      </c>
      <c r="AC195" s="130"/>
      <c r="AD195" s="130"/>
      <c r="AE195" s="264" t="s">
        <v>557</v>
      </c>
      <c r="AF195" s="101"/>
      <c r="AG195" s="101"/>
      <c r="AH195" s="101"/>
      <c r="AI195" s="264" t="s">
        <v>557</v>
      </c>
      <c r="AJ195" s="101"/>
      <c r="AK195" s="101"/>
      <c r="AL195" s="101"/>
      <c r="AM195" s="264" t="s">
        <v>557</v>
      </c>
      <c r="AN195" s="101"/>
      <c r="AO195" s="101"/>
      <c r="AP195" s="101"/>
      <c r="AQ195" s="264" t="s">
        <v>557</v>
      </c>
      <c r="AR195" s="101"/>
      <c r="AS195" s="101"/>
      <c r="AT195" s="101"/>
      <c r="AU195" s="264">
        <v>20</v>
      </c>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04"/>
      <c r="B248" s="250"/>
      <c r="C248" s="249"/>
      <c r="D248" s="250"/>
      <c r="E248" s="157" t="s">
        <v>623</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2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5" t="s">
        <v>575</v>
      </c>
      <c r="AE702" s="906"/>
      <c r="AF702" s="906"/>
      <c r="AG702" s="889" t="s">
        <v>624</v>
      </c>
      <c r="AH702" s="890"/>
      <c r="AI702" s="890"/>
      <c r="AJ702" s="890"/>
      <c r="AK702" s="890"/>
      <c r="AL702" s="890"/>
      <c r="AM702" s="890"/>
      <c r="AN702" s="890"/>
      <c r="AO702" s="890"/>
      <c r="AP702" s="890"/>
      <c r="AQ702" s="890"/>
      <c r="AR702" s="890"/>
      <c r="AS702" s="890"/>
      <c r="AT702" s="890"/>
      <c r="AU702" s="890"/>
      <c r="AV702" s="890"/>
      <c r="AW702" s="890"/>
      <c r="AX702" s="891"/>
    </row>
    <row r="703" spans="1:50" ht="13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575</v>
      </c>
      <c r="AE703" s="152"/>
      <c r="AF703" s="152"/>
      <c r="AG703" s="664" t="s">
        <v>625</v>
      </c>
      <c r="AH703" s="665"/>
      <c r="AI703" s="665"/>
      <c r="AJ703" s="665"/>
      <c r="AK703" s="665"/>
      <c r="AL703" s="665"/>
      <c r="AM703" s="665"/>
      <c r="AN703" s="665"/>
      <c r="AO703" s="665"/>
      <c r="AP703" s="665"/>
      <c r="AQ703" s="665"/>
      <c r="AR703" s="665"/>
      <c r="AS703" s="665"/>
      <c r="AT703" s="665"/>
      <c r="AU703" s="665"/>
      <c r="AV703" s="665"/>
      <c r="AW703" s="665"/>
      <c r="AX703" s="666"/>
    </row>
    <row r="704" spans="1:50" ht="12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9" t="s">
        <v>626</v>
      </c>
      <c r="AH704" s="231"/>
      <c r="AI704" s="231"/>
      <c r="AJ704" s="231"/>
      <c r="AK704" s="231"/>
      <c r="AL704" s="231"/>
      <c r="AM704" s="231"/>
      <c r="AN704" s="231"/>
      <c r="AO704" s="231"/>
      <c r="AP704" s="231"/>
      <c r="AQ704" s="231"/>
      <c r="AR704" s="231"/>
      <c r="AS704" s="231"/>
      <c r="AT704" s="231"/>
      <c r="AU704" s="231"/>
      <c r="AV704" s="231"/>
      <c r="AW704" s="231"/>
      <c r="AX704" s="430"/>
    </row>
    <row r="705" spans="1:50" ht="2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1.7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574</v>
      </c>
      <c r="AE709" s="152"/>
      <c r="AF709" s="152"/>
      <c r="AG709" s="664" t="s">
        <v>579</v>
      </c>
      <c r="AH709" s="665"/>
      <c r="AI709" s="665"/>
      <c r="AJ709" s="665"/>
      <c r="AK709" s="665"/>
      <c r="AL709" s="665"/>
      <c r="AM709" s="665"/>
      <c r="AN709" s="665"/>
      <c r="AO709" s="665"/>
      <c r="AP709" s="665"/>
      <c r="AQ709" s="665"/>
      <c r="AR709" s="665"/>
      <c r="AS709" s="665"/>
      <c r="AT709" s="665"/>
      <c r="AU709" s="665"/>
      <c r="AV709" s="665"/>
      <c r="AW709" s="665"/>
      <c r="AX709" s="666"/>
    </row>
    <row r="710" spans="1:50" ht="3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574</v>
      </c>
      <c r="AE711" s="152"/>
      <c r="AF711" s="152"/>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0.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1.7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4" t="s">
        <v>627</v>
      </c>
      <c r="AH713" s="665"/>
      <c r="AI713" s="665"/>
      <c r="AJ713" s="665"/>
      <c r="AK713" s="665"/>
      <c r="AL713" s="665"/>
      <c r="AM713" s="665"/>
      <c r="AN713" s="665"/>
      <c r="AO713" s="665"/>
      <c r="AP713" s="665"/>
      <c r="AQ713" s="665"/>
      <c r="AR713" s="665"/>
      <c r="AS713" s="665"/>
      <c r="AT713" s="665"/>
      <c r="AU713" s="665"/>
      <c r="AV713" s="665"/>
      <c r="AW713" s="665"/>
      <c r="AX713" s="666"/>
    </row>
    <row r="714" spans="1:50" ht="36.7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583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574</v>
      </c>
      <c r="AE717" s="152"/>
      <c r="AF717" s="152"/>
      <c r="AG717" s="664" t="s">
        <v>585</v>
      </c>
      <c r="AH717" s="665"/>
      <c r="AI717" s="665"/>
      <c r="AJ717" s="665"/>
      <c r="AK717" s="665"/>
      <c r="AL717" s="665"/>
      <c r="AM717" s="665"/>
      <c r="AN717" s="665"/>
      <c r="AO717" s="665"/>
      <c r="AP717" s="665"/>
      <c r="AQ717" s="665"/>
      <c r="AR717" s="665"/>
      <c r="AS717" s="665"/>
      <c r="AT717" s="665"/>
      <c r="AU717" s="665"/>
      <c r="AV717" s="665"/>
      <c r="AW717" s="665"/>
      <c r="AX717" s="666"/>
    </row>
    <row r="718" spans="1:50" ht="58.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574</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57" t="s">
        <v>628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5" t="s">
        <v>479</v>
      </c>
      <c r="D720" s="943"/>
      <c r="E720" s="943"/>
      <c r="F720" s="946"/>
      <c r="G720" s="942" t="s">
        <v>480</v>
      </c>
      <c r="H720" s="943"/>
      <c r="I720" s="943"/>
      <c r="J720" s="943"/>
      <c r="K720" s="943"/>
      <c r="L720" s="943"/>
      <c r="M720" s="943"/>
      <c r="N720" s="942" t="s">
        <v>484</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7" t="s">
        <v>548</v>
      </c>
      <c r="D721" s="928"/>
      <c r="E721" s="928"/>
      <c r="F721" s="929"/>
      <c r="G721" s="947"/>
      <c r="H721" s="948"/>
      <c r="I721" s="83" t="str">
        <f>IF(OR(G721="　", G721=""), "", "-")</f>
        <v/>
      </c>
      <c r="J721" s="926"/>
      <c r="K721" s="926"/>
      <c r="L721" s="83" t="str">
        <f>IF(M721="","","-")</f>
        <v/>
      </c>
      <c r="M721" s="84"/>
      <c r="N721" s="923" t="s">
        <v>638</v>
      </c>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33" customHeight="1" x14ac:dyDescent="0.15">
      <c r="A726" s="621" t="s">
        <v>48</v>
      </c>
      <c r="B726" s="622"/>
      <c r="C726" s="444" t="s">
        <v>53</v>
      </c>
      <c r="D726" s="581"/>
      <c r="E726" s="581"/>
      <c r="F726" s="582"/>
      <c r="G726" s="798" t="s">
        <v>587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7.5" customHeight="1" thickBot="1" x14ac:dyDescent="0.2">
      <c r="A727" s="623"/>
      <c r="B727" s="624"/>
      <c r="C727" s="695" t="s">
        <v>57</v>
      </c>
      <c r="D727" s="696"/>
      <c r="E727" s="696"/>
      <c r="F727" s="697"/>
      <c r="G727" s="796" t="s">
        <v>588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75"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9.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5" customHeight="1" thickBot="1" x14ac:dyDescent="0.2">
      <c r="A731" s="618" t="s">
        <v>256</v>
      </c>
      <c r="B731" s="619"/>
      <c r="C731" s="619"/>
      <c r="D731" s="619"/>
      <c r="E731" s="620"/>
      <c r="F731" s="680" t="s">
        <v>639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9.5" customHeight="1" thickBot="1" x14ac:dyDescent="0.2">
      <c r="A733" s="749" t="s">
        <v>257</v>
      </c>
      <c r="B733" s="750"/>
      <c r="C733" s="750"/>
      <c r="D733" s="750"/>
      <c r="E733" s="751"/>
      <c r="F733" s="766" t="s">
        <v>642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9.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481</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591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610</v>
      </c>
      <c r="H781" s="450"/>
      <c r="I781" s="450"/>
      <c r="J781" s="450"/>
      <c r="K781" s="451"/>
      <c r="L781" s="452" t="s">
        <v>613</v>
      </c>
      <c r="M781" s="453"/>
      <c r="N781" s="453"/>
      <c r="O781" s="453"/>
      <c r="P781" s="453"/>
      <c r="Q781" s="453"/>
      <c r="R781" s="453"/>
      <c r="S781" s="453"/>
      <c r="T781" s="453"/>
      <c r="U781" s="453"/>
      <c r="V781" s="453"/>
      <c r="W781" s="453"/>
      <c r="X781" s="454"/>
      <c r="Y781" s="455">
        <v>46</v>
      </c>
      <c r="Z781" s="456"/>
      <c r="AA781" s="456"/>
      <c r="AB781" s="557"/>
      <c r="AC781" s="449" t="s">
        <v>610</v>
      </c>
      <c r="AD781" s="450"/>
      <c r="AE781" s="450"/>
      <c r="AF781" s="450"/>
      <c r="AG781" s="451"/>
      <c r="AH781" s="452" t="s">
        <v>613</v>
      </c>
      <c r="AI781" s="453"/>
      <c r="AJ781" s="453"/>
      <c r="AK781" s="453"/>
      <c r="AL781" s="453"/>
      <c r="AM781" s="453"/>
      <c r="AN781" s="453"/>
      <c r="AO781" s="453"/>
      <c r="AP781" s="453"/>
      <c r="AQ781" s="453"/>
      <c r="AR781" s="453"/>
      <c r="AS781" s="453"/>
      <c r="AT781" s="454"/>
      <c r="AU781" s="455">
        <v>191</v>
      </c>
      <c r="AV781" s="456"/>
      <c r="AW781" s="456"/>
      <c r="AX781" s="457"/>
    </row>
    <row r="782" spans="1:50" ht="24.75" customHeight="1" x14ac:dyDescent="0.15">
      <c r="A782" s="556"/>
      <c r="B782" s="763"/>
      <c r="C782" s="763"/>
      <c r="D782" s="763"/>
      <c r="E782" s="763"/>
      <c r="F782" s="764"/>
      <c r="G782" s="346" t="s">
        <v>612</v>
      </c>
      <c r="H782" s="347"/>
      <c r="I782" s="347"/>
      <c r="J782" s="347"/>
      <c r="K782" s="348"/>
      <c r="L782" s="399" t="s">
        <v>614</v>
      </c>
      <c r="M782" s="400"/>
      <c r="N782" s="400"/>
      <c r="O782" s="400"/>
      <c r="P782" s="400"/>
      <c r="Q782" s="400"/>
      <c r="R782" s="400"/>
      <c r="S782" s="400"/>
      <c r="T782" s="400"/>
      <c r="U782" s="400"/>
      <c r="V782" s="400"/>
      <c r="W782" s="400"/>
      <c r="X782" s="401"/>
      <c r="Y782" s="396">
        <v>0.01</v>
      </c>
      <c r="Z782" s="397"/>
      <c r="AA782" s="397"/>
      <c r="AB782" s="403"/>
      <c r="AC782" s="346" t="s">
        <v>612</v>
      </c>
      <c r="AD782" s="347"/>
      <c r="AE782" s="347"/>
      <c r="AF782" s="347"/>
      <c r="AG782" s="348"/>
      <c r="AH782" s="399" t="s">
        <v>614</v>
      </c>
      <c r="AI782" s="400"/>
      <c r="AJ782" s="400"/>
      <c r="AK782" s="400"/>
      <c r="AL782" s="400"/>
      <c r="AM782" s="400"/>
      <c r="AN782" s="400"/>
      <c r="AO782" s="400"/>
      <c r="AP782" s="400"/>
      <c r="AQ782" s="400"/>
      <c r="AR782" s="400"/>
      <c r="AS782" s="400"/>
      <c r="AT782" s="401"/>
      <c r="AU782" s="396">
        <v>5</v>
      </c>
      <c r="AV782" s="397"/>
      <c r="AW782" s="397"/>
      <c r="AX782" s="398"/>
    </row>
    <row r="783" spans="1:50" ht="24.75" customHeight="1" x14ac:dyDescent="0.15">
      <c r="A783" s="556"/>
      <c r="B783" s="763"/>
      <c r="C783" s="763"/>
      <c r="D783" s="763"/>
      <c r="E783" s="763"/>
      <c r="F783" s="764"/>
      <c r="G783" s="346" t="s">
        <v>611</v>
      </c>
      <c r="H783" s="347"/>
      <c r="I783" s="347"/>
      <c r="J783" s="347"/>
      <c r="K783" s="348"/>
      <c r="L783" s="399" t="s">
        <v>615</v>
      </c>
      <c r="M783" s="400"/>
      <c r="N783" s="400"/>
      <c r="O783" s="400"/>
      <c r="P783" s="400"/>
      <c r="Q783" s="400"/>
      <c r="R783" s="400"/>
      <c r="S783" s="400"/>
      <c r="T783" s="400"/>
      <c r="U783" s="400"/>
      <c r="V783" s="400"/>
      <c r="W783" s="400"/>
      <c r="X783" s="401"/>
      <c r="Y783" s="396">
        <v>75</v>
      </c>
      <c r="Z783" s="397"/>
      <c r="AA783" s="397"/>
      <c r="AB783" s="403"/>
      <c r="AC783" s="346" t="s">
        <v>611</v>
      </c>
      <c r="AD783" s="347"/>
      <c r="AE783" s="347"/>
      <c r="AF783" s="347"/>
      <c r="AG783" s="348"/>
      <c r="AH783" s="399" t="s">
        <v>615</v>
      </c>
      <c r="AI783" s="400"/>
      <c r="AJ783" s="400"/>
      <c r="AK783" s="400"/>
      <c r="AL783" s="400"/>
      <c r="AM783" s="400"/>
      <c r="AN783" s="400"/>
      <c r="AO783" s="400"/>
      <c r="AP783" s="400"/>
      <c r="AQ783" s="400"/>
      <c r="AR783" s="400"/>
      <c r="AS783" s="400"/>
      <c r="AT783" s="401"/>
      <c r="AU783" s="396">
        <v>92</v>
      </c>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616</v>
      </c>
      <c r="AD784" s="347"/>
      <c r="AE784" s="347"/>
      <c r="AF784" s="347"/>
      <c r="AG784" s="348"/>
      <c r="AH784" s="399" t="s">
        <v>617</v>
      </c>
      <c r="AI784" s="400"/>
      <c r="AJ784" s="400"/>
      <c r="AK784" s="400"/>
      <c r="AL784" s="400"/>
      <c r="AM784" s="400"/>
      <c r="AN784" s="400"/>
      <c r="AO784" s="400"/>
      <c r="AP784" s="400"/>
      <c r="AQ784" s="400"/>
      <c r="AR784" s="400"/>
      <c r="AS784" s="400"/>
      <c r="AT784" s="401"/>
      <c r="AU784" s="396">
        <v>11048</v>
      </c>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121.00999999999999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11336</v>
      </c>
      <c r="AV791" s="413"/>
      <c r="AW791" s="413"/>
      <c r="AX791" s="415"/>
    </row>
    <row r="792" spans="1:50" ht="24.75" customHeight="1" x14ac:dyDescent="0.15">
      <c r="A792" s="556"/>
      <c r="B792" s="763"/>
      <c r="C792" s="763"/>
      <c r="D792" s="763"/>
      <c r="E792" s="763"/>
      <c r="F792" s="764"/>
      <c r="G792" s="440" t="s">
        <v>620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593</v>
      </c>
      <c r="H794" s="450"/>
      <c r="I794" s="450"/>
      <c r="J794" s="450"/>
      <c r="K794" s="451"/>
      <c r="L794" s="452" t="s">
        <v>594</v>
      </c>
      <c r="M794" s="453"/>
      <c r="N794" s="453"/>
      <c r="O794" s="453"/>
      <c r="P794" s="453"/>
      <c r="Q794" s="453"/>
      <c r="R794" s="453"/>
      <c r="S794" s="453"/>
      <c r="T794" s="453"/>
      <c r="U794" s="453"/>
      <c r="V794" s="453"/>
      <c r="W794" s="453"/>
      <c r="X794" s="454"/>
      <c r="Y794" s="455">
        <v>27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485</v>
      </c>
      <c r="AM831" s="966"/>
      <c r="AN831" s="96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618</v>
      </c>
      <c r="D837" s="416"/>
      <c r="E837" s="416"/>
      <c r="F837" s="416"/>
      <c r="G837" s="416"/>
      <c r="H837" s="416"/>
      <c r="I837" s="416"/>
      <c r="J837" s="417">
        <v>6010405007831</v>
      </c>
      <c r="K837" s="418"/>
      <c r="L837" s="418"/>
      <c r="M837" s="418"/>
      <c r="N837" s="418"/>
      <c r="O837" s="418"/>
      <c r="P837" s="426" t="s">
        <v>595</v>
      </c>
      <c r="Q837" s="315"/>
      <c r="R837" s="315"/>
      <c r="S837" s="315"/>
      <c r="T837" s="315"/>
      <c r="U837" s="315"/>
      <c r="V837" s="315"/>
      <c r="W837" s="315"/>
      <c r="X837" s="315"/>
      <c r="Y837" s="316">
        <v>121</v>
      </c>
      <c r="Z837" s="317"/>
      <c r="AA837" s="317"/>
      <c r="AB837" s="318"/>
      <c r="AC837" s="326" t="s">
        <v>596</v>
      </c>
      <c r="AD837" s="424"/>
      <c r="AE837" s="424"/>
      <c r="AF837" s="424"/>
      <c r="AG837" s="424"/>
      <c r="AH837" s="419">
        <v>2</v>
      </c>
      <c r="AI837" s="420"/>
      <c r="AJ837" s="420"/>
      <c r="AK837" s="420"/>
      <c r="AL837" s="323" t="s">
        <v>557</v>
      </c>
      <c r="AM837" s="324"/>
      <c r="AN837" s="324"/>
      <c r="AO837" s="325"/>
      <c r="AP837" s="319" t="s">
        <v>602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52.5" customHeight="1" x14ac:dyDescent="0.15">
      <c r="A870" s="402">
        <v>1</v>
      </c>
      <c r="B870" s="402">
        <v>1</v>
      </c>
      <c r="C870" s="425" t="s">
        <v>619</v>
      </c>
      <c r="D870" s="416"/>
      <c r="E870" s="416"/>
      <c r="F870" s="416"/>
      <c r="G870" s="416"/>
      <c r="H870" s="416"/>
      <c r="I870" s="416"/>
      <c r="J870" s="417">
        <v>4011105004468</v>
      </c>
      <c r="K870" s="418"/>
      <c r="L870" s="418"/>
      <c r="M870" s="418"/>
      <c r="N870" s="418"/>
      <c r="O870" s="418"/>
      <c r="P870" s="426" t="s">
        <v>597</v>
      </c>
      <c r="Q870" s="315"/>
      <c r="R870" s="315"/>
      <c r="S870" s="315"/>
      <c r="T870" s="315"/>
      <c r="U870" s="315"/>
      <c r="V870" s="315"/>
      <c r="W870" s="315"/>
      <c r="X870" s="315"/>
      <c r="Y870" s="316">
        <v>11336</v>
      </c>
      <c r="Z870" s="317"/>
      <c r="AA870" s="317"/>
      <c r="AB870" s="318"/>
      <c r="AC870" s="326" t="s">
        <v>596</v>
      </c>
      <c r="AD870" s="424"/>
      <c r="AE870" s="424"/>
      <c r="AF870" s="424"/>
      <c r="AG870" s="424"/>
      <c r="AH870" s="419">
        <v>2</v>
      </c>
      <c r="AI870" s="420"/>
      <c r="AJ870" s="420"/>
      <c r="AK870" s="420"/>
      <c r="AL870" s="323" t="s">
        <v>557</v>
      </c>
      <c r="AM870" s="324"/>
      <c r="AN870" s="324"/>
      <c r="AO870" s="325"/>
      <c r="AP870" s="319" t="s">
        <v>602</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45" customHeight="1" x14ac:dyDescent="0.15">
      <c r="A903" s="402">
        <v>1</v>
      </c>
      <c r="B903" s="402">
        <v>1</v>
      </c>
      <c r="C903" s="425" t="s">
        <v>605</v>
      </c>
      <c r="D903" s="416"/>
      <c r="E903" s="416"/>
      <c r="F903" s="416"/>
      <c r="G903" s="416"/>
      <c r="H903" s="416"/>
      <c r="I903" s="416"/>
      <c r="J903" s="417">
        <v>4370001015295</v>
      </c>
      <c r="K903" s="418"/>
      <c r="L903" s="418"/>
      <c r="M903" s="418"/>
      <c r="N903" s="418"/>
      <c r="O903" s="418"/>
      <c r="P903" s="426" t="s">
        <v>603</v>
      </c>
      <c r="Q903" s="315"/>
      <c r="R903" s="315"/>
      <c r="S903" s="315"/>
      <c r="T903" s="315"/>
      <c r="U903" s="315"/>
      <c r="V903" s="315"/>
      <c r="W903" s="315"/>
      <c r="X903" s="315"/>
      <c r="Y903" s="316">
        <v>27</v>
      </c>
      <c r="Z903" s="317"/>
      <c r="AA903" s="317"/>
      <c r="AB903" s="318"/>
      <c r="AC903" s="326" t="s">
        <v>604</v>
      </c>
      <c r="AD903" s="424"/>
      <c r="AE903" s="424"/>
      <c r="AF903" s="424"/>
      <c r="AG903" s="424"/>
      <c r="AH903" s="419" t="s">
        <v>602</v>
      </c>
      <c r="AI903" s="420"/>
      <c r="AJ903" s="420"/>
      <c r="AK903" s="420"/>
      <c r="AL903" s="323" t="s">
        <v>602</v>
      </c>
      <c r="AM903" s="324"/>
      <c r="AN903" s="324"/>
      <c r="AO903" s="325"/>
      <c r="AP903" s="319" t="s">
        <v>602</v>
      </c>
      <c r="AQ903" s="319"/>
      <c r="AR903" s="319"/>
      <c r="AS903" s="319"/>
      <c r="AT903" s="319"/>
      <c r="AU903" s="319"/>
      <c r="AV903" s="319"/>
      <c r="AW903" s="319"/>
      <c r="AX903" s="319"/>
    </row>
    <row r="904" spans="1:50" ht="45" customHeight="1" x14ac:dyDescent="0.15">
      <c r="A904" s="402">
        <v>2</v>
      </c>
      <c r="B904" s="402">
        <v>1</v>
      </c>
      <c r="C904" s="425" t="s">
        <v>606</v>
      </c>
      <c r="D904" s="416"/>
      <c r="E904" s="416"/>
      <c r="F904" s="416"/>
      <c r="G904" s="416"/>
      <c r="H904" s="416"/>
      <c r="I904" s="416"/>
      <c r="J904" s="417">
        <v>1330002024979</v>
      </c>
      <c r="K904" s="418"/>
      <c r="L904" s="418"/>
      <c r="M904" s="418"/>
      <c r="N904" s="418"/>
      <c r="O904" s="418"/>
      <c r="P904" s="426" t="s">
        <v>603</v>
      </c>
      <c r="Q904" s="315"/>
      <c r="R904" s="315"/>
      <c r="S904" s="315"/>
      <c r="T904" s="315"/>
      <c r="U904" s="315"/>
      <c r="V904" s="315"/>
      <c r="W904" s="315"/>
      <c r="X904" s="315"/>
      <c r="Y904" s="316">
        <v>25</v>
      </c>
      <c r="Z904" s="317"/>
      <c r="AA904" s="317"/>
      <c r="AB904" s="318"/>
      <c r="AC904" s="326" t="s">
        <v>604</v>
      </c>
      <c r="AD904" s="424"/>
      <c r="AE904" s="424"/>
      <c r="AF904" s="424"/>
      <c r="AG904" s="424"/>
      <c r="AH904" s="419" t="s">
        <v>602</v>
      </c>
      <c r="AI904" s="420"/>
      <c r="AJ904" s="420"/>
      <c r="AK904" s="420"/>
      <c r="AL904" s="323" t="s">
        <v>602</v>
      </c>
      <c r="AM904" s="324"/>
      <c r="AN904" s="324"/>
      <c r="AO904" s="325"/>
      <c r="AP904" s="319" t="s">
        <v>602</v>
      </c>
      <c r="AQ904" s="319"/>
      <c r="AR904" s="319"/>
      <c r="AS904" s="319"/>
      <c r="AT904" s="319"/>
      <c r="AU904" s="319"/>
      <c r="AV904" s="319"/>
      <c r="AW904" s="319"/>
      <c r="AX904" s="319"/>
    </row>
    <row r="905" spans="1:50" ht="45" customHeight="1" x14ac:dyDescent="0.15">
      <c r="A905" s="402">
        <v>3</v>
      </c>
      <c r="B905" s="402">
        <v>1</v>
      </c>
      <c r="C905" s="425" t="s">
        <v>607</v>
      </c>
      <c r="D905" s="416"/>
      <c r="E905" s="416"/>
      <c r="F905" s="416"/>
      <c r="G905" s="416"/>
      <c r="H905" s="416"/>
      <c r="I905" s="416"/>
      <c r="J905" s="417">
        <v>6380001017512</v>
      </c>
      <c r="K905" s="418"/>
      <c r="L905" s="418"/>
      <c r="M905" s="418"/>
      <c r="N905" s="418"/>
      <c r="O905" s="418"/>
      <c r="P905" s="426" t="s">
        <v>603</v>
      </c>
      <c r="Q905" s="315"/>
      <c r="R905" s="315"/>
      <c r="S905" s="315"/>
      <c r="T905" s="315"/>
      <c r="U905" s="315"/>
      <c r="V905" s="315"/>
      <c r="W905" s="315"/>
      <c r="X905" s="315"/>
      <c r="Y905" s="316">
        <v>22</v>
      </c>
      <c r="Z905" s="317"/>
      <c r="AA905" s="317"/>
      <c r="AB905" s="318"/>
      <c r="AC905" s="326" t="s">
        <v>604</v>
      </c>
      <c r="AD905" s="424"/>
      <c r="AE905" s="424"/>
      <c r="AF905" s="424"/>
      <c r="AG905" s="424"/>
      <c r="AH905" s="419" t="s">
        <v>602</v>
      </c>
      <c r="AI905" s="420"/>
      <c r="AJ905" s="420"/>
      <c r="AK905" s="420"/>
      <c r="AL905" s="323" t="s">
        <v>602</v>
      </c>
      <c r="AM905" s="324"/>
      <c r="AN905" s="324"/>
      <c r="AO905" s="325"/>
      <c r="AP905" s="319" t="s">
        <v>602</v>
      </c>
      <c r="AQ905" s="319"/>
      <c r="AR905" s="319"/>
      <c r="AS905" s="319"/>
      <c r="AT905" s="319"/>
      <c r="AU905" s="319"/>
      <c r="AV905" s="319"/>
      <c r="AW905" s="319"/>
      <c r="AX905" s="319"/>
    </row>
    <row r="906" spans="1:50" ht="45" customHeight="1" x14ac:dyDescent="0.15">
      <c r="A906" s="402">
        <v>4</v>
      </c>
      <c r="B906" s="402">
        <v>1</v>
      </c>
      <c r="C906" s="425" t="s">
        <v>608</v>
      </c>
      <c r="D906" s="416"/>
      <c r="E906" s="416"/>
      <c r="F906" s="416"/>
      <c r="G906" s="416"/>
      <c r="H906" s="416"/>
      <c r="I906" s="416"/>
      <c r="J906" s="417">
        <v>5370001005477</v>
      </c>
      <c r="K906" s="418"/>
      <c r="L906" s="418"/>
      <c r="M906" s="418"/>
      <c r="N906" s="418"/>
      <c r="O906" s="418"/>
      <c r="P906" s="426" t="s">
        <v>603</v>
      </c>
      <c r="Q906" s="315"/>
      <c r="R906" s="315"/>
      <c r="S906" s="315"/>
      <c r="T906" s="315"/>
      <c r="U906" s="315"/>
      <c r="V906" s="315"/>
      <c r="W906" s="315"/>
      <c r="X906" s="315"/>
      <c r="Y906" s="316">
        <v>21</v>
      </c>
      <c r="Z906" s="317"/>
      <c r="AA906" s="317"/>
      <c r="AB906" s="318"/>
      <c r="AC906" s="326" t="s">
        <v>604</v>
      </c>
      <c r="AD906" s="424"/>
      <c r="AE906" s="424"/>
      <c r="AF906" s="424"/>
      <c r="AG906" s="424"/>
      <c r="AH906" s="419" t="s">
        <v>602</v>
      </c>
      <c r="AI906" s="420"/>
      <c r="AJ906" s="420"/>
      <c r="AK906" s="420"/>
      <c r="AL906" s="323" t="s">
        <v>602</v>
      </c>
      <c r="AM906" s="324"/>
      <c r="AN906" s="324"/>
      <c r="AO906" s="325"/>
      <c r="AP906" s="319" t="s">
        <v>602</v>
      </c>
      <c r="AQ906" s="319"/>
      <c r="AR906" s="319"/>
      <c r="AS906" s="319"/>
      <c r="AT906" s="319"/>
      <c r="AU906" s="319"/>
      <c r="AV906" s="319"/>
      <c r="AW906" s="319"/>
      <c r="AX906" s="319"/>
    </row>
    <row r="907" spans="1:50" ht="45" customHeight="1" x14ac:dyDescent="0.15">
      <c r="A907" s="402">
        <v>5</v>
      </c>
      <c r="B907" s="402">
        <v>1</v>
      </c>
      <c r="C907" s="425" t="s">
        <v>636</v>
      </c>
      <c r="D907" s="416"/>
      <c r="E907" s="416"/>
      <c r="F907" s="416"/>
      <c r="G907" s="416"/>
      <c r="H907" s="416"/>
      <c r="I907" s="416"/>
      <c r="J907" s="417">
        <v>3400001006151</v>
      </c>
      <c r="K907" s="418"/>
      <c r="L907" s="418"/>
      <c r="M907" s="418"/>
      <c r="N907" s="418"/>
      <c r="O907" s="418"/>
      <c r="P907" s="426" t="s">
        <v>603</v>
      </c>
      <c r="Q907" s="315"/>
      <c r="R907" s="315"/>
      <c r="S907" s="315"/>
      <c r="T907" s="315"/>
      <c r="U907" s="315"/>
      <c r="V907" s="315"/>
      <c r="W907" s="315"/>
      <c r="X907" s="315"/>
      <c r="Y907" s="316">
        <v>19</v>
      </c>
      <c r="Z907" s="317"/>
      <c r="AA907" s="317"/>
      <c r="AB907" s="318"/>
      <c r="AC907" s="326" t="s">
        <v>604</v>
      </c>
      <c r="AD907" s="424"/>
      <c r="AE907" s="424"/>
      <c r="AF907" s="424"/>
      <c r="AG907" s="424"/>
      <c r="AH907" s="419" t="s">
        <v>602</v>
      </c>
      <c r="AI907" s="420"/>
      <c r="AJ907" s="420"/>
      <c r="AK907" s="420"/>
      <c r="AL907" s="323" t="s">
        <v>602</v>
      </c>
      <c r="AM907" s="324"/>
      <c r="AN907" s="324"/>
      <c r="AO907" s="325"/>
      <c r="AP907" s="319" t="s">
        <v>602</v>
      </c>
      <c r="AQ907" s="319"/>
      <c r="AR907" s="319"/>
      <c r="AS907" s="319"/>
      <c r="AT907" s="319"/>
      <c r="AU907" s="319"/>
      <c r="AV907" s="319"/>
      <c r="AW907" s="319"/>
      <c r="AX907" s="319"/>
    </row>
    <row r="908" spans="1:50" ht="45" customHeight="1" x14ac:dyDescent="0.15">
      <c r="A908" s="402">
        <v>6</v>
      </c>
      <c r="B908" s="402">
        <v>1</v>
      </c>
      <c r="C908" s="425" t="s">
        <v>635</v>
      </c>
      <c r="D908" s="416"/>
      <c r="E908" s="416"/>
      <c r="F908" s="416"/>
      <c r="G908" s="416"/>
      <c r="H908" s="416"/>
      <c r="I908" s="416"/>
      <c r="J908" s="417">
        <v>3040001065465</v>
      </c>
      <c r="K908" s="418"/>
      <c r="L908" s="418"/>
      <c r="M908" s="418"/>
      <c r="N908" s="418"/>
      <c r="O908" s="418"/>
      <c r="P908" s="426" t="s">
        <v>603</v>
      </c>
      <c r="Q908" s="315"/>
      <c r="R908" s="315"/>
      <c r="S908" s="315"/>
      <c r="T908" s="315"/>
      <c r="U908" s="315"/>
      <c r="V908" s="315"/>
      <c r="W908" s="315"/>
      <c r="X908" s="315"/>
      <c r="Y908" s="316">
        <v>18</v>
      </c>
      <c r="Z908" s="317"/>
      <c r="AA908" s="317"/>
      <c r="AB908" s="318"/>
      <c r="AC908" s="326" t="s">
        <v>604</v>
      </c>
      <c r="AD908" s="424"/>
      <c r="AE908" s="424"/>
      <c r="AF908" s="424"/>
      <c r="AG908" s="424"/>
      <c r="AH908" s="419" t="s">
        <v>602</v>
      </c>
      <c r="AI908" s="420"/>
      <c r="AJ908" s="420"/>
      <c r="AK908" s="420"/>
      <c r="AL908" s="323" t="s">
        <v>602</v>
      </c>
      <c r="AM908" s="324"/>
      <c r="AN908" s="324"/>
      <c r="AO908" s="325"/>
      <c r="AP908" s="319" t="s">
        <v>602</v>
      </c>
      <c r="AQ908" s="319"/>
      <c r="AR908" s="319"/>
      <c r="AS908" s="319"/>
      <c r="AT908" s="319"/>
      <c r="AU908" s="319"/>
      <c r="AV908" s="319"/>
      <c r="AW908" s="319"/>
      <c r="AX908" s="319"/>
    </row>
    <row r="909" spans="1:50" ht="45" customHeight="1" x14ac:dyDescent="0.15">
      <c r="A909" s="402">
        <v>7</v>
      </c>
      <c r="B909" s="402">
        <v>1</v>
      </c>
      <c r="C909" s="425" t="s">
        <v>634</v>
      </c>
      <c r="D909" s="416"/>
      <c r="E909" s="416"/>
      <c r="F909" s="416"/>
      <c r="G909" s="416"/>
      <c r="H909" s="416"/>
      <c r="I909" s="416"/>
      <c r="J909" s="417">
        <v>7060001009375</v>
      </c>
      <c r="K909" s="418"/>
      <c r="L909" s="418"/>
      <c r="M909" s="418"/>
      <c r="N909" s="418"/>
      <c r="O909" s="418"/>
      <c r="P909" s="426" t="s">
        <v>603</v>
      </c>
      <c r="Q909" s="315"/>
      <c r="R909" s="315"/>
      <c r="S909" s="315"/>
      <c r="T909" s="315"/>
      <c r="U909" s="315"/>
      <c r="V909" s="315"/>
      <c r="W909" s="315"/>
      <c r="X909" s="315"/>
      <c r="Y909" s="316">
        <v>17</v>
      </c>
      <c r="Z909" s="317"/>
      <c r="AA909" s="317"/>
      <c r="AB909" s="318"/>
      <c r="AC909" s="326" t="s">
        <v>604</v>
      </c>
      <c r="AD909" s="424"/>
      <c r="AE909" s="424"/>
      <c r="AF909" s="424"/>
      <c r="AG909" s="424"/>
      <c r="AH909" s="419" t="s">
        <v>602</v>
      </c>
      <c r="AI909" s="420"/>
      <c r="AJ909" s="420"/>
      <c r="AK909" s="420"/>
      <c r="AL909" s="323" t="s">
        <v>602</v>
      </c>
      <c r="AM909" s="324"/>
      <c r="AN909" s="324"/>
      <c r="AO909" s="325"/>
      <c r="AP909" s="319" t="s">
        <v>602</v>
      </c>
      <c r="AQ909" s="319"/>
      <c r="AR909" s="319"/>
      <c r="AS909" s="319"/>
      <c r="AT909" s="319"/>
      <c r="AU909" s="319"/>
      <c r="AV909" s="319"/>
      <c r="AW909" s="319"/>
      <c r="AX909" s="319"/>
    </row>
    <row r="910" spans="1:50" ht="45" customHeight="1" x14ac:dyDescent="0.15">
      <c r="A910" s="402">
        <v>8</v>
      </c>
      <c r="B910" s="402">
        <v>1</v>
      </c>
      <c r="C910" s="425" t="s">
        <v>609</v>
      </c>
      <c r="D910" s="416"/>
      <c r="E910" s="416"/>
      <c r="F910" s="416"/>
      <c r="G910" s="416"/>
      <c r="H910" s="416"/>
      <c r="I910" s="416"/>
      <c r="J910" s="417">
        <v>5040001046380</v>
      </c>
      <c r="K910" s="418"/>
      <c r="L910" s="418"/>
      <c r="M910" s="418"/>
      <c r="N910" s="418"/>
      <c r="O910" s="418"/>
      <c r="P910" s="426" t="s">
        <v>603</v>
      </c>
      <c r="Q910" s="315"/>
      <c r="R910" s="315"/>
      <c r="S910" s="315"/>
      <c r="T910" s="315"/>
      <c r="U910" s="315"/>
      <c r="V910" s="315"/>
      <c r="W910" s="315"/>
      <c r="X910" s="315"/>
      <c r="Y910" s="316">
        <v>17</v>
      </c>
      <c r="Z910" s="317"/>
      <c r="AA910" s="317"/>
      <c r="AB910" s="318"/>
      <c r="AC910" s="326" t="s">
        <v>604</v>
      </c>
      <c r="AD910" s="424"/>
      <c r="AE910" s="424"/>
      <c r="AF910" s="424"/>
      <c r="AG910" s="424"/>
      <c r="AH910" s="419" t="s">
        <v>602</v>
      </c>
      <c r="AI910" s="420"/>
      <c r="AJ910" s="420"/>
      <c r="AK910" s="420"/>
      <c r="AL910" s="323" t="s">
        <v>602</v>
      </c>
      <c r="AM910" s="324"/>
      <c r="AN910" s="324"/>
      <c r="AO910" s="325"/>
      <c r="AP910" s="319" t="s">
        <v>602</v>
      </c>
      <c r="AQ910" s="319"/>
      <c r="AR910" s="319"/>
      <c r="AS910" s="319"/>
      <c r="AT910" s="319"/>
      <c r="AU910" s="319"/>
      <c r="AV910" s="319"/>
      <c r="AW910" s="319"/>
      <c r="AX910" s="319"/>
    </row>
    <row r="911" spans="1:50" ht="45" customHeight="1" x14ac:dyDescent="0.15">
      <c r="A911" s="402">
        <v>9</v>
      </c>
      <c r="B911" s="402">
        <v>1</v>
      </c>
      <c r="C911" s="425" t="s">
        <v>633</v>
      </c>
      <c r="D911" s="416"/>
      <c r="E911" s="416"/>
      <c r="F911" s="416"/>
      <c r="G911" s="416"/>
      <c r="H911" s="416"/>
      <c r="I911" s="416"/>
      <c r="J911" s="417">
        <v>4330001021628</v>
      </c>
      <c r="K911" s="418"/>
      <c r="L911" s="418"/>
      <c r="M911" s="418"/>
      <c r="N911" s="418"/>
      <c r="O911" s="418"/>
      <c r="P911" s="426" t="s">
        <v>603</v>
      </c>
      <c r="Q911" s="315"/>
      <c r="R911" s="315"/>
      <c r="S911" s="315"/>
      <c r="T911" s="315"/>
      <c r="U911" s="315"/>
      <c r="V911" s="315"/>
      <c r="W911" s="315"/>
      <c r="X911" s="315"/>
      <c r="Y911" s="316">
        <v>17</v>
      </c>
      <c r="Z911" s="317"/>
      <c r="AA911" s="317"/>
      <c r="AB911" s="318"/>
      <c r="AC911" s="326" t="s">
        <v>604</v>
      </c>
      <c r="AD911" s="424"/>
      <c r="AE911" s="424"/>
      <c r="AF911" s="424"/>
      <c r="AG911" s="424"/>
      <c r="AH911" s="419" t="s">
        <v>602</v>
      </c>
      <c r="AI911" s="420"/>
      <c r="AJ911" s="420"/>
      <c r="AK911" s="420"/>
      <c r="AL911" s="323" t="s">
        <v>602</v>
      </c>
      <c r="AM911" s="324"/>
      <c r="AN911" s="324"/>
      <c r="AO911" s="325"/>
      <c r="AP911" s="319" t="s">
        <v>602</v>
      </c>
      <c r="AQ911" s="319"/>
      <c r="AR911" s="319"/>
      <c r="AS911" s="319"/>
      <c r="AT911" s="319"/>
      <c r="AU911" s="319"/>
      <c r="AV911" s="319"/>
      <c r="AW911" s="319"/>
      <c r="AX911" s="319"/>
    </row>
    <row r="912" spans="1:50" ht="45" customHeight="1" x14ac:dyDescent="0.15">
      <c r="A912" s="402">
        <v>10</v>
      </c>
      <c r="B912" s="402">
        <v>1</v>
      </c>
      <c r="C912" s="899" t="s">
        <v>632</v>
      </c>
      <c r="D912" s="900"/>
      <c r="E912" s="900"/>
      <c r="F912" s="900"/>
      <c r="G912" s="900"/>
      <c r="H912" s="900"/>
      <c r="I912" s="901"/>
      <c r="J912" s="902">
        <v>8220001002668</v>
      </c>
      <c r="K912" s="903"/>
      <c r="L912" s="903"/>
      <c r="M912" s="903"/>
      <c r="N912" s="903"/>
      <c r="O912" s="904"/>
      <c r="P912" s="426" t="s">
        <v>603</v>
      </c>
      <c r="Q912" s="315"/>
      <c r="R912" s="315"/>
      <c r="S912" s="315"/>
      <c r="T912" s="315"/>
      <c r="U912" s="315"/>
      <c r="V912" s="315"/>
      <c r="W912" s="315"/>
      <c r="X912" s="315"/>
      <c r="Y912" s="316">
        <v>16</v>
      </c>
      <c r="Z912" s="317"/>
      <c r="AA912" s="317"/>
      <c r="AB912" s="318"/>
      <c r="AC912" s="326" t="s">
        <v>604</v>
      </c>
      <c r="AD912" s="424"/>
      <c r="AE912" s="424"/>
      <c r="AF912" s="424"/>
      <c r="AG912" s="424"/>
      <c r="AH912" s="419" t="s">
        <v>602</v>
      </c>
      <c r="AI912" s="420"/>
      <c r="AJ912" s="420"/>
      <c r="AK912" s="420"/>
      <c r="AL912" s="323" t="s">
        <v>602</v>
      </c>
      <c r="AM912" s="324"/>
      <c r="AN912" s="324"/>
      <c r="AO912" s="325"/>
      <c r="AP912" s="319" t="s">
        <v>602</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7" t="s">
        <v>485</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467</v>
      </c>
      <c r="AQ1101" s="428"/>
      <c r="AR1101" s="428"/>
      <c r="AS1101" s="428"/>
      <c r="AT1101" s="428"/>
      <c r="AU1101" s="428"/>
      <c r="AV1101" s="428"/>
      <c r="AW1101" s="428"/>
      <c r="AX1101" s="428"/>
    </row>
    <row r="1102" spans="1:50" ht="30" customHeight="1" x14ac:dyDescent="0.15">
      <c r="A1102" s="402">
        <v>1</v>
      </c>
      <c r="B1102" s="402">
        <v>1</v>
      </c>
      <c r="C1102" s="897"/>
      <c r="D1102" s="897"/>
      <c r="E1102" s="259"/>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10:O910"/>
    <mergeCell ref="P910:X910"/>
    <mergeCell ref="Y910:AB910"/>
    <mergeCell ref="AC910:AG910"/>
    <mergeCell ref="AH910:AK910"/>
    <mergeCell ref="AL910:AO910"/>
    <mergeCell ref="AP910:AX910"/>
    <mergeCell ref="C909:I909"/>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10:I910"/>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13:AO932">
    <cfRule type="expression" dxfId="1955" priority="2065">
      <formula>IF(AND(AL913&gt;=0, RIGHT(TEXT(AL913,"0.#"),1)&lt;&gt;"."),TRUE,FALSE)</formula>
    </cfRule>
    <cfRule type="expression" dxfId="1954" priority="2066">
      <formula>IF(AND(AL913&gt;=0, RIGHT(TEXT(AL913,"0.#"),1)="."),TRUE,FALSE)</formula>
    </cfRule>
    <cfRule type="expression" dxfId="1953" priority="2067">
      <formula>IF(AND(AL913&lt;0, RIGHT(TEXT(AL913,"0.#"),1)&lt;&gt;"."),TRUE,FALSE)</formula>
    </cfRule>
    <cfRule type="expression" dxfId="1952" priority="2068">
      <formula>IF(AND(AL913&lt;0, RIGHT(TEXT(AL913,"0.#"),1)="."),TRUE,FALSE)</formula>
    </cfRule>
  </conditionalFormatting>
  <conditionalFormatting sqref="AL903:AO912">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2">
    <cfRule type="expression" dxfId="1155" priority="461">
      <formula>IF(RIGHT(TEXT(AU102,"0.#"),1)=".",FALSE,TRUE)</formula>
    </cfRule>
    <cfRule type="expression" dxfId="1154" priority="462">
      <formula>IF(RIGHT(TEXT(AU102,"0.#"),1)=".",TRUE,FALSE)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AE254:AE255 AI254:AI255 AM254:AM255 AQ254:AQ255 AU254:AU255">
    <cfRule type="expression" dxfId="705" priority="7">
      <formula>IF(RIGHT(TEXT(AE254,"0.#"),1)=".",FALSE,TRUE)</formula>
    </cfRule>
    <cfRule type="expression" dxfId="704" priority="8">
      <formula>IF(RIGHT(TEXT(AE254,"0.#"),1)=".",TRUE,FALSE)</formula>
    </cfRule>
  </conditionalFormatting>
  <conditionalFormatting sqref="AE194:AE195 AI194:AI195 AM194:AM195 AQ194:AQ195 AU194:AU195">
    <cfRule type="expression" dxfId="703" priority="3">
      <formula>IF(RIGHT(TEXT(AE194,"0.#"),1)=".",FALSE,TRUE)</formula>
    </cfRule>
    <cfRule type="expression" dxfId="702" priority="4">
      <formula>IF(RIGHT(TEXT(AE194,"0.#"),1)=".",TRUE,FALSE)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574</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4"/>
      <c r="Z2" s="410"/>
      <c r="AA2" s="411"/>
      <c r="AB2" s="1018" t="s">
        <v>11</v>
      </c>
      <c r="AC2" s="1019"/>
      <c r="AD2" s="1020"/>
      <c r="AE2" s="1006" t="s">
        <v>357</v>
      </c>
      <c r="AF2" s="1006"/>
      <c r="AG2" s="1006"/>
      <c r="AH2" s="1006"/>
      <c r="AI2" s="1006" t="s">
        <v>363</v>
      </c>
      <c r="AJ2" s="1006"/>
      <c r="AK2" s="1006"/>
      <c r="AL2" s="1006"/>
      <c r="AM2" s="1006" t="s">
        <v>471</v>
      </c>
      <c r="AN2" s="1006"/>
      <c r="AO2" s="1006"/>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4"/>
      <c r="I4" s="1024"/>
      <c r="J4" s="1024"/>
      <c r="K4" s="1024"/>
      <c r="L4" s="1024"/>
      <c r="M4" s="1024"/>
      <c r="N4" s="1024"/>
      <c r="O4" s="1025"/>
      <c r="P4" s="158"/>
      <c r="Q4" s="1032"/>
      <c r="R4" s="1032"/>
      <c r="S4" s="1032"/>
      <c r="T4" s="1032"/>
      <c r="U4" s="1032"/>
      <c r="V4" s="1032"/>
      <c r="W4" s="1032"/>
      <c r="X4" s="1033"/>
      <c r="Y4" s="1010" t="s">
        <v>12</v>
      </c>
      <c r="Z4" s="1011"/>
      <c r="AA4" s="1012"/>
      <c r="AB4" s="551"/>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6"/>
      <c r="H5" s="1027"/>
      <c r="I5" s="1027"/>
      <c r="J5" s="1027"/>
      <c r="K5" s="1027"/>
      <c r="L5" s="1027"/>
      <c r="M5" s="1027"/>
      <c r="N5" s="1027"/>
      <c r="O5" s="1028"/>
      <c r="P5" s="1034"/>
      <c r="Q5" s="1034"/>
      <c r="R5" s="1034"/>
      <c r="S5" s="1034"/>
      <c r="T5" s="1034"/>
      <c r="U5" s="1034"/>
      <c r="V5" s="1034"/>
      <c r="W5" s="1034"/>
      <c r="X5" s="1035"/>
      <c r="Y5" s="301" t="s">
        <v>54</v>
      </c>
      <c r="Z5" s="1007"/>
      <c r="AA5" s="1008"/>
      <c r="AB5" s="522"/>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9"/>
      <c r="H6" s="1030"/>
      <c r="I6" s="1030"/>
      <c r="J6" s="1030"/>
      <c r="K6" s="1030"/>
      <c r="L6" s="1030"/>
      <c r="M6" s="1030"/>
      <c r="N6" s="1030"/>
      <c r="O6" s="1031"/>
      <c r="P6" s="1036"/>
      <c r="Q6" s="1036"/>
      <c r="R6" s="1036"/>
      <c r="S6" s="1036"/>
      <c r="T6" s="1036"/>
      <c r="U6" s="1036"/>
      <c r="V6" s="1036"/>
      <c r="W6" s="1036"/>
      <c r="X6" s="1037"/>
      <c r="Y6" s="1038" t="s">
        <v>13</v>
      </c>
      <c r="Z6" s="1007"/>
      <c r="AA6" s="1008"/>
      <c r="AB6" s="461"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7" t="s">
        <v>526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4"/>
      <c r="Z9" s="410"/>
      <c r="AA9" s="411"/>
      <c r="AB9" s="1018" t="s">
        <v>11</v>
      </c>
      <c r="AC9" s="1019"/>
      <c r="AD9" s="1020"/>
      <c r="AE9" s="1006" t="s">
        <v>357</v>
      </c>
      <c r="AF9" s="1006"/>
      <c r="AG9" s="1006"/>
      <c r="AH9" s="1006"/>
      <c r="AI9" s="1006" t="s">
        <v>363</v>
      </c>
      <c r="AJ9" s="1006"/>
      <c r="AK9" s="1006"/>
      <c r="AL9" s="1006"/>
      <c r="AM9" s="1006" t="s">
        <v>471</v>
      </c>
      <c r="AN9" s="1006"/>
      <c r="AO9" s="1006"/>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1"/>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2"/>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1"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7" t="s">
        <v>526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4"/>
      <c r="Z16" s="410"/>
      <c r="AA16" s="411"/>
      <c r="AB16" s="1018" t="s">
        <v>11</v>
      </c>
      <c r="AC16" s="1019"/>
      <c r="AD16" s="1020"/>
      <c r="AE16" s="1006" t="s">
        <v>357</v>
      </c>
      <c r="AF16" s="1006"/>
      <c r="AG16" s="1006"/>
      <c r="AH16" s="1006"/>
      <c r="AI16" s="1006" t="s">
        <v>363</v>
      </c>
      <c r="AJ16" s="1006"/>
      <c r="AK16" s="1006"/>
      <c r="AL16" s="1006"/>
      <c r="AM16" s="1006" t="s">
        <v>471</v>
      </c>
      <c r="AN16" s="1006"/>
      <c r="AO16" s="1006"/>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1"/>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2"/>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1"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7" t="s">
        <v>526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4"/>
      <c r="Z23" s="410"/>
      <c r="AA23" s="411"/>
      <c r="AB23" s="1018" t="s">
        <v>11</v>
      </c>
      <c r="AC23" s="1019"/>
      <c r="AD23" s="1020"/>
      <c r="AE23" s="1006" t="s">
        <v>357</v>
      </c>
      <c r="AF23" s="1006"/>
      <c r="AG23" s="1006"/>
      <c r="AH23" s="1006"/>
      <c r="AI23" s="1006" t="s">
        <v>363</v>
      </c>
      <c r="AJ23" s="1006"/>
      <c r="AK23" s="1006"/>
      <c r="AL23" s="1006"/>
      <c r="AM23" s="1006" t="s">
        <v>471</v>
      </c>
      <c r="AN23" s="1006"/>
      <c r="AO23" s="1006"/>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1"/>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2"/>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1"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7" t="s">
        <v>526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4"/>
      <c r="Z30" s="410"/>
      <c r="AA30" s="411"/>
      <c r="AB30" s="1018" t="s">
        <v>11</v>
      </c>
      <c r="AC30" s="1019"/>
      <c r="AD30" s="1020"/>
      <c r="AE30" s="1006" t="s">
        <v>357</v>
      </c>
      <c r="AF30" s="1006"/>
      <c r="AG30" s="1006"/>
      <c r="AH30" s="1006"/>
      <c r="AI30" s="1006" t="s">
        <v>363</v>
      </c>
      <c r="AJ30" s="1006"/>
      <c r="AK30" s="1006"/>
      <c r="AL30" s="1006"/>
      <c r="AM30" s="1006" t="s">
        <v>471</v>
      </c>
      <c r="AN30" s="1006"/>
      <c r="AO30" s="1006"/>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1"/>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2"/>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1"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7" t="s">
        <v>526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4"/>
      <c r="Z37" s="410"/>
      <c r="AA37" s="411"/>
      <c r="AB37" s="1018" t="s">
        <v>11</v>
      </c>
      <c r="AC37" s="1019"/>
      <c r="AD37" s="1020"/>
      <c r="AE37" s="1006" t="s">
        <v>357</v>
      </c>
      <c r="AF37" s="1006"/>
      <c r="AG37" s="1006"/>
      <c r="AH37" s="1006"/>
      <c r="AI37" s="1006" t="s">
        <v>363</v>
      </c>
      <c r="AJ37" s="1006"/>
      <c r="AK37" s="1006"/>
      <c r="AL37" s="1006"/>
      <c r="AM37" s="1006" t="s">
        <v>471</v>
      </c>
      <c r="AN37" s="1006"/>
      <c r="AO37" s="1006"/>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1"/>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2"/>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1"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4"/>
      <c r="Z44" s="410"/>
      <c r="AA44" s="411"/>
      <c r="AB44" s="1018" t="s">
        <v>11</v>
      </c>
      <c r="AC44" s="1019"/>
      <c r="AD44" s="1020"/>
      <c r="AE44" s="1006" t="s">
        <v>357</v>
      </c>
      <c r="AF44" s="1006"/>
      <c r="AG44" s="1006"/>
      <c r="AH44" s="1006"/>
      <c r="AI44" s="1006" t="s">
        <v>363</v>
      </c>
      <c r="AJ44" s="1006"/>
      <c r="AK44" s="1006"/>
      <c r="AL44" s="1006"/>
      <c r="AM44" s="1006" t="s">
        <v>471</v>
      </c>
      <c r="AN44" s="1006"/>
      <c r="AO44" s="1006"/>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1"/>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2"/>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1"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4"/>
      <c r="Z51" s="410"/>
      <c r="AA51" s="411"/>
      <c r="AB51" s="458" t="s">
        <v>11</v>
      </c>
      <c r="AC51" s="1019"/>
      <c r="AD51" s="1020"/>
      <c r="AE51" s="1006" t="s">
        <v>357</v>
      </c>
      <c r="AF51" s="1006"/>
      <c r="AG51" s="1006"/>
      <c r="AH51" s="1006"/>
      <c r="AI51" s="1006" t="s">
        <v>363</v>
      </c>
      <c r="AJ51" s="1006"/>
      <c r="AK51" s="1006"/>
      <c r="AL51" s="1006"/>
      <c r="AM51" s="1006" t="s">
        <v>471</v>
      </c>
      <c r="AN51" s="1006"/>
      <c r="AO51" s="1006"/>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1"/>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2"/>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1"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4"/>
      <c r="Z58" s="410"/>
      <c r="AA58" s="411"/>
      <c r="AB58" s="1018" t="s">
        <v>11</v>
      </c>
      <c r="AC58" s="1019"/>
      <c r="AD58" s="1020"/>
      <c r="AE58" s="1006" t="s">
        <v>357</v>
      </c>
      <c r="AF58" s="1006"/>
      <c r="AG58" s="1006"/>
      <c r="AH58" s="1006"/>
      <c r="AI58" s="1006" t="s">
        <v>363</v>
      </c>
      <c r="AJ58" s="1006"/>
      <c r="AK58" s="1006"/>
      <c r="AL58" s="1006"/>
      <c r="AM58" s="1006" t="s">
        <v>471</v>
      </c>
      <c r="AN58" s="1006"/>
      <c r="AO58" s="1006"/>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1"/>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2"/>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1"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4"/>
      <c r="Z65" s="410"/>
      <c r="AA65" s="411"/>
      <c r="AB65" s="1018" t="s">
        <v>11</v>
      </c>
      <c r="AC65" s="1019"/>
      <c r="AD65" s="1020"/>
      <c r="AE65" s="1006" t="s">
        <v>357</v>
      </c>
      <c r="AF65" s="1006"/>
      <c r="AG65" s="1006"/>
      <c r="AH65" s="1006"/>
      <c r="AI65" s="1006" t="s">
        <v>363</v>
      </c>
      <c r="AJ65" s="1006"/>
      <c r="AK65" s="1006"/>
      <c r="AL65" s="1006"/>
      <c r="AM65" s="1006" t="s">
        <v>471</v>
      </c>
      <c r="AN65" s="1006"/>
      <c r="AO65" s="1006"/>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1"/>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2"/>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7" t="s">
        <v>526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2018-08-24T07:58:08Z</cp:lastPrinted>
  <dcterms:created xsi:type="dcterms:W3CDTF">2012-03-13T00:50:25Z</dcterms:created>
  <dcterms:modified xsi:type="dcterms:W3CDTF">2018-08-27T03:08:56Z</dcterms:modified>
</cp:coreProperties>
</file>