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街\"/>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<sst xmlns="http://schemas.openxmlformats.org/spreadsheetml/2006/main" count="2850" uniqueCount="624">
  <si>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</si>
  <si>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</si>
  <si>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</si>
  <si>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</si>
  <si>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</si>
  <si>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</si>
  <si>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</si>
  <si>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</si>
  <si>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</si>
  <si>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</si>
  <si>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</si>
  <si>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</si>
  <si>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</si>
  <si>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</si>
  <si>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</si>
  <si>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</si>
  <si>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</si>
  <si>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</si>
  <si>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</si>
  <si>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</si>
  <si>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</si>
  <si>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</si>
  <si>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</si>
  <si>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</si>
  <si>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</si>
  <si>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</si>
  <si>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</si>
  <si>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</si>
  <si>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</si>
  <si>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</si>
  <si>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</si>
  <si>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</si>
  <si>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</si>
  <si>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</si>
  <si>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</si>
  <si>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</si>
  <si>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</si>
  <si>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</si>
  <si>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</si>
  <si>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</si>
  <si>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</si>
  <si>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</si>
  <si>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</si>
  <si>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</si>
  <si>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</si>
  <si>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</si>
  <si>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</si>
  <si>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</si>
  <si>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</si>
  <si>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</si>
  <si>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</si>
  <si>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</si>
  <si>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</si>
  <si>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</si>
  <si>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</si>
  <si>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</si>
  <si>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</si>
  <si>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</si>
  <si>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</si>
  <si>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</si>
  <si>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</si>
  <si>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</si>
  <si>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</si>
  <si>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</si>
  <si>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</si>
  <si>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</si>
  <si>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</si>
  <si>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</si>
  <si>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</si>
  <si>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</si>
  <si>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</si>
  <si>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</si>
  <si>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</si>
  <si>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</si>
  <si>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</si>
  <si>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</si>
  <si>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</si>
  <si>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</si>
  <si>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</si>
  <si>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</si>
  <si>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</si>
  <si>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</si>
  <si>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</si>
  <si>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</si>
  <si>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</si>
  <si>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</si>
  <si>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</si>
  <si>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</si>
  <si>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</si>
  <si>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</si>
  <si>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</si>
  <si>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</si>
  <si>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</si>
  <si>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</si>
  <si>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</si>
  <si>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</si>
  <si>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</si>
  <si>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</si>
  <si>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</si>
  <si>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</si>
  <si>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</si>
  <si>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</si>
  <si>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</si>
  <si>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</si>
  <si>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</si>
  <si>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</si>
  <si>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</si>
  <si>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</si>
  <si>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</si>
  <si>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</si>
  <si>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</si>
  <si>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</si>
  <si>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</si>
  <si>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</si>
  <si>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</si>
  <si>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</si>
  <si>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</si>
  <si>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</si>
  <si>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</si>
  <si>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</si>
  <si>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</si>
  <si>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</si>
  <si>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</si>
  <si>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</si>
  <si>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</si>
  <si>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</si>
  <si>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</si>
  <si>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</si>
  <si>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</si>
  <si>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</si>
  <si>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</si>
  <si>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</si>
  <si>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</si>
  <si>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</si>
  <si>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</si>
  <si>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</si>
  <si>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</si>
  <si>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</si>
  <si>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</si>
  <si>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</si>
  <si>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</si>
  <si>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</si>
  <si>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</si>
  <si>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</si>
  <si>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</si>
  <si>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</si>
  <si>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</si>
  <si>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</si>
  <si>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</si>
  <si>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</si>
  <si>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</si>
  <si>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</si>
  <si>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</si>
  <si>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</si>
  <si>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</si>
  <si>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</si>
  <si>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</si>
  <si>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</si>
  <si>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</si>
  <si>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</si>
  <si>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</si>
  <si>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</si>
  <si>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</si>
  <si>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</si>
  <si>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</si>
  <si>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</si>
  <si>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</si>
  <si>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</si>
  <si>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</si>
  <si>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</si>
  <si>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</si>
  <si>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</si>
  <si>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</si>
  <si>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</si>
  <si>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</si>
  <si>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</si>
  <si>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</si>
  <si>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</si>
  <si>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</si>
  <si>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</si>
  <si>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</si>
  <si>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</si>
  <si>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</si>
  <si>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</si>
  <si>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</si>
  <si>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</si>
  <si>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</si>
  <si>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</si>
  <si>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</si>
  <si>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</si>
  <si>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</si>
  <si>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</si>
  <si>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</si>
  <si>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</si>
  <si>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</si>
  <si>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</si>
  <si>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</si>
  <si>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</si>
  <si>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</si>
  <si>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</si>
  <si>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</si>
  <si>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</si>
  <si>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</si>
  <si>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</si>
  <si>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</si>
  <si>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</si>
  <si>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</si>
  <si>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</si>
  <si>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</si>
  <si>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</si>
  <si>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</si>
  <si>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</si>
  <si>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</si>
  <si>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</si>
  <si>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</si>
  <si>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</si>
  <si>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</si>
  <si>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</si>
  <si>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</si>
  <si>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</si>
  <si>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</si>
  <si>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</si>
  <si>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</si>
  <si>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</si>
  <si>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</si>
  <si>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</si>
  <si>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</si>
  <si>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</si>
  <si>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</si>
  <si>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</si>
  <si>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</si>
  <si>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</si>
  <si>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</si>
  <si>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</si>
  <si>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</si>
  <si>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</si>
  <si>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</si>
  <si>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</si>
  <si>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</si>
  <si>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</si>
  <si>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</si>
  <si>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</si>
  <si>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</si>
  <si>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</si>
  <si>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</si>
  <si>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</si>
  <si>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</si>
  <si>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</si>
  <si>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</si>
  <si>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</si>
  <si>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</si>
  <si>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</si>
  <si>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</si>
  <si>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</si>
  <si>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</si>
  <si>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</si>
  <si>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</si>
  <si>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</si>
  <si>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</si>
  <si>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</si>
  <si>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</si>
  <si>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</si>
  <si>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</si>
  <si>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</si>
  <si>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</si>
  <si>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</si>
  <si>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</si>
  <si>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</si>
  <si>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</si>
  <si>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</si>
  <si>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</si>
  <si>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</si>
  <si>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</si>
  <si>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</si>
  <si>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</si>
  <si>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</si>
  <si>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</si>
  <si>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</si>
  <si>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</si>
  <si>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</si>
  <si>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</si>
  <si>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</si>
  <si>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</si>
  <si>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</si>
  <si>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</si>
  <si>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</si>
  <si>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</si>
  <si>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</si>
  <si>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</si>
  <si>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</si>
  <si>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</si>
  <si>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</si>
  <si>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</si>
  <si>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</si>
  <si>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</si>
  <si>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</si>
  <si>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</si>
  <si>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</si>
  <si>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</si>
  <si>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</si>
  <si>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</si>
  <si>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</si>
  <si>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</si>
  <si>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</si>
  <si>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</si>
  <si>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</si>
  <si>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</si>
  <si>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</si>
  <si>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</si>
  <si>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</si>
  <si>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</si>
  <si>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</si>
  <si>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</si>
  <si>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</si>
  <si>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</si>
  <si>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</si>
  <si>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</si>
  <si>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</si>
  <si>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</si>
  <si>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</si>
  <si>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</si>
  <si>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</si>
  <si>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</si>
  <si>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</si>
  <si>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</si>
  <si>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</si>
  <si>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</si>
  <si>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</si>
  <si>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</si>
  <si>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</si>
  <si>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</si>
  <si>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</si>
  <si>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</si>
  <si>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</si>
  <si>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</si>
  <si>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</si>
  <si>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</si>
  <si>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</si>
  <si>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</si>
  <si>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</si>
  <si>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</si>
  <si>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</si>
  <si>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</si>
  <si>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</si>
  <si>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</si>
  <si>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</si>
  <si>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</si>
  <si>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</si>
  <si>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</si>
  <si>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</si>
  <si>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</si>
  <si>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</si>
  <si>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</si>
  <si>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</si>
  <si>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</si>
  <si>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</si>
  <si>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</si>
  <si>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</si>
  <si>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</si>
  <si>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</si>
  <si>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</si>
  <si>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</si>
  <si>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</si>
  <si>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</si>
  <si>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</si>
  <si>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</si>
  <si>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</si>
  <si>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</si>
  <si>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</si>
  <si>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</si>
  <si>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</si>
  <si>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</si>
  <si>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</si>
  <si>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</si>
  <si>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</si>
  <si>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</si>
  <si>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</si>
  <si>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</si>
  <si>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</si>
  <si>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</si>
  <si>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</si>
  <si>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</si>
  <si>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</si>
  <si>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</si>
  <si>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</si>
  <si>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</si>
  <si>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</si>
  <si>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</si>
  <si>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</si>
  <si>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</si>
  <si>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</si>
  <si>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</si>
  <si>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</si>
  <si>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</si>
  <si>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</si>
  <si>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</si>
  <si>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</si>
  <si>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</si>
  <si>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</si>
  <si>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</si>
  <si>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</si>
  <si>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</si>
  <si>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</si>
  <si>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</si>
  <si>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</si>
  <si>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</si>
  <si>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</si>
  <si>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</si>
  <si>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</si>
  <si>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</si>
  <si>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</si>
  <si>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</si>
  <si>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</si>
  <si>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</si>
  <si>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</si>
  <si>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</si>
  <si>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</si>
  <si>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</si>
  <si>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</si>
  <si>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</si>
  <si>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</si>
  <si>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</si>
  <si>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</si>
  <si>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</si>
  <si>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</si>
  <si>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</si>
  <si>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</si>
  <si>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</si>
  <si>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</si>
  <si>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</si>
  <si>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</si>
  <si>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</si>
  <si>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</si>
  <si>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</si>
  <si>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</si>
  <si>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</si>
  <si>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</si>
  <si>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</si>
  <si>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</si>
  <si>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</si>
  <si>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</si>
  <si>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</si>
  <si>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</si>
  <si>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</si>
  <si>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</si>
  <si>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</si>
  <si>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</si>
  <si>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</si>
  <si>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</si>
  <si>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</si>
  <si>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</si>
  <si>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</si>
  <si>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</si>
  <si>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</si>
  <si>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</si>
  <si>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</si>
  <si>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</si>
  <si>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</si>
  <si>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</si>
  <si>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</si>
  <si>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</si>
  <si>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</si>
  <si>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</si>
  <si>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</si>
  <si>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</si>
  <si>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</si>
  <si>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</si>
  <si>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</si>
  <si>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</si>
  <si>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</si>
  <si>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</si>
  <si>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</si>
  <si>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</si>
  <si>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</si>
  <si>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</si>
  <si>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</si>
  <si>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</si>
  <si>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</si>
  <si>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</si>
  <si>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</si>
  <si>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</si>
  <si>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</si>
  <si>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</si>
  <si>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</si>
  <si>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</si>
  <si>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</si>
  <si>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</si>
  <si>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</si>
  <si>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</si>
  <si>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</si>
  <si>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</si>
  <si>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</si>
  <si>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</si>
  <si>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</si>
  <si>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</si>
  <si>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</si>
  <si>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</si>
  <si>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</si>
  <si>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</si>
  <si>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</si>
  <si>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</si>
  <si>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</si>
  <si>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</si>
  <si>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</si>
  <si>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</si>
  <si>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</si>
  <si>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</si>
  <si>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</si>
  <si>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</si>
  <si>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</si>
  <si>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</si>
  <si>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</si>
  <si>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</si>
  <si>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</si>
  <si>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</si>
  <si>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</si>
  <si>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</si>
  <si>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</si>
  <si>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</si>
  <si>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</si>
  <si>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</si>
  <si>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</si>
  <si>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</si>
  <si>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</si>
  <si>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</si>
  <si>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</si>
  <si>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</si>
  <si>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</si>
  <si>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</si>
  <si>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</si>
  <si>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</si>
  <si>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</si>
  <si>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</si>
  <si>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</si>
  <si>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</si>
  <si>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</si>
  <si>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</si>
  <si>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</si>
  <si>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</si>
  <si>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</si>
  <si>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</si>
  <si>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</si>
  <si>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</si>
  <si>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</si>
  <si>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</si>
  <si>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</si>
  <si>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</si>
  <si>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</si>
  <si>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</si>
  <si>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都市局</t>
    <rPh sb="0" eb="3">
      <t>トシキョク</t>
    </rPh>
    <phoneticPr fontId="5"/>
  </si>
  <si>
    <t>国土交通省</t>
  </si>
  <si>
    <t>街路交通施設課</t>
    <rPh sb="0" eb="2">
      <t>ガイロ</t>
    </rPh>
    <rPh sb="2" eb="4">
      <t>コウツウ</t>
    </rPh>
    <rPh sb="4" eb="7">
      <t>シセツカ</t>
    </rPh>
    <phoneticPr fontId="5"/>
  </si>
  <si>
    <t>８　都市・地域交通等の快適性、利便性の向上</t>
    <phoneticPr fontId="5"/>
  </si>
  <si>
    <t>２８　都市・地域における総合交通戦略を推進する</t>
    <phoneticPr fontId="5"/>
  </si>
  <si>
    <t>公共交通の利便性の高いエリアに居住している人口割合（①三大都市圏）</t>
    <phoneticPr fontId="5"/>
  </si>
  <si>
    <t>公共交通の利便性の高いエリアに居住している人口割合（②地方中枢都市圏）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3">
      <t>トシ</t>
    </rPh>
    <rPh sb="33" eb="34">
      <t>ケン</t>
    </rPh>
    <phoneticPr fontId="5"/>
  </si>
  <si>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</si>
  <si>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t>
    <phoneticPr fontId="5"/>
  </si>
  <si>
    <t>-</t>
    <phoneticPr fontId="5"/>
  </si>
  <si>
    <t>-</t>
    <phoneticPr fontId="5"/>
  </si>
  <si>
    <t>-</t>
    <phoneticPr fontId="5"/>
  </si>
  <si>
    <t>-</t>
    <phoneticPr fontId="5"/>
  </si>
  <si>
    <t>-</t>
    <phoneticPr fontId="5"/>
  </si>
  <si>
    <t>○</t>
  </si>
  <si>
    <t>都市・地域における安全で円滑な交通を確保し、魅力ある都市・地域の将来像を実現するため、国が地方公共団体等に対し必要な助成を行うことで、徒歩、自転車、自動車、公共交通の適正分担が図られた交通体系を確立し、もって公共の福祉に寄与することを目的とする。</t>
    <rPh sb="0" eb="2">
      <t>トシ</t>
    </rPh>
    <rPh sb="3" eb="5">
      <t>チイキ</t>
    </rPh>
    <rPh sb="9" eb="11">
      <t>アンゼン</t>
    </rPh>
    <rPh sb="12" eb="14">
      <t>エンカツ</t>
    </rPh>
    <rPh sb="15" eb="17">
      <t>コウツウ</t>
    </rPh>
    <rPh sb="18" eb="20">
      <t>カクホ</t>
    </rPh>
    <rPh sb="22" eb="24">
      <t>ミリョク</t>
    </rPh>
    <rPh sb="26" eb="28">
      <t>トシ</t>
    </rPh>
    <rPh sb="29" eb="31">
      <t>チイキ</t>
    </rPh>
    <rPh sb="32" eb="35">
      <t>ショウライゾウ</t>
    </rPh>
    <rPh sb="36" eb="38">
      <t>ジツゲン</t>
    </rPh>
    <rPh sb="43" eb="44">
      <t>クニ</t>
    </rPh>
    <rPh sb="45" eb="47">
      <t>チホウ</t>
    </rPh>
    <rPh sb="47" eb="49">
      <t>コウキョウ</t>
    </rPh>
    <rPh sb="49" eb="51">
      <t>ダンタイ</t>
    </rPh>
    <rPh sb="51" eb="52">
      <t>トウ</t>
    </rPh>
    <rPh sb="53" eb="54">
      <t>タイ</t>
    </rPh>
    <rPh sb="55" eb="57">
      <t>ヒツヨウ</t>
    </rPh>
    <rPh sb="58" eb="60">
      <t>ジョセイ</t>
    </rPh>
    <rPh sb="61" eb="62">
      <t>オコナ</t>
    </rPh>
    <rPh sb="67" eb="69">
      <t>トホ</t>
    </rPh>
    <rPh sb="70" eb="73">
      <t>ジテンシャ</t>
    </rPh>
    <rPh sb="74" eb="77">
      <t>ジドウシャ</t>
    </rPh>
    <rPh sb="78" eb="80">
      <t>コウキョウ</t>
    </rPh>
    <rPh sb="80" eb="82">
      <t>コウツウ</t>
    </rPh>
    <rPh sb="83" eb="85">
      <t>テキセイ</t>
    </rPh>
    <rPh sb="85" eb="87">
      <t>ブンタン</t>
    </rPh>
    <rPh sb="88" eb="89">
      <t>ハカ</t>
    </rPh>
    <rPh sb="92" eb="94">
      <t>コウツウ</t>
    </rPh>
    <rPh sb="94" eb="96">
      <t>タイケイ</t>
    </rPh>
    <rPh sb="97" eb="99">
      <t>カクリツ</t>
    </rPh>
    <rPh sb="104" eb="106">
      <t>コウキョウ</t>
    </rPh>
    <rPh sb="107" eb="109">
      <t>フクシ</t>
    </rPh>
    <rPh sb="110" eb="112">
      <t>キヨ</t>
    </rPh>
    <rPh sb="117" eb="119">
      <t>モクテキ</t>
    </rPh>
    <phoneticPr fontId="5"/>
  </si>
  <si>
    <t>都市・地域交通戦略推進事業</t>
    <rPh sb="0" eb="2">
      <t>トシ</t>
    </rPh>
    <rPh sb="3" eb="5">
      <t>チイキ</t>
    </rPh>
    <rPh sb="5" eb="7">
      <t>コウツウ</t>
    </rPh>
    <rPh sb="7" eb="9">
      <t>センリャク</t>
    </rPh>
    <rPh sb="9" eb="11">
      <t>スイシン</t>
    </rPh>
    <rPh sb="11" eb="13">
      <t>ジギョウ</t>
    </rPh>
    <phoneticPr fontId="5"/>
  </si>
  <si>
    <t>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の事業を支援するもの。
補助対象は協議会であり、補助率は１／３又は１／２。
補助メニューは、整備計画の作成等に関する事業、公共的空間等の整備に関する事業、公共的空間又は公共空間の整備に併せて実施される事業。</t>
    <rPh sb="0" eb="2">
      <t>トホ</t>
    </rPh>
    <rPh sb="3" eb="6">
      <t>ジテンシャ</t>
    </rPh>
    <rPh sb="7" eb="10">
      <t>ジドウシャ</t>
    </rPh>
    <rPh sb="11" eb="13">
      <t>コウキョウ</t>
    </rPh>
    <rPh sb="13" eb="15">
      <t>コウツウ</t>
    </rPh>
    <rPh sb="17" eb="19">
      <t>タヨウ</t>
    </rPh>
    <rPh sb="24" eb="26">
      <t>レンケイ</t>
    </rPh>
    <rPh sb="27" eb="28">
      <t>ハカ</t>
    </rPh>
    <rPh sb="32" eb="34">
      <t>ジユウ</t>
    </rPh>
    <rPh sb="34" eb="36">
      <t>ツウロ</t>
    </rPh>
    <rPh sb="37" eb="40">
      <t>チカガイ</t>
    </rPh>
    <rPh sb="41" eb="44">
      <t>チュウシャジョウ</t>
    </rPh>
    <rPh sb="44" eb="45">
      <t>トウ</t>
    </rPh>
    <rPh sb="46" eb="49">
      <t>コウキョウテキ</t>
    </rPh>
    <rPh sb="49" eb="51">
      <t>クウカン</t>
    </rPh>
    <rPh sb="52" eb="54">
      <t>コウキョウ</t>
    </rPh>
    <rPh sb="54" eb="56">
      <t>コウツウ</t>
    </rPh>
    <rPh sb="62" eb="64">
      <t>トシ</t>
    </rPh>
    <rPh sb="65" eb="67">
      <t>コウツウ</t>
    </rPh>
    <rPh sb="72" eb="74">
      <t>メイカク</t>
    </rPh>
    <rPh sb="75" eb="77">
      <t>セイサク</t>
    </rPh>
    <rPh sb="77" eb="79">
      <t>モクテキ</t>
    </rPh>
    <rPh sb="80" eb="81">
      <t>モト</t>
    </rPh>
    <rPh sb="84" eb="87">
      <t>ソウゴウテキ</t>
    </rPh>
    <rPh sb="88" eb="90">
      <t>セイビ</t>
    </rPh>
    <rPh sb="92" eb="94">
      <t>トシ</t>
    </rPh>
    <rPh sb="94" eb="96">
      <t>コウツウ</t>
    </rPh>
    <rPh sb="97" eb="100">
      <t>エンカツカ</t>
    </rPh>
    <rPh sb="101" eb="102">
      <t>ハカ</t>
    </rPh>
    <rPh sb="108" eb="110">
      <t>トシ</t>
    </rPh>
    <rPh sb="110" eb="112">
      <t>シセツ</t>
    </rPh>
    <rPh sb="112" eb="114">
      <t>セイビ</t>
    </rPh>
    <rPh sb="115" eb="119">
      <t>トチリヨウ</t>
    </rPh>
    <rPh sb="120" eb="122">
      <t>サイヘン</t>
    </rPh>
    <rPh sb="126" eb="128">
      <t>トシ</t>
    </rPh>
    <rPh sb="128" eb="130">
      <t>サイセイ</t>
    </rPh>
    <rPh sb="131" eb="133">
      <t>スイシン</t>
    </rPh>
    <rPh sb="138" eb="140">
      <t>ジギョウ</t>
    </rPh>
    <rPh sb="141" eb="143">
      <t>シエン</t>
    </rPh>
    <rPh sb="149" eb="151">
      <t>ホジョ</t>
    </rPh>
    <rPh sb="151" eb="153">
      <t>タイショウ</t>
    </rPh>
    <rPh sb="154" eb="157">
      <t>キョウギカイ</t>
    </rPh>
    <rPh sb="161" eb="164">
      <t>ホジョリツ</t>
    </rPh>
    <rPh sb="168" eb="169">
      <t>マタ</t>
    </rPh>
    <rPh sb="175" eb="177">
      <t>ホジョ</t>
    </rPh>
    <rPh sb="183" eb="185">
      <t>セイビ</t>
    </rPh>
    <rPh sb="185" eb="187">
      <t>ケイカク</t>
    </rPh>
    <rPh sb="188" eb="190">
      <t>サクセイ</t>
    </rPh>
    <rPh sb="190" eb="191">
      <t>トウ</t>
    </rPh>
    <rPh sb="192" eb="193">
      <t>カン</t>
    </rPh>
    <rPh sb="195" eb="197">
      <t>ジギョウ</t>
    </rPh>
    <rPh sb="198" eb="201">
      <t>コウキョウテキ</t>
    </rPh>
    <rPh sb="201" eb="203">
      <t>クウカン</t>
    </rPh>
    <rPh sb="203" eb="204">
      <t>トウ</t>
    </rPh>
    <rPh sb="205" eb="207">
      <t>セイビ</t>
    </rPh>
    <rPh sb="208" eb="209">
      <t>カン</t>
    </rPh>
    <rPh sb="211" eb="213">
      <t>ジギョウ</t>
    </rPh>
    <rPh sb="214" eb="216">
      <t>コウキョウ</t>
    </rPh>
    <rPh sb="216" eb="217">
      <t>テキ</t>
    </rPh>
    <rPh sb="217" eb="219">
      <t>クウカン</t>
    </rPh>
    <rPh sb="219" eb="220">
      <t>マタ</t>
    </rPh>
    <rPh sb="221" eb="223">
      <t>コウキョウ</t>
    </rPh>
    <rPh sb="223" eb="225">
      <t>クウカン</t>
    </rPh>
    <rPh sb="226" eb="228">
      <t>セイビ</t>
    </rPh>
    <rPh sb="229" eb="230">
      <t>アワ</t>
    </rPh>
    <rPh sb="232" eb="234">
      <t>ジッシ</t>
    </rPh>
    <rPh sb="237" eb="239">
      <t>ジギョウ</t>
    </rPh>
    <phoneticPr fontId="5"/>
  </si>
  <si>
    <t>-</t>
    <phoneticPr fontId="5"/>
  </si>
  <si>
    <t>（目）都市・地域交通戦略推進事業費補助</t>
    <rPh sb="1" eb="2">
      <t>メ</t>
    </rPh>
    <rPh sb="3" eb="5">
      <t>トシ</t>
    </rPh>
    <rPh sb="6" eb="8">
      <t>チイキ</t>
    </rPh>
    <rPh sb="8" eb="10">
      <t>コウツウ</t>
    </rPh>
    <rPh sb="10" eb="12">
      <t>センリャク</t>
    </rPh>
    <rPh sb="12" eb="14">
      <t>スイシン</t>
    </rPh>
    <rPh sb="14" eb="17">
      <t>ジギョウヒ</t>
    </rPh>
    <rPh sb="17" eb="19">
      <t>ホジョ</t>
    </rPh>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</si>
  <si>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</si>
  <si>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</si>
  <si>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5"/>
  </si>
  <si>
    <t>百万円</t>
    <rPh sb="0" eb="2">
      <t>ヒャクマン</t>
    </rPh>
    <rPh sb="2" eb="3">
      <t>エン</t>
    </rPh>
    <phoneticPr fontId="5"/>
  </si>
  <si>
    <t xml:space="preserve"> 百万円 /箇所</t>
    <rPh sb="1" eb="2">
      <t>ヒャク</t>
    </rPh>
    <rPh sb="2" eb="4">
      <t>マンエン</t>
    </rPh>
    <rPh sb="6" eb="8">
      <t>カショ</t>
    </rPh>
    <phoneticPr fontId="5"/>
  </si>
  <si>
    <t>富山市都市交通協議会</t>
    <rPh sb="0" eb="3">
      <t>トヤマシ</t>
    </rPh>
    <rPh sb="3" eb="5">
      <t>トシ</t>
    </rPh>
    <rPh sb="5" eb="7">
      <t>コウツウ</t>
    </rPh>
    <rPh sb="7" eb="10">
      <t>キョウギカイ</t>
    </rPh>
    <phoneticPr fontId="5"/>
  </si>
  <si>
    <t>-</t>
    <phoneticPr fontId="5"/>
  </si>
  <si>
    <t>補助金等交付</t>
  </si>
  <si>
    <t>新宿駅周辺地区都市再生協議会</t>
    <rPh sb="0" eb="2">
      <t>シンジュク</t>
    </rPh>
    <rPh sb="2" eb="3">
      <t>エキ</t>
    </rPh>
    <rPh sb="3" eb="5">
      <t>シュウヘン</t>
    </rPh>
    <rPh sb="5" eb="7">
      <t>チク</t>
    </rPh>
    <rPh sb="7" eb="9">
      <t>トシ</t>
    </rPh>
    <rPh sb="9" eb="11">
      <t>サイセイ</t>
    </rPh>
    <rPh sb="11" eb="14">
      <t>キョウギカイ</t>
    </rPh>
    <phoneticPr fontId="5"/>
  </si>
  <si>
    <t>A.民間団体</t>
    <rPh sb="2" eb="4">
      <t>ミンカン</t>
    </rPh>
    <rPh sb="4" eb="6">
      <t>ダンタイ</t>
    </rPh>
    <phoneticPr fontId="5"/>
  </si>
  <si>
    <t>都市・地域交通戦略推進事業費補助</t>
    <rPh sb="0" eb="2">
      <t>トシ</t>
    </rPh>
    <rPh sb="3" eb="5">
      <t>チイキ</t>
    </rPh>
    <rPh sb="5" eb="7">
      <t>コウツウ</t>
    </rPh>
    <rPh sb="7" eb="9">
      <t>センリャク</t>
    </rPh>
    <rPh sb="9" eb="11">
      <t>スイシン</t>
    </rPh>
    <rPh sb="11" eb="14">
      <t>ジギョウヒ</t>
    </rPh>
    <rPh sb="14" eb="16">
      <t>ホジョ</t>
    </rPh>
    <phoneticPr fontId="5"/>
  </si>
  <si>
    <t>146</t>
    <phoneticPr fontId="5"/>
  </si>
  <si>
    <t>131</t>
    <phoneticPr fontId="5"/>
  </si>
  <si>
    <t>136</t>
    <phoneticPr fontId="5"/>
  </si>
  <si>
    <t>271</t>
    <phoneticPr fontId="5"/>
  </si>
  <si>
    <t>263</t>
    <phoneticPr fontId="5"/>
  </si>
  <si>
    <t>268</t>
    <phoneticPr fontId="5"/>
  </si>
  <si>
    <t>276</t>
    <phoneticPr fontId="5"/>
  </si>
  <si>
    <t>都市・地域交通戦略推進事業（工事の実施等）</t>
    <rPh sb="0" eb="2">
      <t>トシ</t>
    </rPh>
    <rPh sb="3" eb="5">
      <t>チイキ</t>
    </rPh>
    <rPh sb="5" eb="7">
      <t>コウツウ</t>
    </rPh>
    <rPh sb="7" eb="9">
      <t>センリャク</t>
    </rPh>
    <rPh sb="9" eb="11">
      <t>スイシン</t>
    </rPh>
    <rPh sb="11" eb="13">
      <t>ジギョウ</t>
    </rPh>
    <rPh sb="14" eb="16">
      <t>コウジ</t>
    </rPh>
    <rPh sb="17" eb="19">
      <t>ジッシ</t>
    </rPh>
    <rPh sb="19" eb="20">
      <t>トウ</t>
    </rPh>
    <phoneticPr fontId="5"/>
  </si>
  <si>
    <t>松山市立地適正化及び交通網形成検討協議会</t>
    <rPh sb="0" eb="3">
      <t>マツヤマシ</t>
    </rPh>
    <rPh sb="3" eb="5">
      <t>リッチ</t>
    </rPh>
    <rPh sb="5" eb="8">
      <t>テキセイカ</t>
    </rPh>
    <rPh sb="8" eb="9">
      <t>オヨ</t>
    </rPh>
    <rPh sb="10" eb="13">
      <t>コウツウモウ</t>
    </rPh>
    <rPh sb="13" eb="15">
      <t>ケイセイ</t>
    </rPh>
    <rPh sb="15" eb="17">
      <t>ケントウ</t>
    </rPh>
    <rPh sb="17" eb="20">
      <t>キョウギカイ</t>
    </rPh>
    <phoneticPr fontId="5"/>
  </si>
  <si>
    <t>A.富山市都市交通協議会</t>
    <rPh sb="2" eb="5">
      <t>トヤマシ</t>
    </rPh>
    <rPh sb="5" eb="7">
      <t>トシ</t>
    </rPh>
    <rPh sb="7" eb="9">
      <t>コウツウ</t>
    </rPh>
    <rPh sb="9" eb="12">
      <t>キョウギカイ</t>
    </rPh>
    <phoneticPr fontId="5"/>
  </si>
  <si>
    <t>-</t>
  </si>
  <si>
    <t>1,000/4</t>
    <phoneticPr fontId="5"/>
  </si>
  <si>
    <t>2,386/4</t>
    <phoneticPr fontId="5"/>
  </si>
  <si>
    <t>1,834/3</t>
    <phoneticPr fontId="5"/>
  </si>
  <si>
    <t>2,371/3</t>
    <phoneticPr fontId="5"/>
  </si>
  <si>
    <t>‐</t>
  </si>
  <si>
    <t>無</t>
  </si>
  <si>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5"/>
  </si>
  <si>
    <t>地区ごとに費用対効果等を確認しながら、妥当な支出を行っている。</t>
    <rPh sb="0" eb="2">
      <t>チク</t>
    </rPh>
    <rPh sb="5" eb="7">
      <t>ヒヨウ</t>
    </rPh>
    <rPh sb="7" eb="10">
      <t>タイコウカ</t>
    </rPh>
    <rPh sb="10" eb="11">
      <t>トウ</t>
    </rPh>
    <rPh sb="12" eb="14">
      <t>カクニン</t>
    </rPh>
    <rPh sb="19" eb="21">
      <t>ダトウ</t>
    </rPh>
    <rPh sb="22" eb="24">
      <t>シシュツ</t>
    </rPh>
    <rPh sb="25" eb="26">
      <t>オコナ</t>
    </rPh>
    <phoneticPr fontId="5"/>
  </si>
  <si>
    <t>交付要綱等に基づき、各実施主体に対し、適正に支出している。</t>
  </si>
  <si>
    <t>駅前の回遊性を高めるための人工地盤の整備について、近接する既設の鉄道高架橋に係る鉄道事業者との施工協議に想定以上の期間を要したため。</t>
    <rPh sb="0" eb="2">
      <t>エキマエ</t>
    </rPh>
    <rPh sb="3" eb="6">
      <t>カイユウセイ</t>
    </rPh>
    <rPh sb="7" eb="8">
      <t>タカ</t>
    </rPh>
    <rPh sb="13" eb="15">
      <t>ジンコウ</t>
    </rPh>
    <rPh sb="15" eb="17">
      <t>ジバン</t>
    </rPh>
    <rPh sb="18" eb="20">
      <t>セイビ</t>
    </rPh>
    <rPh sb="25" eb="27">
      <t>キンセツ</t>
    </rPh>
    <rPh sb="29" eb="31">
      <t>キセツ</t>
    </rPh>
    <rPh sb="32" eb="34">
      <t>テツドウ</t>
    </rPh>
    <rPh sb="38" eb="39">
      <t>カカ</t>
    </rPh>
    <rPh sb="40" eb="42">
      <t>テツドウ</t>
    </rPh>
    <rPh sb="42" eb="45">
      <t>ジギョウシャ</t>
    </rPh>
    <rPh sb="47" eb="49">
      <t>セコウ</t>
    </rPh>
    <rPh sb="49" eb="51">
      <t>キョウギ</t>
    </rPh>
    <rPh sb="52" eb="54">
      <t>ソウテイ</t>
    </rPh>
    <rPh sb="54" eb="56">
      <t>イジョウ</t>
    </rPh>
    <rPh sb="57" eb="59">
      <t>キカン</t>
    </rPh>
    <phoneticPr fontId="5"/>
  </si>
  <si>
    <t>都市における公共交通の改善、高度化に資する取組を実施する主体に対し、必要な支援と適正な執行管理を行った。</t>
    <rPh sb="0" eb="2">
      <t>トシ</t>
    </rPh>
    <rPh sb="6" eb="8">
      <t>コウキョウ</t>
    </rPh>
    <rPh sb="8" eb="10">
      <t>コウツウ</t>
    </rPh>
    <rPh sb="11" eb="13">
      <t>カイゼン</t>
    </rPh>
    <rPh sb="14" eb="17">
      <t>コウドカ</t>
    </rPh>
    <rPh sb="48" eb="49">
      <t>オコナ</t>
    </rPh>
    <phoneticPr fontId="5"/>
  </si>
  <si>
    <t>成果実績は概ね順調に推移しており、今後も目標の達成に向けて一層の推進に取り組んでいく。</t>
  </si>
  <si>
    <t>政策目標の達成に資する事業の実施主体に対し、補助により支援することは効果的である。</t>
  </si>
  <si>
    <t>各地区で順調に事業が進捗している。</t>
    <rPh sb="0" eb="3">
      <t>カクチク</t>
    </rPh>
    <rPh sb="4" eb="6">
      <t>ジュンチョウ</t>
    </rPh>
    <rPh sb="7" eb="9">
      <t>ジギョウ</t>
    </rPh>
    <rPh sb="10" eb="12">
      <t>シンチョク</t>
    </rPh>
    <phoneticPr fontId="5"/>
  </si>
  <si>
    <t>公共交通の利便性の高いエリアに居住している人口割合の調査（国土交通省都市局調べ）</t>
    <rPh sb="0" eb="2">
      <t>コウキョウ</t>
    </rPh>
    <rPh sb="2" eb="4">
      <t>コウツウ</t>
    </rPh>
    <rPh sb="5" eb="8">
      <t>リベンセイ</t>
    </rPh>
    <rPh sb="9" eb="10">
      <t>タカ</t>
    </rPh>
    <rPh sb="15" eb="17">
      <t>キョジュウ</t>
    </rPh>
    <rPh sb="21" eb="23">
      <t>ジンコウ</t>
    </rPh>
    <rPh sb="23" eb="25">
      <t>ワリアイ</t>
    </rPh>
    <rPh sb="26" eb="28">
      <t>チョウサ</t>
    </rPh>
    <rPh sb="29" eb="31">
      <t>コクド</t>
    </rPh>
    <rPh sb="31" eb="34">
      <t>コウツウショウ</t>
    </rPh>
    <rPh sb="34" eb="37">
      <t>トシキョク</t>
    </rPh>
    <rPh sb="37" eb="38">
      <t>シラ</t>
    </rPh>
    <phoneticPr fontId="5"/>
  </si>
  <si>
    <t>本事業を実施することにより、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1">
      <t>ホン</t>
    </rPh>
    <rPh sb="1" eb="3">
      <t>ジギョウ</t>
    </rPh>
    <rPh sb="4" eb="6">
      <t>ジッシ</t>
    </rPh>
    <rPh sb="14" eb="17">
      <t>ソウゴウテキ</t>
    </rPh>
    <rPh sb="18" eb="20">
      <t>トシ</t>
    </rPh>
    <rPh sb="20" eb="22">
      <t>コウツウ</t>
    </rPh>
    <rPh sb="27" eb="29">
      <t>セイビ</t>
    </rPh>
    <rPh sb="30" eb="31">
      <t>ツウ</t>
    </rPh>
    <rPh sb="33" eb="36">
      <t>ジドウシャ</t>
    </rPh>
    <rPh sb="37" eb="39">
      <t>カド</t>
    </rPh>
    <rPh sb="40" eb="42">
      <t>イゾン</t>
    </rPh>
    <rPh sb="48" eb="50">
      <t>イドウ</t>
    </rPh>
    <rPh sb="53" eb="55">
      <t>カンキョウ</t>
    </rPh>
    <rPh sb="56" eb="58">
      <t>ソウシュツ</t>
    </rPh>
    <rPh sb="64" eb="66">
      <t>コウキョウ</t>
    </rPh>
    <rPh sb="66" eb="68">
      <t>コウツウ</t>
    </rPh>
    <rPh sb="69" eb="72">
      <t>リベンセイ</t>
    </rPh>
    <rPh sb="73" eb="74">
      <t>タカ</t>
    </rPh>
    <rPh sb="79" eb="81">
      <t>キョジュウ</t>
    </rPh>
    <rPh sb="82" eb="84">
      <t>ユウドウ</t>
    </rPh>
    <rPh sb="86" eb="88">
      <t>カンキョウ</t>
    </rPh>
    <rPh sb="88" eb="90">
      <t>フカ</t>
    </rPh>
    <rPh sb="90" eb="93">
      <t>テイゲンガタ</t>
    </rPh>
    <rPh sb="104" eb="106">
      <t>テンカイ</t>
    </rPh>
    <rPh sb="107" eb="108">
      <t>ハカ</t>
    </rPh>
    <phoneticPr fontId="5"/>
  </si>
  <si>
    <t>-</t>
    <phoneticPr fontId="5"/>
  </si>
  <si>
    <t>本事業は、第４次社会資本整備重点計画で閣議決定された重点目標のうち、「地域生活サービスの維持・向上を図るコンパクトシティの形成等」の実現に資する取組を支援するものであり、コンパクトシティの形成等に必要で、政策体系の中で優先度の高い事業である。</t>
    <rPh sb="0" eb="1">
      <t>ホン</t>
    </rPh>
    <rPh sb="1" eb="3">
      <t>ジギョウ</t>
    </rPh>
    <rPh sb="19" eb="21">
      <t>カクギ</t>
    </rPh>
    <rPh sb="21" eb="23">
      <t>ケッテイ</t>
    </rPh>
    <rPh sb="26" eb="28">
      <t>ジュウテン</t>
    </rPh>
    <rPh sb="28" eb="30">
      <t>モクヒョウ</t>
    </rPh>
    <rPh sb="94" eb="96">
      <t>ケイセイ</t>
    </rPh>
    <rPh sb="96" eb="97">
      <t>トウ</t>
    </rPh>
    <rPh sb="98" eb="100">
      <t>ヒツヨウ</t>
    </rPh>
    <rPh sb="102" eb="104">
      <t>セイサク</t>
    </rPh>
    <rPh sb="104" eb="106">
      <t>タイケイ</t>
    </rPh>
    <rPh sb="107" eb="108">
      <t>ナカ</t>
    </rPh>
    <phoneticPr fontId="5"/>
  </si>
  <si>
    <t>交付要綱等に基づき、都市・地域における円滑な公共交通の確保など、事業目的の実現に必要な費目・使途に限定している。</t>
    <rPh sb="10" eb="12">
      <t>トシ</t>
    </rPh>
    <rPh sb="13" eb="15">
      <t>チイキ</t>
    </rPh>
    <rPh sb="19" eb="21">
      <t>エンカツ</t>
    </rPh>
    <rPh sb="22" eb="24">
      <t>コウキョウ</t>
    </rPh>
    <rPh sb="24" eb="26">
      <t>コウツウ</t>
    </rPh>
    <rPh sb="27" eb="29">
      <t>カクホ</t>
    </rPh>
    <phoneticPr fontId="5"/>
  </si>
  <si>
    <t>引き続き、適切な執行管理に努めるとともに、成果実績の向上に努める。</t>
    <rPh sb="0" eb="1">
      <t>ヒ</t>
    </rPh>
    <rPh sb="2" eb="3">
      <t>ツヅ</t>
    </rPh>
    <rPh sb="5" eb="7">
      <t>テキセツ</t>
    </rPh>
    <rPh sb="8" eb="10">
      <t>シッコウ</t>
    </rPh>
    <rPh sb="10" eb="12">
      <t>カンリ</t>
    </rPh>
    <rPh sb="13" eb="14">
      <t>ツト</t>
    </rPh>
    <rPh sb="21" eb="23">
      <t>セイカ</t>
    </rPh>
    <rPh sb="23" eb="25">
      <t>ジッセキ</t>
    </rPh>
    <rPh sb="26" eb="28">
      <t>コウジョウ</t>
    </rPh>
    <rPh sb="29" eb="30">
      <t>ツト</t>
    </rPh>
    <phoneticPr fontId="5"/>
  </si>
  <si>
    <t>利用の円滑化が図られた公共交通機関や公共的空間について、不特定多数に利用されている。</t>
    <rPh sb="0" eb="2">
      <t>リヨウ</t>
    </rPh>
    <rPh sb="3" eb="6">
      <t>エンカツカ</t>
    </rPh>
    <rPh sb="7" eb="8">
      <t>ハカ</t>
    </rPh>
    <rPh sb="11" eb="13">
      <t>コウキョウ</t>
    </rPh>
    <rPh sb="13" eb="15">
      <t>コウツウ</t>
    </rPh>
    <rPh sb="15" eb="17">
      <t>キカン</t>
    </rPh>
    <rPh sb="18" eb="20">
      <t>コウキョウ</t>
    </rPh>
    <rPh sb="20" eb="21">
      <t>テキ</t>
    </rPh>
    <rPh sb="21" eb="23">
      <t>クウカン</t>
    </rPh>
    <rPh sb="28" eb="31">
      <t>フトクテイ</t>
    </rPh>
    <rPh sb="31" eb="33">
      <t>タスウ</t>
    </rPh>
    <rPh sb="34" eb="36">
      <t>リヨウ</t>
    </rPh>
    <phoneticPr fontId="5"/>
  </si>
  <si>
    <t>公共交通の利便性の高いエリアに居住している人口割合（居住人口／人口総数）</t>
    <rPh sb="26" eb="28">
      <t>キョジュウ</t>
    </rPh>
    <rPh sb="28" eb="30">
      <t>ジンコウ</t>
    </rPh>
    <rPh sb="31" eb="33">
      <t>ジンコウ</t>
    </rPh>
    <rPh sb="33" eb="35">
      <t>ソウスウ</t>
    </rPh>
    <phoneticPr fontId="5"/>
  </si>
  <si>
    <t>人口減少・高齢化社会において、公共交通の利用促進や人と環境に優しい交通の実現による都市・地域の魅力向上を図ることは重要な政策課題であるため、国民や社会のニーズを的確に反映しているといえる。</t>
    <rPh sb="41" eb="43">
      <t>トシ</t>
    </rPh>
    <rPh sb="44" eb="46">
      <t>チイキ</t>
    </rPh>
    <rPh sb="47" eb="49">
      <t>ミリョク</t>
    </rPh>
    <rPh sb="49" eb="51">
      <t>コウジョウ</t>
    </rPh>
    <rPh sb="70" eb="72">
      <t>コクミン</t>
    </rPh>
    <rPh sb="73" eb="75">
      <t>シャカイ</t>
    </rPh>
    <rPh sb="80" eb="82">
      <t>テキカク</t>
    </rPh>
    <rPh sb="83" eb="85">
      <t>ハンエイ</t>
    </rPh>
    <phoneticPr fontId="5"/>
  </si>
  <si>
    <t>事業者に対するヒアリングや現地調査等を行うことで、真に必要な事業費を精査し、コスト削減等に努めている。</t>
    <rPh sb="41" eb="43">
      <t>サクゲン</t>
    </rPh>
    <rPh sb="43" eb="44">
      <t>トウ</t>
    </rPh>
    <rPh sb="45" eb="46">
      <t>ツト</t>
    </rPh>
    <phoneticPr fontId="5"/>
  </si>
  <si>
    <t>本事業は、国の重点目標である「地域生活サービスの維持・向上を図るコンパクトシティの形成等」を実現するため、国が必要な助成を行うものであり、地方自治体等のみに委ねることはできない。</t>
    <rPh sb="7" eb="9">
      <t>ジュウテン</t>
    </rPh>
    <rPh sb="15" eb="17">
      <t>チイキ</t>
    </rPh>
    <rPh sb="17" eb="19">
      <t>セイカツ</t>
    </rPh>
    <rPh sb="24" eb="26">
      <t>イジ</t>
    </rPh>
    <rPh sb="27" eb="29">
      <t>コウジョウ</t>
    </rPh>
    <rPh sb="30" eb="31">
      <t>ハカ</t>
    </rPh>
    <rPh sb="41" eb="43">
      <t>ケイセイ</t>
    </rPh>
    <rPh sb="43" eb="44">
      <t>トウ</t>
    </rPh>
    <phoneticPr fontId="5"/>
  </si>
  <si>
    <t>補助事業者については、都市・地域交通戦略推進事業制度要綱に基づき対象となる協議会等を選定している。</t>
    <phoneticPr fontId="5"/>
  </si>
  <si>
    <t>三大都市圏、地方中枢都市圏、地方都市圏における公共交通の利便性の高いエリアに居住している人口割合の加重平均（各都市圏の数値に都市数を掛け合わせて平均したもの）を平成32年度までに71.0％とする</t>
    <rPh sb="0" eb="1">
      <t>サン</t>
    </rPh>
    <rPh sb="1" eb="5">
      <t>ダイトシケン</t>
    </rPh>
    <rPh sb="6" eb="8">
      <t>チホウ</t>
    </rPh>
    <rPh sb="8" eb="10">
      <t>チュウスウ</t>
    </rPh>
    <rPh sb="10" eb="13">
      <t>トシケン</t>
    </rPh>
    <rPh sb="14" eb="16">
      <t>チホウ</t>
    </rPh>
    <rPh sb="16" eb="19">
      <t>トシケン</t>
    </rPh>
    <rPh sb="23" eb="25">
      <t>コウキョウ</t>
    </rPh>
    <rPh sb="49" eb="51">
      <t>カジュウ</t>
    </rPh>
    <rPh sb="51" eb="53">
      <t>ヘイキン</t>
    </rPh>
    <rPh sb="54" eb="57">
      <t>カクトシ</t>
    </rPh>
    <rPh sb="57" eb="58">
      <t>ケン</t>
    </rPh>
    <rPh sb="59" eb="61">
      <t>スウチ</t>
    </rPh>
    <rPh sb="62" eb="64">
      <t>トシ</t>
    </rPh>
    <rPh sb="64" eb="65">
      <t>スウ</t>
    </rPh>
    <rPh sb="66" eb="67">
      <t>カ</t>
    </rPh>
    <rPh sb="68" eb="69">
      <t>ア</t>
    </rPh>
    <rPh sb="72" eb="74">
      <t>ヘイキン</t>
    </rPh>
    <rPh sb="80" eb="82">
      <t>ヘイセイ</t>
    </rPh>
    <rPh sb="84" eb="86">
      <t>ネンド</t>
    </rPh>
    <phoneticPr fontId="5"/>
  </si>
  <si>
    <t>・駅周辺で行われる様々な事業を連動させ、よりきめ細やかな街路空間づくりを行うべき。</t>
    <phoneticPr fontId="5"/>
  </si>
  <si>
    <t>「新しい日本のための優先課題推進枠」266</t>
    <rPh sb="1" eb="2">
      <t>アタラ</t>
    </rPh>
    <rPh sb="4" eb="6">
      <t>ニホン</t>
    </rPh>
    <rPh sb="10" eb="12">
      <t>ユウセン</t>
    </rPh>
    <rPh sb="12" eb="14">
      <t>カダイ</t>
    </rPh>
    <rPh sb="14" eb="16">
      <t>スイシン</t>
    </rPh>
    <rPh sb="16" eb="17">
      <t>ワク</t>
    </rPh>
    <phoneticPr fontId="5"/>
  </si>
  <si>
    <t>都市・地域交通戦略推進事業制度要綱・交付要綱
（制度要綱：平成２８年４月１日　最終改正）
（交付要綱：平成２９年４月１日　最終改正）</t>
    <rPh sb="24" eb="26">
      <t>セイド</t>
    </rPh>
    <rPh sb="26" eb="28">
      <t>ヨウコウ</t>
    </rPh>
    <rPh sb="29" eb="31">
      <t>ヘイセイ</t>
    </rPh>
    <rPh sb="33" eb="34">
      <t>ネン</t>
    </rPh>
    <rPh sb="35" eb="36">
      <t>ガツ</t>
    </rPh>
    <rPh sb="37" eb="38">
      <t>ヒ</t>
    </rPh>
    <rPh sb="39" eb="41">
      <t>サイシュウ</t>
    </rPh>
    <rPh sb="41" eb="43">
      <t>カイセイ</t>
    </rPh>
    <rPh sb="46" eb="48">
      <t>コウフ</t>
    </rPh>
    <rPh sb="48" eb="50">
      <t>ヨウコウ</t>
    </rPh>
    <rPh sb="51" eb="53">
      <t>ヘイセイ</t>
    </rPh>
    <rPh sb="55" eb="56">
      <t>ネン</t>
    </rPh>
    <rPh sb="57" eb="58">
      <t>ガツ</t>
    </rPh>
    <rPh sb="59" eb="60">
      <t>ヒ</t>
    </rPh>
    <rPh sb="61" eb="63">
      <t>サイシュウ</t>
    </rPh>
    <rPh sb="63" eb="65">
      <t>カイセイ</t>
    </rPh>
    <phoneticPr fontId="5"/>
  </si>
  <si>
    <t>課長　本田　武志</t>
    <rPh sb="0" eb="2">
      <t>カチョウ</t>
    </rPh>
    <rPh sb="3" eb="5">
      <t>ホンダ</t>
    </rPh>
    <rPh sb="6" eb="7">
      <t>タケシ</t>
    </rPh>
    <rPh sb="7" eb="8">
      <t>ココロザ</t>
    </rPh>
    <phoneticPr fontId="5"/>
  </si>
  <si>
    <t>執行等改善</t>
  </si>
  <si>
    <t>引き続き、鉄道駅をはじめとする交通結節点周辺の事業を支援しつつ、周辺で行われる官民連携によるきめ細やかな街路空間づくりに対しての支援を強化するための制度拡充を行う。</t>
    <rPh sb="0" eb="1">
      <t>ヒ</t>
    </rPh>
    <rPh sb="2" eb="3">
      <t>ツヅ</t>
    </rPh>
    <rPh sb="5" eb="8">
      <t>テツドウエキ</t>
    </rPh>
    <rPh sb="15" eb="17">
      <t>コウツウ</t>
    </rPh>
    <rPh sb="17" eb="20">
      <t>ケッセツテン</t>
    </rPh>
    <rPh sb="20" eb="22">
      <t>シュウヘン</t>
    </rPh>
    <rPh sb="23" eb="25">
      <t>ジギョウ</t>
    </rPh>
    <rPh sb="26" eb="28">
      <t>シエン</t>
    </rPh>
    <rPh sb="32" eb="34">
      <t>シュウヘン</t>
    </rPh>
    <rPh sb="35" eb="36">
      <t>オコナ</t>
    </rPh>
    <rPh sb="39" eb="41">
      <t>カンミン</t>
    </rPh>
    <rPh sb="41" eb="43">
      <t>レンケイ</t>
    </rPh>
    <rPh sb="55" eb="56">
      <t>アイダ</t>
    </rPh>
    <rPh sb="67" eb="69">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</si>
</sst>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107156</xdr:colOff>
      <xdr:row>741</xdr:row>
      <xdr:rowOff>357187</xdr:rowOff>
    </xdr:from>
    <xdr:to>
      <xdr:col>33</xdr:col>
      <xdr:colOff>72391</xdr:colOff>
      <xdr:row>743</xdr:row>
      <xdr:rowOff>315535</xdr:rowOff>
    </xdr:to>
    <xdr:sp macro="" textlink="">
      <xdr:nvSpPr>
        <xdr:cNvPr id="3" name="正方形/長方形 2"/>
        <xdr:cNvSpPr/>
      </xdr:nvSpPr>
      <xdr:spPr>
        <a:xfrm>
          <a:off x="4762500" y="42755343"/>
          <a:ext cx="1989297" cy="6727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451</a:t>
          </a:r>
          <a:r>
            <a:rPr kumimoji="1" lang="ja-JP" altLang="en-US" sz="1100"/>
            <a:t>百万円</a:t>
          </a:r>
          <a:endParaRPr kumimoji="1" lang="en-US" altLang="ja-JP" sz="1100"/>
        </a:p>
      </xdr:txBody>
    </xdr:sp>
    <xdr:clientData/>
  </xdr:twoCellAnchor>
  <xdr:twoCellAnchor>
    <xdr:from>
      <xdr:col>28</xdr:col>
      <xdr:colOff>83344</xdr:colOff>
      <xdr:row>745</xdr:row>
      <xdr:rowOff>250031</xdr:rowOff>
    </xdr:from>
    <xdr:to>
      <xdr:col>28</xdr:col>
      <xdr:colOff>95250</xdr:colOff>
      <xdr:row>749</xdr:row>
      <xdr:rowOff>47625</xdr:rowOff>
    </xdr:to>
    <xdr:cxnSp macro="">
      <xdr:nvCxnSpPr>
        <xdr:cNvPr id="5" name="直線矢印コネクタ 4"/>
        <xdr:cNvCxnSpPr/>
      </xdr:nvCxnSpPr>
      <xdr:spPr>
        <a:xfrm flipH="1">
          <a:off x="5750719" y="44076937"/>
          <a:ext cx="11906" cy="12263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23813</xdr:colOff>
      <xdr:row>744</xdr:row>
      <xdr:rowOff>71438</xdr:rowOff>
    </xdr:from>
    <xdr:to>
      <xdr:col>41</xdr:col>
      <xdr:colOff>88760</xdr:colOff>
      <xdr:row>745</xdr:row>
      <xdr:rowOff>333375</xdr:rowOff>
    </xdr:to>
    <xdr:sp macro="" textlink="">
      <xdr:nvSpPr>
        <xdr:cNvPr id="7" name="大かっこ 6"/>
        <xdr:cNvSpPr/>
      </xdr:nvSpPr>
      <xdr:spPr>
        <a:xfrm>
          <a:off x="3262313" y="43541157"/>
          <a:ext cx="5125103" cy="6191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都市・地域における安全で円滑な交通を確保し、魅力ある都市・地域の将来像を実現するため、地方公共団体等に対し補助金を交付。</a:t>
          </a:r>
        </a:p>
      </xdr:txBody>
    </xdr:sp>
    <xdr:clientData/>
  </xdr:twoCellAnchor>
  <xdr:twoCellAnchor>
    <xdr:from>
      <xdr:col>21</xdr:col>
      <xdr:colOff>178594</xdr:colOff>
      <xdr:row>748</xdr:row>
      <xdr:rowOff>166688</xdr:rowOff>
    </xdr:from>
    <xdr:to>
      <xdr:col>27</xdr:col>
      <xdr:colOff>63046</xdr:colOff>
      <xdr:row>749</xdr:row>
      <xdr:rowOff>85507</xdr:rowOff>
    </xdr:to>
    <xdr:sp macro="" textlink="">
      <xdr:nvSpPr>
        <xdr:cNvPr id="9" name="テキスト ボックス 8"/>
        <xdr:cNvSpPr txBox="1"/>
      </xdr:nvSpPr>
      <xdr:spPr>
        <a:xfrm>
          <a:off x="4429125" y="45065157"/>
          <a:ext cx="1098890" cy="276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23</xdr:col>
      <xdr:colOff>119062</xdr:colOff>
      <xdr:row>749</xdr:row>
      <xdr:rowOff>130970</xdr:rowOff>
    </xdr:from>
    <xdr:to>
      <xdr:col>33</xdr:col>
      <xdr:colOff>95324</xdr:colOff>
      <xdr:row>751</xdr:row>
      <xdr:rowOff>89352</xdr:rowOff>
    </xdr:to>
    <xdr:sp macro="" textlink="">
      <xdr:nvSpPr>
        <xdr:cNvPr id="11" name="正方形/長方形 10"/>
        <xdr:cNvSpPr/>
      </xdr:nvSpPr>
      <xdr:spPr>
        <a:xfrm>
          <a:off x="4774406" y="45386626"/>
          <a:ext cx="2000324" cy="6727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Ａ．民間団体（</a:t>
          </a:r>
          <a:r>
            <a:rPr kumimoji="1" lang="en-US" altLang="ja-JP" sz="1100"/>
            <a:t>3</a:t>
          </a:r>
          <a:r>
            <a:rPr kumimoji="1" lang="ja-JP" altLang="en-US" sz="1100"/>
            <a:t>団体）</a:t>
          </a:r>
          <a:endParaRPr kumimoji="1" lang="en-US" altLang="ja-JP" sz="1100"/>
        </a:p>
        <a:p>
          <a:pPr algn="ctr"/>
          <a:r>
            <a:rPr kumimoji="1" lang="en-US" altLang="ja-JP" sz="1100"/>
            <a:t>451</a:t>
          </a:r>
          <a:r>
            <a:rPr kumimoji="1" lang="ja-JP" altLang="en-US" sz="1100"/>
            <a:t>百万円</a:t>
          </a:r>
          <a:endParaRPr kumimoji="1" lang="en-US" altLang="ja-JP" sz="1100"/>
        </a:p>
      </xdr:txBody>
    </xdr:sp>
    <xdr:clientData/>
  </xdr:twoCellAnchor>
  <xdr:twoCellAnchor>
    <xdr:from>
      <xdr:col>16</xdr:col>
      <xdr:colOff>35719</xdr:colOff>
      <xdr:row>751</xdr:row>
      <xdr:rowOff>285751</xdr:rowOff>
    </xdr:from>
    <xdr:to>
      <xdr:col>41</xdr:col>
      <xdr:colOff>59532</xdr:colOff>
      <xdr:row>754</xdr:row>
      <xdr:rowOff>47625</xdr:rowOff>
    </xdr:to>
    <xdr:sp macro="" textlink="">
      <xdr:nvSpPr>
        <xdr:cNvPr id="12" name="大かっこ 11"/>
        <xdr:cNvSpPr/>
      </xdr:nvSpPr>
      <xdr:spPr>
        <a:xfrm>
          <a:off x="3274219" y="44922282"/>
          <a:ext cx="5083969" cy="833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補助金を活用し、自由通路、地下街、駐車場等の公共的空間や公共交通などからなる都市の交通システムを明確な政策目的に基づいて総合的に整備を実施。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297</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183</v>
      </c>
      <c r="H5" s="841"/>
      <c r="I5" s="841"/>
      <c r="J5" s="841"/>
      <c r="K5" s="841"/>
      <c r="L5" s="841"/>
      <c r="M5" s="842" t="s">
        <v>66</v>
      </c>
      <c r="N5" s="843"/>
      <c r="O5" s="843"/>
      <c r="P5" s="843"/>
      <c r="Q5" s="843"/>
      <c r="R5" s="844"/>
      <c r="S5" s="845" t="s">
        <v>131</v>
      </c>
      <c r="T5" s="841"/>
      <c r="U5" s="841"/>
      <c r="V5" s="841"/>
      <c r="W5" s="841"/>
      <c r="X5" s="846"/>
      <c r="Y5" s="699" t="s">
        <v>3</v>
      </c>
      <c r="Z5" s="539"/>
      <c r="AA5" s="539"/>
      <c r="AB5" s="539"/>
      <c r="AC5" s="539"/>
      <c r="AD5" s="540"/>
      <c r="AE5" s="700" t="s">
        <v>551</v>
      </c>
      <c r="AF5" s="700"/>
      <c r="AG5" s="700"/>
      <c r="AH5" s="700"/>
      <c r="AI5" s="700"/>
      <c r="AJ5" s="700"/>
      <c r="AK5" s="700"/>
      <c r="AL5" s="700"/>
      <c r="AM5" s="700"/>
      <c r="AN5" s="700"/>
      <c r="AO5" s="700"/>
      <c r="AP5" s="701"/>
      <c r="AQ5" s="702" t="s">
        <v>621</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562</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2" t="s">
        <v>620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観光立国、地方創生</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公共事業</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5" t="s">
        <v>566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9" t="s">
        <v>5</v>
      </c>
      <c r="B11" s="660"/>
      <c r="C11" s="660"/>
      <c r="D11" s="660"/>
      <c r="E11" s="660"/>
      <c r="F11" s="661"/>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6">
        <v>500</v>
      </c>
      <c r="Q13" s="657"/>
      <c r="R13" s="657"/>
      <c r="S13" s="657"/>
      <c r="T13" s="657"/>
      <c r="U13" s="657"/>
      <c r="V13" s="658"/>
      <c r="W13" s="656">
        <v>600</v>
      </c>
      <c r="X13" s="657"/>
      <c r="Y13" s="657"/>
      <c r="Z13" s="657"/>
      <c r="AA13" s="657"/>
      <c r="AB13" s="657"/>
      <c r="AC13" s="658"/>
      <c r="AD13" s="656">
        <v>600</v>
      </c>
      <c r="AE13" s="657"/>
      <c r="AF13" s="657"/>
      <c r="AG13" s="657"/>
      <c r="AH13" s="657"/>
      <c r="AI13" s="657"/>
      <c r="AJ13" s="658"/>
      <c r="AK13" s="656">
        <v>640</v>
      </c>
      <c r="AL13" s="657"/>
      <c r="AM13" s="657"/>
      <c r="AN13" s="657"/>
      <c r="AO13" s="657"/>
      <c r="AP13" s="657"/>
      <c r="AQ13" s="658"/>
      <c r="AR13" s="919">
        <v>842</v>
      </c>
      <c r="AS13" s="920"/>
      <c r="AT13" s="920"/>
      <c r="AU13" s="920"/>
      <c r="AV13" s="920"/>
      <c r="AW13" s="920"/>
      <c r="AX13" s="921"/>
    </row>
    <row r="14" spans="1:50" ht="21" customHeight="1" x14ac:dyDescent="0.15">
      <c r="A14" s="613"/>
      <c r="B14" s="614"/>
      <c r="C14" s="614"/>
      <c r="D14" s="614"/>
      <c r="E14" s="614"/>
      <c r="F14" s="615"/>
      <c r="G14" s="726"/>
      <c r="H14" s="727"/>
      <c r="I14" s="712" t="s">
        <v>8</v>
      </c>
      <c r="J14" s="763"/>
      <c r="K14" s="763"/>
      <c r="L14" s="763"/>
      <c r="M14" s="763"/>
      <c r="N14" s="763"/>
      <c r="O14" s="764"/>
      <c r="P14" s="656" t="s">
        <v>567</v>
      </c>
      <c r="Q14" s="657"/>
      <c r="R14" s="657"/>
      <c r="S14" s="657"/>
      <c r="T14" s="657"/>
      <c r="U14" s="657"/>
      <c r="V14" s="658"/>
      <c r="W14" s="656" t="s">
        <v>567</v>
      </c>
      <c r="X14" s="657"/>
      <c r="Y14" s="657"/>
      <c r="Z14" s="657"/>
      <c r="AA14" s="657"/>
      <c r="AB14" s="657"/>
      <c r="AC14" s="658"/>
      <c r="AD14" s="656" t="s">
        <v>567</v>
      </c>
      <c r="AE14" s="657"/>
      <c r="AF14" s="657"/>
      <c r="AG14" s="657"/>
      <c r="AH14" s="657"/>
      <c r="AI14" s="657"/>
      <c r="AJ14" s="658"/>
      <c r="AK14" s="656"/>
      <c r="AL14" s="657"/>
      <c r="AM14" s="657"/>
      <c r="AN14" s="657"/>
      <c r="AO14" s="657"/>
      <c r="AP14" s="657"/>
      <c r="AQ14" s="658"/>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6" t="s">
        <v>567</v>
      </c>
      <c r="Q15" s="657"/>
      <c r="R15" s="657"/>
      <c r="S15" s="657"/>
      <c r="T15" s="657"/>
      <c r="U15" s="657"/>
      <c r="V15" s="658"/>
      <c r="W15" s="656">
        <v>413</v>
      </c>
      <c r="X15" s="657"/>
      <c r="Y15" s="657"/>
      <c r="Z15" s="657"/>
      <c r="AA15" s="657"/>
      <c r="AB15" s="657"/>
      <c r="AC15" s="658"/>
      <c r="AD15" s="656">
        <v>177</v>
      </c>
      <c r="AE15" s="657"/>
      <c r="AF15" s="657"/>
      <c r="AG15" s="657"/>
      <c r="AH15" s="657"/>
      <c r="AI15" s="657"/>
      <c r="AJ15" s="658"/>
      <c r="AK15" s="656">
        <v>325</v>
      </c>
      <c r="AL15" s="657"/>
      <c r="AM15" s="657"/>
      <c r="AN15" s="657"/>
      <c r="AO15" s="657"/>
      <c r="AP15" s="657"/>
      <c r="AQ15" s="658"/>
      <c r="AR15" s="656"/>
      <c r="AS15" s="657"/>
      <c r="AT15" s="657"/>
      <c r="AU15" s="657"/>
      <c r="AV15" s="657"/>
      <c r="AW15" s="657"/>
      <c r="AX15" s="807"/>
    </row>
    <row r="16" spans="1:50" ht="21" customHeight="1" x14ac:dyDescent="0.15">
      <c r="A16" s="613"/>
      <c r="B16" s="614"/>
      <c r="C16" s="614"/>
      <c r="D16" s="614"/>
      <c r="E16" s="614"/>
      <c r="F16" s="615"/>
      <c r="G16" s="726"/>
      <c r="H16" s="727"/>
      <c r="I16" s="712" t="s">
        <v>52</v>
      </c>
      <c r="J16" s="713"/>
      <c r="K16" s="713"/>
      <c r="L16" s="713"/>
      <c r="M16" s="713"/>
      <c r="N16" s="713"/>
      <c r="O16" s="714"/>
      <c r="P16" s="656">
        <v>-413</v>
      </c>
      <c r="Q16" s="657"/>
      <c r="R16" s="657"/>
      <c r="S16" s="657"/>
      <c r="T16" s="657"/>
      <c r="U16" s="657"/>
      <c r="V16" s="658"/>
      <c r="W16" s="656">
        <v>-177</v>
      </c>
      <c r="X16" s="657"/>
      <c r="Y16" s="657"/>
      <c r="Z16" s="657"/>
      <c r="AA16" s="657"/>
      <c r="AB16" s="657"/>
      <c r="AC16" s="658"/>
      <c r="AD16" s="656">
        <v>-325</v>
      </c>
      <c r="AE16" s="657"/>
      <c r="AF16" s="657"/>
      <c r="AG16" s="657"/>
      <c r="AH16" s="657"/>
      <c r="AI16" s="657"/>
      <c r="AJ16" s="658"/>
      <c r="AK16" s="656"/>
      <c r="AL16" s="657"/>
      <c r="AM16" s="657"/>
      <c r="AN16" s="657"/>
      <c r="AO16" s="657"/>
      <c r="AP16" s="657"/>
      <c r="AQ16" s="658"/>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6" t="s">
        <v>567</v>
      </c>
      <c r="Q17" s="657"/>
      <c r="R17" s="657"/>
      <c r="S17" s="657"/>
      <c r="T17" s="657"/>
      <c r="U17" s="657"/>
      <c r="V17" s="658"/>
      <c r="W17" s="656" t="s">
        <v>567</v>
      </c>
      <c r="X17" s="657"/>
      <c r="Y17" s="657"/>
      <c r="Z17" s="657"/>
      <c r="AA17" s="657"/>
      <c r="AB17" s="657"/>
      <c r="AC17" s="658"/>
      <c r="AD17" s="656" t="s">
        <v>567</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8"/>
      <c r="H18" s="729"/>
      <c r="I18" s="717" t="s">
        <v>20</v>
      </c>
      <c r="J18" s="718"/>
      <c r="K18" s="718"/>
      <c r="L18" s="718"/>
      <c r="M18" s="718"/>
      <c r="N18" s="718"/>
      <c r="O18" s="719"/>
      <c r="P18" s="879">
        <f>SUM(P13:V17)</f>
        <v>87</v>
      </c>
      <c r="Q18" s="880"/>
      <c r="R18" s="880"/>
      <c r="S18" s="880"/>
      <c r="T18" s="880"/>
      <c r="U18" s="880"/>
      <c r="V18" s="881"/>
      <c r="W18" s="879">
        <f>SUM(W13:AC17)</f>
        <v>836</v>
      </c>
      <c r="X18" s="880"/>
      <c r="Y18" s="880"/>
      <c r="Z18" s="880"/>
      <c r="AA18" s="880"/>
      <c r="AB18" s="880"/>
      <c r="AC18" s="881"/>
      <c r="AD18" s="879">
        <f>SUM(AD13:AJ17)</f>
        <v>452</v>
      </c>
      <c r="AE18" s="880"/>
      <c r="AF18" s="880"/>
      <c r="AG18" s="880"/>
      <c r="AH18" s="880"/>
      <c r="AI18" s="880"/>
      <c r="AJ18" s="881"/>
      <c r="AK18" s="879">
        <f>SUM(AK13:AQ17)</f>
        <v>965</v>
      </c>
      <c r="AL18" s="880"/>
      <c r="AM18" s="880"/>
      <c r="AN18" s="880"/>
      <c r="AO18" s="880"/>
      <c r="AP18" s="880"/>
      <c r="AQ18" s="881"/>
      <c r="AR18" s="879">
        <f>SUM(AR13:AX17)</f>
        <v>842</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87</v>
      </c>
      <c r="Q19" s="657"/>
      <c r="R19" s="657"/>
      <c r="S19" s="657"/>
      <c r="T19" s="657"/>
      <c r="U19" s="657"/>
      <c r="V19" s="658"/>
      <c r="W19" s="656">
        <v>835</v>
      </c>
      <c r="X19" s="657"/>
      <c r="Y19" s="657"/>
      <c r="Z19" s="657"/>
      <c r="AA19" s="657"/>
      <c r="AB19" s="657"/>
      <c r="AC19" s="658"/>
      <c r="AD19" s="656">
        <v>451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1</v>
      </c>
      <c r="Q20" s="311"/>
      <c r="R20" s="311"/>
      <c r="S20" s="311"/>
      <c r="T20" s="311"/>
      <c r="U20" s="311"/>
      <c r="V20" s="311"/>
      <c r="W20" s="311">
        <f t="shared" ref="W20" si="0">IF(W18=0, "-", SUM(W19)/W18)</f>
        <v>0.99880382775119614</v>
      </c>
      <c r="X20" s="311"/>
      <c r="Y20" s="311"/>
      <c r="Z20" s="311"/>
      <c r="AA20" s="311"/>
      <c r="AB20" s="311"/>
      <c r="AC20" s="311"/>
      <c r="AD20" s="311">
        <f t="shared" ref="AD20" si="1">IF(AD18=0, "-", SUM(AD19)/AD18)</f>
        <v>0.99778761061946908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0.17399999999999999</v>
      </c>
      <c r="Q21" s="311"/>
      <c r="R21" s="311"/>
      <c r="S21" s="311"/>
      <c r="T21" s="311"/>
      <c r="U21" s="311"/>
      <c r="V21" s="311"/>
      <c r="W21" s="311">
        <f t="shared" ref="W21" si="2">IF(W19=0, "-", SUM(W19)/SUM(W13,W14))</f>
        <v>1.3916666666666666</v>
      </c>
      <c r="X21" s="311"/>
      <c r="Y21" s="311"/>
      <c r="Z21" s="311"/>
      <c r="AA21" s="311"/>
      <c r="AB21" s="311"/>
      <c r="AC21" s="311"/>
      <c r="AD21" s="311">
        <f t="shared" ref="AD21" si="3">IF(AD19=0, "-", SUM(AD19)/SUM(AD13,AD14))</f>
        <v>0.75166666666666671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8.5" customHeight="1" x14ac:dyDescent="0.15">
      <c r="A23" s="967"/>
      <c r="B23" s="968"/>
      <c r="C23" s="968"/>
      <c r="D23" s="968"/>
      <c r="E23" s="968"/>
      <c r="F23" s="969"/>
      <c r="G23" s="952" t="s">
        <v>568</v>
      </c>
      <c r="H23" s="953"/>
      <c r="I23" s="953"/>
      <c r="J23" s="953"/>
      <c r="K23" s="953"/>
      <c r="L23" s="953"/>
      <c r="M23" s="953"/>
      <c r="N23" s="953"/>
      <c r="O23" s="954"/>
      <c r="P23" s="919">
        <v>640</v>
      </c>
      <c r="Q23" s="920"/>
      <c r="R23" s="920"/>
      <c r="S23" s="920"/>
      <c r="T23" s="920"/>
      <c r="U23" s="920"/>
      <c r="V23" s="937"/>
      <c r="W23" s="919">
        <v>842</v>
      </c>
      <c r="X23" s="920"/>
      <c r="Y23" s="920"/>
      <c r="Z23" s="920"/>
      <c r="AA23" s="920"/>
      <c r="AB23" s="920"/>
      <c r="AC23" s="937"/>
      <c r="AD23" s="974" t="s">
        <v>619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640</v>
      </c>
      <c r="Q29" s="934"/>
      <c r="R29" s="934"/>
      <c r="S29" s="934"/>
      <c r="T29" s="934"/>
      <c r="U29" s="934"/>
      <c r="V29" s="935"/>
      <c r="W29" s="933">
        <f>AR13</f>
        <v>842</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v>32</v>
      </c>
      <c r="AV31" s="192"/>
      <c r="AW31" s="394" t="s">
        <v>300</v>
      </c>
      <c r="AX31" s="395"/>
    </row>
    <row r="32" spans="1:50" ht="29.25" customHeight="1" x14ac:dyDescent="0.15">
      <c r="A32" s="399"/>
      <c r="B32" s="397"/>
      <c r="C32" s="397"/>
      <c r="D32" s="397"/>
      <c r="E32" s="397"/>
      <c r="F32" s="398"/>
      <c r="G32" s="560" t="s">
        <v>617</v>
      </c>
      <c r="H32" s="561"/>
      <c r="I32" s="561"/>
      <c r="J32" s="561"/>
      <c r="K32" s="561"/>
      <c r="L32" s="561"/>
      <c r="M32" s="561"/>
      <c r="N32" s="561"/>
      <c r="O32" s="562"/>
      <c r="P32" s="98" t="s">
        <v>612</v>
      </c>
      <c r="Q32" s="98"/>
      <c r="R32" s="98"/>
      <c r="S32" s="98"/>
      <c r="T32" s="98"/>
      <c r="U32" s="98"/>
      <c r="V32" s="98"/>
      <c r="W32" s="98"/>
      <c r="X32" s="99"/>
      <c r="Y32" s="467" t="s">
        <v>12</v>
      </c>
      <c r="Z32" s="527"/>
      <c r="AA32" s="528"/>
      <c r="AB32" s="457" t="s">
        <v>14</v>
      </c>
      <c r="AC32" s="457"/>
      <c r="AD32" s="457"/>
      <c r="AE32" s="211">
        <v>69.400000000000006</v>
      </c>
      <c r="AF32" s="212"/>
      <c r="AG32" s="212"/>
      <c r="AH32" s="212"/>
      <c r="AI32" s="211">
        <v>69.7</v>
      </c>
      <c r="AJ32" s="212"/>
      <c r="AK32" s="212"/>
      <c r="AL32" s="212"/>
      <c r="AM32" s="211">
        <v>69.8</v>
      </c>
      <c r="AN32" s="212"/>
      <c r="AO32" s="212"/>
      <c r="AP32" s="212"/>
      <c r="AQ32" s="333" t="s">
        <v>590</v>
      </c>
      <c r="AR32" s="200"/>
      <c r="AS32" s="200"/>
      <c r="AT32" s="334"/>
      <c r="AU32" s="212" t="s">
        <v>590</v>
      </c>
      <c r="AV32" s="212"/>
      <c r="AW32" s="212"/>
      <c r="AX32" s="214"/>
    </row>
    <row r="33" spans="1:50" ht="27.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14</v>
      </c>
      <c r="AC33" s="519"/>
      <c r="AD33" s="519"/>
      <c r="AE33" s="211" t="s">
        <v>590</v>
      </c>
      <c r="AF33" s="212"/>
      <c r="AG33" s="212"/>
      <c r="AH33" s="212"/>
      <c r="AI33" s="211" t="s">
        <v>590</v>
      </c>
      <c r="AJ33" s="212"/>
      <c r="AK33" s="212"/>
      <c r="AL33" s="212"/>
      <c r="AM33" s="211" t="s">
        <v>590</v>
      </c>
      <c r="AN33" s="212"/>
      <c r="AO33" s="212"/>
      <c r="AP33" s="212"/>
      <c r="AQ33" s="333" t="s">
        <v>590</v>
      </c>
      <c r="AR33" s="200"/>
      <c r="AS33" s="200"/>
      <c r="AT33" s="334"/>
      <c r="AU33" s="212">
        <v>71</v>
      </c>
      <c r="AV33" s="212"/>
      <c r="AW33" s="212"/>
      <c r="AX33" s="214"/>
    </row>
    <row r="34" spans="1:50" ht="66"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97.8</v>
      </c>
      <c r="AF34" s="212"/>
      <c r="AG34" s="212"/>
      <c r="AH34" s="212"/>
      <c r="AI34" s="211">
        <v>98.1</v>
      </c>
      <c r="AJ34" s="212"/>
      <c r="AK34" s="212"/>
      <c r="AL34" s="212"/>
      <c r="AM34" s="211">
        <v>98.2</v>
      </c>
      <c r="AN34" s="212"/>
      <c r="AO34" s="212"/>
      <c r="AP34" s="212"/>
      <c r="AQ34" s="333" t="s">
        <v>590</v>
      </c>
      <c r="AR34" s="200"/>
      <c r="AS34" s="200"/>
      <c r="AT34" s="334"/>
      <c r="AU34" s="212"/>
      <c r="AV34" s="212"/>
      <c r="AW34" s="212"/>
      <c r="AX34" s="214"/>
    </row>
    <row r="35" spans="1:50" ht="23.25" customHeight="1" x14ac:dyDescent="0.15">
      <c r="A35" s="219" t="s">
        <v>527</v>
      </c>
      <c r="B35" s="220"/>
      <c r="C35" s="220"/>
      <c r="D35" s="220"/>
      <c r="E35" s="220"/>
      <c r="F35" s="221"/>
      <c r="G35" s="225" t="s">
        <v>605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4</v>
      </c>
      <c r="AF101" s="212"/>
      <c r="AG101" s="212"/>
      <c r="AH101" s="213"/>
      <c r="AI101" s="211">
        <v>4</v>
      </c>
      <c r="AJ101" s="212"/>
      <c r="AK101" s="212"/>
      <c r="AL101" s="213"/>
      <c r="AM101" s="211">
        <v>3</v>
      </c>
      <c r="AN101" s="212"/>
      <c r="AO101" s="212"/>
      <c r="AP101" s="213"/>
      <c r="AQ101" s="211" t="s">
        <v>607</v>
      </c>
      <c r="AR101" s="212"/>
      <c r="AS101" s="212"/>
      <c r="AT101" s="213"/>
      <c r="AU101" s="211" t="s">
        <v>590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4</v>
      </c>
      <c r="AF102" s="414"/>
      <c r="AG102" s="414"/>
      <c r="AH102" s="414"/>
      <c r="AI102" s="414">
        <v>4</v>
      </c>
      <c r="AJ102" s="414"/>
      <c r="AK102" s="414"/>
      <c r="AL102" s="414"/>
      <c r="AM102" s="414">
        <v>3</v>
      </c>
      <c r="AN102" s="414"/>
      <c r="AO102" s="414"/>
      <c r="AP102" s="414"/>
      <c r="AQ102" s="266">
        <v>3</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250</v>
      </c>
      <c r="AF116" s="414"/>
      <c r="AG116" s="414"/>
      <c r="AH116" s="414"/>
      <c r="AI116" s="414">
        <v>596.5</v>
      </c>
      <c r="AJ116" s="414"/>
      <c r="AK116" s="414"/>
      <c r="AL116" s="414"/>
      <c r="AM116" s="414">
        <v>611.29999999999995</v>
      </c>
      <c r="AN116" s="414"/>
      <c r="AO116" s="414"/>
      <c r="AP116" s="414"/>
      <c r="AQ116" s="211">
        <v>790.3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591</v>
      </c>
      <c r="AF117" s="547"/>
      <c r="AG117" s="547"/>
      <c r="AH117" s="547"/>
      <c r="AI117" s="547" t="s">
        <v>592</v>
      </c>
      <c r="AJ117" s="547"/>
      <c r="AK117" s="547"/>
      <c r="AL117" s="547"/>
      <c r="AM117" s="547" t="s">
        <v>593</v>
      </c>
      <c r="AN117" s="547"/>
      <c r="AO117" s="547"/>
      <c r="AP117" s="547"/>
      <c r="AQ117" s="547" t="s">
        <v>594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554</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v>90.6</v>
      </c>
      <c r="AF134" s="681"/>
      <c r="AG134" s="681"/>
      <c r="AH134" s="682"/>
      <c r="AI134" s="199">
        <v>90.9</v>
      </c>
      <c r="AJ134" s="681"/>
      <c r="AK134" s="681"/>
      <c r="AL134" s="682"/>
      <c r="AM134" s="199">
        <v>91.1</v>
      </c>
      <c r="AN134" s="681"/>
      <c r="AO134" s="681"/>
      <c r="AP134" s="682"/>
      <c r="AQ134" s="199" t="s">
        <v>562</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t="s">
        <v>558</v>
      </c>
      <c r="AF135" s="200"/>
      <c r="AG135" s="200"/>
      <c r="AH135" s="200"/>
      <c r="AI135" s="199" t="s">
        <v>558</v>
      </c>
      <c r="AJ135" s="200"/>
      <c r="AK135" s="200"/>
      <c r="AL135" s="200"/>
      <c r="AM135" s="199" t="s">
        <v>562</v>
      </c>
      <c r="AN135" s="200"/>
      <c r="AO135" s="200"/>
      <c r="AP135" s="200"/>
      <c r="AQ135" s="199" t="s">
        <v>562</v>
      </c>
      <c r="AR135" s="200"/>
      <c r="AS135" s="200"/>
      <c r="AT135" s="200"/>
      <c r="AU135" s="199">
        <v>90.8</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562</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555</v>
      </c>
      <c r="H138" s="98"/>
      <c r="I138" s="98"/>
      <c r="J138" s="98"/>
      <c r="K138" s="98"/>
      <c r="L138" s="98"/>
      <c r="M138" s="98"/>
      <c r="N138" s="98"/>
      <c r="O138" s="98"/>
      <c r="P138" s="98"/>
      <c r="Q138" s="98"/>
      <c r="R138" s="98"/>
      <c r="S138" s="98"/>
      <c r="T138" s="98"/>
      <c r="U138" s="98"/>
      <c r="V138" s="98"/>
      <c r="W138" s="98"/>
      <c r="X138" s="99"/>
      <c r="Y138" s="194" t="s">
        <v>379</v>
      </c>
      <c r="Z138" s="195"/>
      <c r="AA138" s="196"/>
      <c r="AB138" s="197" t="s">
        <v>557</v>
      </c>
      <c r="AC138" s="198"/>
      <c r="AD138" s="198"/>
      <c r="AE138" s="199">
        <v>79.099999999999994</v>
      </c>
      <c r="AF138" s="200"/>
      <c r="AG138" s="200"/>
      <c r="AH138" s="200"/>
      <c r="AI138" s="199">
        <v>79.3</v>
      </c>
      <c r="AJ138" s="200"/>
      <c r="AK138" s="200"/>
      <c r="AL138" s="200"/>
      <c r="AM138" s="199">
        <v>79.3</v>
      </c>
      <c r="AN138" s="200"/>
      <c r="AO138" s="200"/>
      <c r="AP138" s="200"/>
      <c r="AQ138" s="199" t="s">
        <v>562</v>
      </c>
      <c r="AR138" s="200"/>
      <c r="AS138" s="200"/>
      <c r="AT138" s="200"/>
      <c r="AU138" s="199" t="s">
        <v>561</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557</v>
      </c>
      <c r="AC139" s="206"/>
      <c r="AD139" s="206"/>
      <c r="AE139" s="199" t="s">
        <v>559</v>
      </c>
      <c r="AF139" s="200"/>
      <c r="AG139" s="200"/>
      <c r="AH139" s="200"/>
      <c r="AI139" s="199" t="s">
        <v>559</v>
      </c>
      <c r="AJ139" s="200"/>
      <c r="AK139" s="200"/>
      <c r="AL139" s="200"/>
      <c r="AM139" s="199" t="s">
        <v>562</v>
      </c>
      <c r="AN139" s="200"/>
      <c r="AO139" s="200"/>
      <c r="AP139" s="200"/>
      <c r="AQ139" s="199" t="s">
        <v>562</v>
      </c>
      <c r="AR139" s="200"/>
      <c r="AS139" s="200"/>
      <c r="AT139" s="200"/>
      <c r="AU139" s="199">
        <v>81.7</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562</v>
      </c>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556</v>
      </c>
      <c r="H142" s="98"/>
      <c r="I142" s="98"/>
      <c r="J142" s="98"/>
      <c r="K142" s="98"/>
      <c r="L142" s="98"/>
      <c r="M142" s="98"/>
      <c r="N142" s="98"/>
      <c r="O142" s="98"/>
      <c r="P142" s="98"/>
      <c r="Q142" s="98"/>
      <c r="R142" s="98"/>
      <c r="S142" s="98"/>
      <c r="T142" s="98"/>
      <c r="U142" s="98"/>
      <c r="V142" s="98"/>
      <c r="W142" s="98"/>
      <c r="X142" s="99"/>
      <c r="Y142" s="194" t="s">
        <v>379</v>
      </c>
      <c r="Z142" s="195"/>
      <c r="AA142" s="196"/>
      <c r="AB142" s="197" t="s">
        <v>557</v>
      </c>
      <c r="AC142" s="198"/>
      <c r="AD142" s="198"/>
      <c r="AE142" s="199">
        <v>38.700000000000003</v>
      </c>
      <c r="AF142" s="200"/>
      <c r="AG142" s="200"/>
      <c r="AH142" s="200"/>
      <c r="AI142" s="199">
        <v>38.9</v>
      </c>
      <c r="AJ142" s="200"/>
      <c r="AK142" s="200"/>
      <c r="AL142" s="200"/>
      <c r="AM142" s="199">
        <v>38.9</v>
      </c>
      <c r="AN142" s="200"/>
      <c r="AO142" s="200"/>
      <c r="AP142" s="200"/>
      <c r="AQ142" s="199" t="s">
        <v>562</v>
      </c>
      <c r="AR142" s="200"/>
      <c r="AS142" s="200"/>
      <c r="AT142" s="200"/>
      <c r="AU142" s="199" t="s">
        <v>560</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14</v>
      </c>
      <c r="AC143" s="206"/>
      <c r="AD143" s="206"/>
      <c r="AE143" s="199" t="s">
        <v>558</v>
      </c>
      <c r="AF143" s="200"/>
      <c r="AG143" s="200"/>
      <c r="AH143" s="200"/>
      <c r="AI143" s="199" t="s">
        <v>558</v>
      </c>
      <c r="AJ143" s="200"/>
      <c r="AK143" s="200"/>
      <c r="AL143" s="200"/>
      <c r="AM143" s="199" t="s">
        <v>562</v>
      </c>
      <c r="AN143" s="200"/>
      <c r="AO143" s="200"/>
      <c r="AP143" s="200"/>
      <c r="AQ143" s="199" t="s">
        <v>562</v>
      </c>
      <c r="AR143" s="200"/>
      <c r="AS143" s="200"/>
      <c r="AT143" s="200"/>
      <c r="AU143" s="199">
        <v>41.6</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v>32</v>
      </c>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customHeight="1" thickBo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8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563</v>
      </c>
      <c r="AE702" s="339"/>
      <c r="AF702" s="339"/>
      <c r="AG702" s="381" t="s">
        <v>613</v>
      </c>
      <c r="AH702" s="382"/>
      <c r="AI702" s="382"/>
      <c r="AJ702" s="382"/>
      <c r="AK702" s="382"/>
      <c r="AL702" s="382"/>
      <c r="AM702" s="382"/>
      <c r="AN702" s="382"/>
      <c r="AO702" s="382"/>
      <c r="AP702" s="382"/>
      <c r="AQ702" s="382"/>
      <c r="AR702" s="382"/>
      <c r="AS702" s="382"/>
      <c r="AT702" s="382"/>
      <c r="AU702" s="382"/>
      <c r="AV702" s="382"/>
      <c r="AW702" s="382"/>
      <c r="AX702" s="383"/>
    </row>
    <row r="703" spans="1:50" ht="54"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563</v>
      </c>
      <c r="AE703" s="322"/>
      <c r="AF703" s="322"/>
      <c r="AG703" s="94" t="s">
        <v>615</v>
      </c>
      <c r="AH703" s="95"/>
      <c r="AI703" s="95"/>
      <c r="AJ703" s="95"/>
      <c r="AK703" s="95"/>
      <c r="AL703" s="95"/>
      <c r="AM703" s="95"/>
      <c r="AN703" s="95"/>
      <c r="AO703" s="95"/>
      <c r="AP703" s="95"/>
      <c r="AQ703" s="95"/>
      <c r="AR703" s="95"/>
      <c r="AS703" s="95"/>
      <c r="AT703" s="95"/>
      <c r="AU703" s="95"/>
      <c r="AV703" s="95"/>
      <c r="AW703" s="95"/>
      <c r="AX703" s="96"/>
    </row>
    <row r="704" spans="1:50" ht="79.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563</v>
      </c>
      <c r="AE704" s="784"/>
      <c r="AF704" s="784"/>
      <c r="AG704" s="160" t="s">
        <v>608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563</v>
      </c>
      <c r="AE705" s="716"/>
      <c r="AF705" s="716"/>
      <c r="AG705" s="118" t="s">
        <v>616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5"/>
      <c r="D706" s="796"/>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596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596</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32.25"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563</v>
      </c>
      <c r="AE708" s="604"/>
      <c r="AF708" s="604"/>
      <c r="AG708" s="743" t="s">
        <v>597</v>
      </c>
      <c r="AH708" s="744"/>
      <c r="AI708" s="744"/>
      <c r="AJ708" s="744"/>
      <c r="AK708" s="744"/>
      <c r="AL708" s="744"/>
      <c r="AM708" s="744"/>
      <c r="AN708" s="744"/>
      <c r="AO708" s="744"/>
      <c r="AP708" s="744"/>
      <c r="AQ708" s="744"/>
      <c r="AR708" s="744"/>
      <c r="AS708" s="744"/>
      <c r="AT708" s="744"/>
      <c r="AU708" s="744"/>
      <c r="AV708" s="744"/>
      <c r="AW708" s="744"/>
      <c r="AX708" s="745"/>
    </row>
    <row r="709" spans="1:50" ht="31.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563</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563</v>
      </c>
      <c r="AE710" s="322"/>
      <c r="AF710" s="322"/>
      <c r="AG710" s="94" t="s">
        <v>599</v>
      </c>
      <c r="AH710" s="95"/>
      <c r="AI710" s="95"/>
      <c r="AJ710" s="95"/>
      <c r="AK710" s="95"/>
      <c r="AL710" s="95"/>
      <c r="AM710" s="95"/>
      <c r="AN710" s="95"/>
      <c r="AO710" s="95"/>
      <c r="AP710" s="95"/>
      <c r="AQ710" s="95"/>
      <c r="AR710" s="95"/>
      <c r="AS710" s="95"/>
      <c r="AT710" s="95"/>
      <c r="AU710" s="95"/>
      <c r="AV710" s="95"/>
      <c r="AW710" s="95"/>
      <c r="AX710" s="96"/>
    </row>
    <row r="711" spans="1:50" ht="48.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563</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595</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54.7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563</v>
      </c>
      <c r="AE713" s="322"/>
      <c r="AF713" s="662"/>
      <c r="AG713" s="94" t="s">
        <v>600</v>
      </c>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563</v>
      </c>
      <c r="AE714" s="809"/>
      <c r="AF714" s="810"/>
      <c r="AG714" s="737" t="s">
        <v>614</v>
      </c>
      <c r="AH714" s="738"/>
      <c r="AI714" s="738"/>
      <c r="AJ714" s="738"/>
      <c r="AK714" s="738"/>
      <c r="AL714" s="738"/>
      <c r="AM714" s="738"/>
      <c r="AN714" s="738"/>
      <c r="AO714" s="738"/>
      <c r="AP714" s="738"/>
      <c r="AQ714" s="738"/>
      <c r="AR714" s="738"/>
      <c r="AS714" s="738"/>
      <c r="AT714" s="738"/>
      <c r="AU714" s="738"/>
      <c r="AV714" s="738"/>
      <c r="AW714" s="738"/>
      <c r="AX714" s="739"/>
    </row>
    <row r="715" spans="1:50" ht="33.75" customHeight="1" x14ac:dyDescent="0.15">
      <c r="A715" s="639"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563</v>
      </c>
      <c r="AE715" s="604"/>
      <c r="AF715" s="655"/>
      <c r="AG715" s="743" t="s">
        <v>602</v>
      </c>
      <c r="AH715" s="744"/>
      <c r="AI715" s="744"/>
      <c r="AJ715" s="744"/>
      <c r="AK715" s="744"/>
      <c r="AL715" s="744"/>
      <c r="AM715" s="744"/>
      <c r="AN715" s="744"/>
      <c r="AO715" s="744"/>
      <c r="AP715" s="744"/>
      <c r="AQ715" s="744"/>
      <c r="AR715" s="744"/>
      <c r="AS715" s="744"/>
      <c r="AT715" s="744"/>
      <c r="AU715" s="744"/>
      <c r="AV715" s="744"/>
      <c r="AW715" s="744"/>
      <c r="AX715" s="745"/>
    </row>
    <row r="716" spans="1:50" ht="42.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563</v>
      </c>
      <c r="AE716" s="626"/>
      <c r="AF716" s="626"/>
      <c r="AG716" s="94" t="s">
        <v>603</v>
      </c>
      <c r="AH716" s="95"/>
      <c r="AI716" s="95"/>
      <c r="AJ716" s="95"/>
      <c r="AK716" s="95"/>
      <c r="AL716" s="95"/>
      <c r="AM716" s="95"/>
      <c r="AN716" s="95"/>
      <c r="AO716" s="95"/>
      <c r="AP716" s="95"/>
      <c r="AQ716" s="95"/>
      <c r="AR716" s="95"/>
      <c r="AS716" s="95"/>
      <c r="AT716" s="95"/>
      <c r="AU716" s="95"/>
      <c r="AV716" s="95"/>
      <c r="AW716" s="95"/>
      <c r="AX716" s="96"/>
    </row>
    <row r="717" spans="1:50" ht="30.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563</v>
      </c>
      <c r="AE717" s="322"/>
      <c r="AF717" s="322"/>
      <c r="AG717" s="94" t="s">
        <v>604</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563</v>
      </c>
      <c r="AE718" s="322"/>
      <c r="AF718" s="322"/>
      <c r="AG718" s="120" t="s">
        <v>611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0.1" customHeight="1" x14ac:dyDescent="0.15">
      <c r="A726" s="639" t="s">
        <v>48</v>
      </c>
      <c r="B726" s="803"/>
      <c r="C726" s="816" t="s">
        <v>53</v>
      </c>
      <c r="D726" s="838"/>
      <c r="E726" s="838"/>
      <c r="F726" s="839"/>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0.1" customHeight="1" thickBot="1" x14ac:dyDescent="0.2">
      <c r="A727" s="804"/>
      <c r="B727" s="805"/>
      <c r="C727" s="749" t="s">
        <v>57</v>
      </c>
      <c r="D727" s="750"/>
      <c r="E727" s="750"/>
      <c r="F727" s="751"/>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6.75" customHeight="1" thickBot="1" x14ac:dyDescent="0.2">
      <c r="A731" s="800" t="s">
        <v>256</v>
      </c>
      <c r="B731" s="801"/>
      <c r="C731" s="801"/>
      <c r="D731" s="801"/>
      <c r="E731" s="802"/>
      <c r="F731" s="730" t="s">
        <v>618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8.25" customHeight="1" thickBot="1" x14ac:dyDescent="0.2">
      <c r="A733" s="672" t="s">
        <v>622</v>
      </c>
      <c r="B733" s="673"/>
      <c r="C733" s="673"/>
      <c r="D733" s="673"/>
      <c r="E733" s="674"/>
      <c r="F733" s="636" t="s">
        <v>623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580</v>
      </c>
      <c r="F737" s="988"/>
      <c r="G737" s="988"/>
      <c r="H737" s="988"/>
      <c r="I737" s="988"/>
      <c r="J737" s="988"/>
      <c r="K737" s="988"/>
      <c r="L737" s="988"/>
      <c r="M737" s="988"/>
      <c r="N737" s="358" t="s">
        <v>358</v>
      </c>
      <c r="O737" s="358"/>
      <c r="P737" s="358"/>
      <c r="Q737" s="358"/>
      <c r="R737" s="988" t="s">
        <v>581</v>
      </c>
      <c r="S737" s="988"/>
      <c r="T737" s="988"/>
      <c r="U737" s="988"/>
      <c r="V737" s="988"/>
      <c r="W737" s="988"/>
      <c r="X737" s="988"/>
      <c r="Y737" s="988"/>
      <c r="Z737" s="988"/>
      <c r="AA737" s="358" t="s">
        <v>359</v>
      </c>
      <c r="AB737" s="358"/>
      <c r="AC737" s="358"/>
      <c r="AD737" s="358"/>
      <c r="AE737" s="988" t="s">
        <v>582</v>
      </c>
      <c r="AF737" s="988"/>
      <c r="AG737" s="988"/>
      <c r="AH737" s="988"/>
      <c r="AI737" s="988"/>
      <c r="AJ737" s="988"/>
      <c r="AK737" s="988"/>
      <c r="AL737" s="988"/>
      <c r="AM737" s="988"/>
      <c r="AN737" s="358" t="s">
        <v>360</v>
      </c>
      <c r="AO737" s="358"/>
      <c r="AP737" s="358"/>
      <c r="AQ737" s="358"/>
      <c r="AR737" s="989" t="s">
        <v>583</v>
      </c>
      <c r="AS737" s="990"/>
      <c r="AT737" s="990"/>
      <c r="AU737" s="990"/>
      <c r="AV737" s="990"/>
      <c r="AW737" s="990"/>
      <c r="AX737" s="991"/>
      <c r="AY737" s="89"/>
      <c r="AZ737" s="89"/>
    </row>
    <row r="738" spans="1:52" ht="24.75" customHeight="1" x14ac:dyDescent="0.15">
      <c r="A738" s="992" t="s">
        <v>361</v>
      </c>
      <c r="B738" s="203"/>
      <c r="C738" s="203"/>
      <c r="D738" s="204"/>
      <c r="E738" s="988" t="s">
        <v>584</v>
      </c>
      <c r="F738" s="988"/>
      <c r="G738" s="988"/>
      <c r="H738" s="988"/>
      <c r="I738" s="988"/>
      <c r="J738" s="988"/>
      <c r="K738" s="988"/>
      <c r="L738" s="988"/>
      <c r="M738" s="988"/>
      <c r="N738" s="358" t="s">
        <v>362</v>
      </c>
      <c r="O738" s="358"/>
      <c r="P738" s="358"/>
      <c r="Q738" s="358"/>
      <c r="R738" s="988" t="s">
        <v>585</v>
      </c>
      <c r="S738" s="988"/>
      <c r="T738" s="988"/>
      <c r="U738" s="988"/>
      <c r="V738" s="988"/>
      <c r="W738" s="988"/>
      <c r="X738" s="988"/>
      <c r="Y738" s="988"/>
      <c r="Z738" s="988"/>
      <c r="AA738" s="358" t="s">
        <v>482</v>
      </c>
      <c r="AB738" s="358"/>
      <c r="AC738" s="358"/>
      <c r="AD738" s="358"/>
      <c r="AE738" s="988" t="s">
        <v>586</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550</v>
      </c>
      <c r="F739" s="1000"/>
      <c r="G739" s="1000"/>
      <c r="H739" s="91" t="str">
        <f>IF(E739="", "", "(")</f>
        <v>(</v>
      </c>
      <c r="I739" s="983" t="s">
        <v>484</v>
      </c>
      <c r="J739" s="983"/>
      <c r="K739" s="91" t="str">
        <f>IF(OR(I739="　", I739=""), "", "-")</f>
        <v/>
      </c>
      <c r="L739" s="984">
        <v>266</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589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6"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9"/>
      <c r="AC780" s="816"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6.5" customHeight="1" x14ac:dyDescent="0.15">
      <c r="A781" s="630"/>
      <c r="B781" s="631"/>
      <c r="C781" s="631"/>
      <c r="D781" s="631"/>
      <c r="E781" s="631"/>
      <c r="F781" s="632"/>
      <c r="G781" s="669" t="s">
        <v>579</v>
      </c>
      <c r="H781" s="670"/>
      <c r="I781" s="670"/>
      <c r="J781" s="670"/>
      <c r="K781" s="671"/>
      <c r="L781" s="663" t="s">
        <v>587</v>
      </c>
      <c r="M781" s="664"/>
      <c r="N781" s="664"/>
      <c r="O781" s="664"/>
      <c r="P781" s="664"/>
      <c r="Q781" s="664"/>
      <c r="R781" s="664"/>
      <c r="S781" s="664"/>
      <c r="T781" s="664"/>
      <c r="U781" s="664"/>
      <c r="V781" s="664"/>
      <c r="W781" s="664"/>
      <c r="X781" s="665"/>
      <c r="Y781" s="384">
        <v>298</v>
      </c>
      <c r="Z781" s="385"/>
      <c r="AA781" s="385"/>
      <c r="AB781" s="806"/>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298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0"/>
      <c r="B793" s="631"/>
      <c r="C793" s="631"/>
      <c r="D793" s="631"/>
      <c r="E793" s="631"/>
      <c r="F793" s="632"/>
      <c r="G793" s="816"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9"/>
      <c r="AC793" s="816"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6"/>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6"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9"/>
      <c r="AC806" s="816"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6"/>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6"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9"/>
      <c r="AC819" s="816"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6"/>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3.75" customHeight="1" x14ac:dyDescent="0.15">
      <c r="A837" s="372">
        <v>1</v>
      </c>
      <c r="B837" s="372">
        <v>1</v>
      </c>
      <c r="C837" s="354" t="s">
        <v>574</v>
      </c>
      <c r="D837" s="340"/>
      <c r="E837" s="340"/>
      <c r="F837" s="340"/>
      <c r="G837" s="340"/>
      <c r="H837" s="340"/>
      <c r="I837" s="340"/>
      <c r="J837" s="341" t="s">
        <v>575</v>
      </c>
      <c r="K837" s="342"/>
      <c r="L837" s="342"/>
      <c r="M837" s="342"/>
      <c r="N837" s="342"/>
      <c r="O837" s="342"/>
      <c r="P837" s="355" t="s">
        <v>587</v>
      </c>
      <c r="Q837" s="343"/>
      <c r="R837" s="343"/>
      <c r="S837" s="343"/>
      <c r="T837" s="343"/>
      <c r="U837" s="343"/>
      <c r="V837" s="343"/>
      <c r="W837" s="343"/>
      <c r="X837" s="343"/>
      <c r="Y837" s="344">
        <v>298</v>
      </c>
      <c r="Z837" s="345"/>
      <c r="AA837" s="345"/>
      <c r="AB837" s="346"/>
      <c r="AC837" s="356" t="s">
        <v>576</v>
      </c>
      <c r="AD837" s="364"/>
      <c r="AE837" s="364"/>
      <c r="AF837" s="364"/>
      <c r="AG837" s="364"/>
      <c r="AH837" s="365" t="s">
        <v>575</v>
      </c>
      <c r="AI837" s="366"/>
      <c r="AJ837" s="366"/>
      <c r="AK837" s="366"/>
      <c r="AL837" s="350" t="s">
        <v>575</v>
      </c>
      <c r="AM837" s="351"/>
      <c r="AN837" s="351"/>
      <c r="AO837" s="352"/>
      <c r="AP837" s="353"/>
      <c r="AQ837" s="353"/>
      <c r="AR837" s="353"/>
      <c r="AS837" s="353"/>
      <c r="AT837" s="353"/>
      <c r="AU837" s="353"/>
      <c r="AV837" s="353"/>
      <c r="AW837" s="353"/>
      <c r="AX837" s="353"/>
    </row>
    <row r="838" spans="1:50" ht="36.75" customHeight="1" x14ac:dyDescent="0.15">
      <c r="A838" s="372">
        <v>2</v>
      </c>
      <c r="B838" s="372">
        <v>1</v>
      </c>
      <c r="C838" s="354" t="s">
        <v>577</v>
      </c>
      <c r="D838" s="340"/>
      <c r="E838" s="340"/>
      <c r="F838" s="340"/>
      <c r="G838" s="340"/>
      <c r="H838" s="340"/>
      <c r="I838" s="340"/>
      <c r="J838" s="341" t="s">
        <v>575</v>
      </c>
      <c r="K838" s="342"/>
      <c r="L838" s="342"/>
      <c r="M838" s="342"/>
      <c r="N838" s="342"/>
      <c r="O838" s="342"/>
      <c r="P838" s="355" t="s">
        <v>587</v>
      </c>
      <c r="Q838" s="343"/>
      <c r="R838" s="343"/>
      <c r="S838" s="343"/>
      <c r="T838" s="343"/>
      <c r="U838" s="343"/>
      <c r="V838" s="343"/>
      <c r="W838" s="343"/>
      <c r="X838" s="343"/>
      <c r="Y838" s="344">
        <v>147</v>
      </c>
      <c r="Z838" s="345"/>
      <c r="AA838" s="345"/>
      <c r="AB838" s="346"/>
      <c r="AC838" s="356" t="s">
        <v>576</v>
      </c>
      <c r="AD838" s="356"/>
      <c r="AE838" s="356"/>
      <c r="AF838" s="356"/>
      <c r="AG838" s="356"/>
      <c r="AH838" s="365" t="s">
        <v>575</v>
      </c>
      <c r="AI838" s="366"/>
      <c r="AJ838" s="366"/>
      <c r="AK838" s="366"/>
      <c r="AL838" s="350" t="s">
        <v>575</v>
      </c>
      <c r="AM838" s="351"/>
      <c r="AN838" s="351"/>
      <c r="AO838" s="352"/>
      <c r="AP838" s="353"/>
      <c r="AQ838" s="353"/>
      <c r="AR838" s="353"/>
      <c r="AS838" s="353"/>
      <c r="AT838" s="353"/>
      <c r="AU838" s="353"/>
      <c r="AV838" s="353"/>
      <c r="AW838" s="353"/>
      <c r="AX838" s="353"/>
    </row>
    <row r="839" spans="1:50" ht="57.75" customHeight="1" x14ac:dyDescent="0.15">
      <c r="A839" s="372">
        <v>3</v>
      </c>
      <c r="B839" s="372">
        <v>1</v>
      </c>
      <c r="C839" s="354" t="s">
        <v>588</v>
      </c>
      <c r="D839" s="340"/>
      <c r="E839" s="340"/>
      <c r="F839" s="340"/>
      <c r="G839" s="340"/>
      <c r="H839" s="340"/>
      <c r="I839" s="340"/>
      <c r="J839" s="341" t="s">
        <v>575</v>
      </c>
      <c r="K839" s="342"/>
      <c r="L839" s="342"/>
      <c r="M839" s="342"/>
      <c r="N839" s="342"/>
      <c r="O839" s="342"/>
      <c r="P839" s="355" t="s">
        <v>587</v>
      </c>
      <c r="Q839" s="343"/>
      <c r="R839" s="343"/>
      <c r="S839" s="343"/>
      <c r="T839" s="343"/>
      <c r="U839" s="343"/>
      <c r="V839" s="343"/>
      <c r="W839" s="343"/>
      <c r="X839" s="343"/>
      <c r="Y839" s="344">
        <v>6</v>
      </c>
      <c r="Z839" s="345"/>
      <c r="AA839" s="345"/>
      <c r="AB839" s="346"/>
      <c r="AC839" s="356" t="s">
        <v>576</v>
      </c>
      <c r="AD839" s="356"/>
      <c r="AE839" s="356"/>
      <c r="AF839" s="356"/>
      <c r="AG839" s="356"/>
      <c r="AH839" s="365" t="s">
        <v>575</v>
      </c>
      <c r="AI839" s="366"/>
      <c r="AJ839" s="366"/>
      <c r="AK839" s="366"/>
      <c r="AL839" s="350" t="s">
        <v>575</v>
      </c>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23">
      <formula>IF(RIGHT(TEXT(P14,"0.#"),1)=".",FALSE,TRUE)</formula>
    </cfRule>
    <cfRule type="expression" dxfId="2816" priority="14024">
      <formula>IF(RIGHT(TEXT(P14,"0.#"),1)=".",TRUE,FALSE)</formula>
    </cfRule>
  </conditionalFormatting>
  <conditionalFormatting sqref="AE32">
    <cfRule type="expression" dxfId="2815" priority="14013">
      <formula>IF(RIGHT(TEXT(AE32,"0.#"),1)=".",FALSE,TRUE)</formula>
    </cfRule>
    <cfRule type="expression" dxfId="2814" priority="14014">
      <formula>IF(RIGHT(TEXT(AE32,"0.#"),1)=".",TRUE,FALSE)</formula>
    </cfRule>
  </conditionalFormatting>
  <conditionalFormatting sqref="P18:AX18">
    <cfRule type="expression" dxfId="2813" priority="13899">
      <formula>IF(RIGHT(TEXT(P18,"0.#"),1)=".",FALSE,TRUE)</formula>
    </cfRule>
    <cfRule type="expression" dxfId="2812" priority="13900">
      <formula>IF(RIGHT(TEXT(P18,"0.#"),1)=".",TRUE,FALSE)</formula>
    </cfRule>
  </conditionalFormatting>
  <conditionalFormatting sqref="Y782">
    <cfRule type="expression" dxfId="2811" priority="13895">
      <formula>IF(RIGHT(TEXT(Y782,"0.#"),1)=".",FALSE,TRUE)</formula>
    </cfRule>
    <cfRule type="expression" dxfId="2810" priority="13896">
      <formula>IF(RIGHT(TEXT(Y782,"0.#"),1)=".",TRUE,FALSE)</formula>
    </cfRule>
  </conditionalFormatting>
  <conditionalFormatting sqref="Y791">
    <cfRule type="expression" dxfId="2809" priority="13891">
      <formula>IF(RIGHT(TEXT(Y791,"0.#"),1)=".",FALSE,TRUE)</formula>
    </cfRule>
    <cfRule type="expression" dxfId="2808" priority="13892">
      <formula>IF(RIGHT(TEXT(Y791,"0.#"),1)=".",TRUE,FALSE)</formula>
    </cfRule>
  </conditionalFormatting>
  <conditionalFormatting sqref="Y822:Y829 Y820 Y809:Y816 Y807 Y796:Y803 Y794">
    <cfRule type="expression" dxfId="2807" priority="13673">
      <formula>IF(RIGHT(TEXT(Y794,"0.#"),1)=".",FALSE,TRUE)</formula>
    </cfRule>
    <cfRule type="expression" dxfId="2806" priority="13674">
      <formula>IF(RIGHT(TEXT(Y794,"0.#"),1)=".",TRUE,FALSE)</formula>
    </cfRule>
  </conditionalFormatting>
  <conditionalFormatting sqref="P16:AQ17 P15:AX15 P13:AX13">
    <cfRule type="expression" dxfId="2805" priority="13721">
      <formula>IF(RIGHT(TEXT(P13,"0.#"),1)=".",FALSE,TRUE)</formula>
    </cfRule>
    <cfRule type="expression" dxfId="2804" priority="13722">
      <formula>IF(RIGHT(TEXT(P13,"0.#"),1)=".",TRUE,FALSE)</formula>
    </cfRule>
  </conditionalFormatting>
  <conditionalFormatting sqref="P19:AJ19">
    <cfRule type="expression" dxfId="2803" priority="13719">
      <formula>IF(RIGHT(TEXT(P19,"0.#"),1)=".",FALSE,TRUE)</formula>
    </cfRule>
    <cfRule type="expression" dxfId="2802" priority="13720">
      <formula>IF(RIGHT(TEXT(P19,"0.#"),1)=".",TRUE,FALSE)</formula>
    </cfRule>
  </conditionalFormatting>
  <conditionalFormatting sqref="AE101 AQ101">
    <cfRule type="expression" dxfId="2801" priority="13711">
      <formula>IF(RIGHT(TEXT(AE101,"0.#"),1)=".",FALSE,TRUE)</formula>
    </cfRule>
    <cfRule type="expression" dxfId="2800" priority="13712">
      <formula>IF(RIGHT(TEXT(AE101,"0.#"),1)=".",TRUE,FALSE)</formula>
    </cfRule>
  </conditionalFormatting>
  <conditionalFormatting sqref="Y783:Y790 Y781">
    <cfRule type="expression" dxfId="2799" priority="13697">
      <formula>IF(RIGHT(TEXT(Y781,"0.#"),1)=".",FALSE,TRUE)</formula>
    </cfRule>
    <cfRule type="expression" dxfId="2798" priority="13698">
      <formula>IF(RIGHT(TEXT(Y781,"0.#"),1)=".",TRUE,FALSE)</formula>
    </cfRule>
  </conditionalFormatting>
  <conditionalFormatting sqref="AU782">
    <cfRule type="expression" dxfId="2797" priority="13695">
      <formula>IF(RIGHT(TEXT(AU782,"0.#"),1)=".",FALSE,TRUE)</formula>
    </cfRule>
    <cfRule type="expression" dxfId="2796" priority="13696">
      <formula>IF(RIGHT(TEXT(AU782,"0.#"),1)=".",TRUE,FALSE)</formula>
    </cfRule>
  </conditionalFormatting>
  <conditionalFormatting sqref="AU791">
    <cfRule type="expression" dxfId="2795" priority="13693">
      <formula>IF(RIGHT(TEXT(AU791,"0.#"),1)=".",FALSE,TRUE)</formula>
    </cfRule>
    <cfRule type="expression" dxfId="2794" priority="13694">
      <formula>IF(RIGHT(TEXT(AU791,"0.#"),1)=".",TRUE,FALSE)</formula>
    </cfRule>
  </conditionalFormatting>
  <conditionalFormatting sqref="AU783:AU790 AU781">
    <cfRule type="expression" dxfId="2793" priority="13691">
      <formula>IF(RIGHT(TEXT(AU781,"0.#"),1)=".",FALSE,TRUE)</formula>
    </cfRule>
    <cfRule type="expression" dxfId="2792" priority="13692">
      <formula>IF(RIGHT(TEXT(AU781,"0.#"),1)=".",TRUE,FALSE)</formula>
    </cfRule>
  </conditionalFormatting>
  <conditionalFormatting sqref="Y821 Y808 Y795">
    <cfRule type="expression" dxfId="2791" priority="13677">
      <formula>IF(RIGHT(TEXT(Y795,"0.#"),1)=".",FALSE,TRUE)</formula>
    </cfRule>
    <cfRule type="expression" dxfId="2790" priority="13678">
      <formula>IF(RIGHT(TEXT(Y795,"0.#"),1)=".",TRUE,FALSE)</formula>
    </cfRule>
  </conditionalFormatting>
  <conditionalFormatting sqref="Y830 Y817 Y804">
    <cfRule type="expression" dxfId="2789" priority="13675">
      <formula>IF(RIGHT(TEXT(Y804,"0.#"),1)=".",FALSE,TRUE)</formula>
    </cfRule>
    <cfRule type="expression" dxfId="2788" priority="13676">
      <formula>IF(RIGHT(TEXT(Y804,"0.#"),1)=".",TRUE,FALSE)</formula>
    </cfRule>
  </conditionalFormatting>
  <conditionalFormatting sqref="AU821 AU808 AU795">
    <cfRule type="expression" dxfId="2787" priority="13671">
      <formula>IF(RIGHT(TEXT(AU795,"0.#"),1)=".",FALSE,TRUE)</formula>
    </cfRule>
    <cfRule type="expression" dxfId="2786" priority="13672">
      <formula>IF(RIGHT(TEXT(AU795,"0.#"),1)=".",TRUE,FALSE)</formula>
    </cfRule>
  </conditionalFormatting>
  <conditionalFormatting sqref="AU830 AU817 AU804">
    <cfRule type="expression" dxfId="2785" priority="13669">
      <formula>IF(RIGHT(TEXT(AU804,"0.#"),1)=".",FALSE,TRUE)</formula>
    </cfRule>
    <cfRule type="expression" dxfId="2784" priority="13670">
      <formula>IF(RIGHT(TEXT(AU804,"0.#"),1)=".",TRUE,FALSE)</formula>
    </cfRule>
  </conditionalFormatting>
  <conditionalFormatting sqref="AU822:AU829 AU820 AU809:AU816 AU807 AU796:AU803 AU794">
    <cfRule type="expression" dxfId="2783" priority="13667">
      <formula>IF(RIGHT(TEXT(AU794,"0.#"),1)=".",FALSE,TRUE)</formula>
    </cfRule>
    <cfRule type="expression" dxfId="2782" priority="13668">
      <formula>IF(RIGHT(TEXT(AU794,"0.#"),1)=".",TRUE,FALSE)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M134:AM135 AQ134:AQ135">
    <cfRule type="expression" dxfId="2549" priority="13075">
      <formula>IF(RIGHT(TEXT(AM134,"0.#"),1)=".",FALSE,TRUE)</formula>
    </cfRule>
    <cfRule type="expression" dxfId="2548" priority="13076">
      <formula>IF(RIGHT(TEXT(AM134,"0.#"),1)=".",TRUE,FALSE)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0:AO866">
    <cfRule type="expression" dxfId="2517" priority="6645">
      <formula>IF(AND(AL840&gt;=0, RIGHT(TEXT(AL840,"0.#"),1)&lt;&gt;"."),TRUE,FALSE)</formula>
    </cfRule>
    <cfRule type="expression" dxfId="2516" priority="6646">
      <formula>IF(AND(AL840&gt;=0, RIGHT(TEXT(AL840,"0.#"),1)="."),TRUE,FALSE)</formula>
    </cfRule>
    <cfRule type="expression" dxfId="2515" priority="6647">
      <formula>IF(AND(AL840&lt;0, RIGHT(TEXT(AL840,"0.#"),1)&lt;&gt;"."),TRUE,FALSE)</formula>
    </cfRule>
    <cfRule type="expression" dxfId="2514" priority="6648">
      <formula>IF(AND(AL840&lt;0, RIGHT(TEXT(AL840,"0.#"),1)="."),TRUE,FALSE)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M138:AM139 AQ138:AQ139">
    <cfRule type="expression" dxfId="2183" priority="1965">
      <formula>IF(RIGHT(TEXT(AM138,"0.#"),1)=".",FALSE,TRUE)</formula>
    </cfRule>
    <cfRule type="expression" dxfId="2182" priority="1966">
      <formula>IF(RIGHT(TEXT(AM138,"0.#"),1)=".",TRUE,FALSE)</formula>
    </cfRule>
  </conditionalFormatting>
  <conditionalFormatting sqref="AM142:AM143 AQ142:AQ143">
    <cfRule type="expression" dxfId="2181" priority="1963">
      <formula>IF(RIGHT(TEXT(AM142,"0.#"),1)=".",FALSE,TRUE)</formula>
    </cfRule>
    <cfRule type="expression" dxfId="2180" priority="1964">
      <formula>IF(RIGHT(TEXT(AM142,"0.#"),1)=".",TRUE,FALSE)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I134:AI135">
    <cfRule type="expression" dxfId="721" priority="21">
      <formula>IF(RIGHT(TEXT(AI134,"0.#"),1)=".",FALSE,TRUE)</formula>
    </cfRule>
    <cfRule type="expression" dxfId="720" priority="22">
      <formula>IF(RIGHT(TEXT(AI134,"0.#"),1)=".",TRUE,FALSE)</formula>
    </cfRule>
  </conditionalFormatting>
  <conditionalFormatting sqref="AE134:AE135">
    <cfRule type="expression" dxfId="719" priority="19">
      <formula>IF(RIGHT(TEXT(AE134,"0.#"),1)=".",FALSE,TRUE)</formula>
    </cfRule>
    <cfRule type="expression" dxfId="718" priority="20">
      <formula>IF(RIGHT(TEXT(AE134,"0.#"),1)=".",TRUE,FALSE)</formula>
    </cfRule>
  </conditionalFormatting>
  <conditionalFormatting sqref="AI138:AI139">
    <cfRule type="expression" dxfId="717" priority="17">
      <formula>IF(RIGHT(TEXT(AI138,"0.#"),1)=".",FALSE,TRUE)</formula>
    </cfRule>
    <cfRule type="expression" dxfId="716" priority="18">
      <formula>IF(RIGHT(TEXT(AI138,"0.#"),1)=".",TRUE,FALSE)</formula>
    </cfRule>
  </conditionalFormatting>
  <conditionalFormatting sqref="AE138:AE139">
    <cfRule type="expression" dxfId="715" priority="15">
      <formula>IF(RIGHT(TEXT(AE138,"0.#"),1)=".",FALSE,TRUE)</formula>
    </cfRule>
    <cfRule type="expression" dxfId="714" priority="16">
      <formula>IF(RIGHT(TEXT(AE138,"0.#"),1)=".",TRUE,FALSE)</formula>
    </cfRule>
  </conditionalFormatting>
  <conditionalFormatting sqref="AI142:AI143">
    <cfRule type="expression" dxfId="713" priority="13">
      <formula>IF(RIGHT(TEXT(AI142,"0.#"),1)=".",FALSE,TRUE)</formula>
    </cfRule>
    <cfRule type="expression" dxfId="712" priority="14">
      <formula>IF(RIGHT(TEXT(AI142,"0.#"),1)=".",TRUE,FALSE)</formula>
    </cfRule>
  </conditionalFormatting>
  <conditionalFormatting sqref="AE142:AE143">
    <cfRule type="expression" dxfId="711" priority="11">
      <formula>IF(RIGHT(TEXT(AE142,"0.#"),1)=".",FALSE,TRUE)</formula>
    </cfRule>
    <cfRule type="expression" dxfId="710" priority="12">
      <formula>IF(RIGHT(TEXT(AE142,"0.#"),1)=".",TRUE,FALSE)</formula>
    </cfRule>
  </conditionalFormatting>
  <conditionalFormatting sqref="AU134:AU135">
    <cfRule type="expression" dxfId="709" priority="9">
      <formula>IF(RIGHT(TEXT(AU134,"0.#"),1)=".",FALSE,TRUE)</formula>
    </cfRule>
    <cfRule type="expression" dxfId="708" priority="10">
      <formula>IF(RIGHT(TEXT(AU134,"0.#"),1)=".",TRUE,FALSE)</formula>
    </cfRule>
  </conditionalFormatting>
  <conditionalFormatting sqref="AU138:AU139">
    <cfRule type="expression" dxfId="707" priority="7">
      <formula>IF(RIGHT(TEXT(AU138,"0.#"),1)=".",FALSE,TRUE)</formula>
    </cfRule>
    <cfRule type="expression" dxfId="706" priority="8">
      <formula>IF(RIGHT(TEXT(AU138,"0.#"),1)=".",TRUE,FALSE)</formula>
    </cfRule>
  </conditionalFormatting>
  <conditionalFormatting sqref="AU142:AU143">
    <cfRule type="expression" dxfId="705" priority="5">
      <formula>IF(RIGHT(TEXT(AU142,"0.#"),1)=".",FALSE,TRUE)</formula>
    </cfRule>
    <cfRule type="expression" dxfId="704" priority="6">
      <formula>IF(RIGHT(TEXT(AU142,"0.#"),1)=".",TRUE,FALSE)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563</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563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563</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7"/>
      <c r="I3" s="667"/>
      <c r="J3" s="667"/>
      <c r="K3" s="667"/>
      <c r="L3" s="666" t="s">
        <v>18</v>
      </c>
      <c r="M3" s="667"/>
      <c r="N3" s="667"/>
      <c r="O3" s="667"/>
      <c r="P3" s="667"/>
      <c r="Q3" s="667"/>
      <c r="R3" s="667"/>
      <c r="S3" s="667"/>
      <c r="T3" s="667"/>
      <c r="U3" s="667"/>
      <c r="V3" s="667"/>
      <c r="W3" s="667"/>
      <c r="X3" s="668"/>
      <c r="Y3" s="652" t="s">
        <v>19</v>
      </c>
      <c r="Z3" s="653"/>
      <c r="AA3" s="653"/>
      <c r="AB3" s="799"/>
      <c r="AC3" s="816"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6"/>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0"/>
      <c r="B16" s="1051"/>
      <c r="C16" s="1051"/>
      <c r="D16" s="1051"/>
      <c r="E16" s="1051"/>
      <c r="F16" s="1052"/>
      <c r="G16" s="816"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9"/>
      <c r="AC16" s="816"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6"/>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0"/>
      <c r="B29" s="1051"/>
      <c r="C29" s="1051"/>
      <c r="D29" s="1051"/>
      <c r="E29" s="1051"/>
      <c r="F29" s="1052"/>
      <c r="G29" s="816"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9"/>
      <c r="AC29" s="816"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6"/>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0"/>
      <c r="B42" s="1051"/>
      <c r="C42" s="1051"/>
      <c r="D42" s="1051"/>
      <c r="E42" s="1051"/>
      <c r="F42" s="1052"/>
      <c r="G42" s="816"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9"/>
      <c r="AC42" s="816"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6"/>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0"/>
      <c r="B56" s="1051"/>
      <c r="C56" s="1051"/>
      <c r="D56" s="1051"/>
      <c r="E56" s="1051"/>
      <c r="F56" s="1052"/>
      <c r="G56" s="816"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9"/>
      <c r="AC56" s="816"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6"/>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0"/>
      <c r="B69" s="1051"/>
      <c r="C69" s="1051"/>
      <c r="D69" s="1051"/>
      <c r="E69" s="1051"/>
      <c r="F69" s="1052"/>
      <c r="G69" s="816"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9"/>
      <c r="AC69" s="816"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6"/>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0"/>
      <c r="B82" s="1051"/>
      <c r="C82" s="1051"/>
      <c r="D82" s="1051"/>
      <c r="E82" s="1051"/>
      <c r="F82" s="1052"/>
      <c r="G82" s="816"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9"/>
      <c r="AC82" s="816"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6"/>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0"/>
      <c r="B95" s="1051"/>
      <c r="C95" s="1051"/>
      <c r="D95" s="1051"/>
      <c r="E95" s="1051"/>
      <c r="F95" s="1052"/>
      <c r="G95" s="816"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9"/>
      <c r="AC95" s="816"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6"/>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0"/>
      <c r="B109" s="1051"/>
      <c r="C109" s="1051"/>
      <c r="D109" s="1051"/>
      <c r="E109" s="1051"/>
      <c r="F109" s="1052"/>
      <c r="G109" s="816"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9"/>
      <c r="AC109" s="816"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6"/>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0"/>
      <c r="B122" s="1051"/>
      <c r="C122" s="1051"/>
      <c r="D122" s="1051"/>
      <c r="E122" s="1051"/>
      <c r="F122" s="1052"/>
      <c r="G122" s="816"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9"/>
      <c r="AC122" s="816"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6"/>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0"/>
      <c r="B135" s="1051"/>
      <c r="C135" s="1051"/>
      <c r="D135" s="1051"/>
      <c r="E135" s="1051"/>
      <c r="F135" s="1052"/>
      <c r="G135" s="816"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9"/>
      <c r="AC135" s="816"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6"/>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0"/>
      <c r="B148" s="1051"/>
      <c r="C148" s="1051"/>
      <c r="D148" s="1051"/>
      <c r="E148" s="1051"/>
      <c r="F148" s="1052"/>
      <c r="G148" s="816"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9"/>
      <c r="AC148" s="816"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6"/>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0"/>
      <c r="B162" s="1051"/>
      <c r="C162" s="1051"/>
      <c r="D162" s="1051"/>
      <c r="E162" s="1051"/>
      <c r="F162" s="1052"/>
      <c r="G162" s="816"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9"/>
      <c r="AC162" s="816"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6"/>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0"/>
      <c r="B175" s="1051"/>
      <c r="C175" s="1051"/>
      <c r="D175" s="1051"/>
      <c r="E175" s="1051"/>
      <c r="F175" s="1052"/>
      <c r="G175" s="816"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9"/>
      <c r="AC175" s="816"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6"/>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0"/>
      <c r="B188" s="1051"/>
      <c r="C188" s="1051"/>
      <c r="D188" s="1051"/>
      <c r="E188" s="1051"/>
      <c r="F188" s="1052"/>
      <c r="G188" s="816"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9"/>
      <c r="AC188" s="816"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6"/>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0"/>
      <c r="B201" s="1051"/>
      <c r="C201" s="1051"/>
      <c r="D201" s="1051"/>
      <c r="E201" s="1051"/>
      <c r="F201" s="1052"/>
      <c r="G201" s="816"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9"/>
      <c r="AC201" s="816"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6"/>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0"/>
      <c r="B215" s="1051"/>
      <c r="C215" s="1051"/>
      <c r="D215" s="1051"/>
      <c r="E215" s="1051"/>
      <c r="F215" s="1052"/>
      <c r="G215" s="816"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9"/>
      <c r="AC215" s="816"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6"/>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0"/>
      <c r="B228" s="1051"/>
      <c r="C228" s="1051"/>
      <c r="D228" s="1051"/>
      <c r="E228" s="1051"/>
      <c r="F228" s="1052"/>
      <c r="G228" s="816"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9"/>
      <c r="AC228" s="816"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6"/>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0"/>
      <c r="B241" s="1051"/>
      <c r="C241" s="1051"/>
      <c r="D241" s="1051"/>
      <c r="E241" s="1051"/>
      <c r="F241" s="1052"/>
      <c r="G241" s="816"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9"/>
      <c r="AC241" s="816"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6"/>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0"/>
      <c r="B254" s="1051"/>
      <c r="C254" s="1051"/>
      <c r="D254" s="1051"/>
      <c r="E254" s="1051"/>
      <c r="F254" s="1052"/>
      <c r="G254" s="816"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9"/>
      <c r="AC254" s="816"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6"/>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2018-08-22T00:13:47Z</cp:lastPrinted>
  <dcterms:created xsi:type="dcterms:W3CDTF">2012-03-13T00:50:25Z</dcterms:created>
  <dcterms:modified xsi:type="dcterms:W3CDTF">2018-08-31T06:35:53Z</dcterms:modified>
</cp:coreProperties>
</file>