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asaki-h2sc.YSK\Desktop\所見\0903\"/>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<sst xmlns="http://schemas.openxmlformats.org/spreadsheetml/2006/main" count="2902" uniqueCount="586">
  <si>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</si>
  <si>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</si>
  <si>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</si>
  <si>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</si>
  <si>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</si>
  <si>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</si>
  <si>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</si>
  <si>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</si>
  <si>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</si>
  <si>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</si>
  <si>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</si>
  <si>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</si>
  <si>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</si>
  <si>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</si>
  <si>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</si>
  <si>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</si>
  <si>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</si>
  <si>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</si>
  <si>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</si>
  <si>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</si>
  <si>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</si>
  <si>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</si>
  <si>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</si>
  <si>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</si>
  <si>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</si>
  <si>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</si>
  <si>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</si>
  <si>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</si>
  <si>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</si>
  <si>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</si>
  <si>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</si>
  <si>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</si>
  <si>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</si>
  <si>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</si>
  <si>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</si>
  <si>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</si>
  <si>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</si>
  <si>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</si>
  <si>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</si>
  <si>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</si>
  <si>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</si>
  <si>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</si>
  <si>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</si>
  <si>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</si>
  <si>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</si>
  <si>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</si>
  <si>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</si>
  <si>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</si>
  <si>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</si>
  <si>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</si>
  <si>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</si>
  <si>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</si>
  <si>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</si>
  <si>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</si>
  <si>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</si>
  <si>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</si>
  <si>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</si>
  <si>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</si>
  <si>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</si>
  <si>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</si>
  <si>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</si>
  <si>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</si>
  <si>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</si>
  <si>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</si>
  <si>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</si>
  <si>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</si>
  <si>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</si>
  <si>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</si>
  <si>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</si>
  <si>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</si>
  <si>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</si>
  <si>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</si>
  <si>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</si>
  <si>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</si>
  <si>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</si>
  <si>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</si>
  <si>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</si>
  <si>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</si>
  <si>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</si>
  <si>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</si>
  <si>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</si>
  <si>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</si>
  <si>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</si>
  <si>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</si>
  <si>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</si>
  <si>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</si>
  <si>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</si>
  <si>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</si>
  <si>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</si>
  <si>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</si>
  <si>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</si>
  <si>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</si>
  <si>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</si>
  <si>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</si>
  <si>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</si>
  <si>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</si>
  <si>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</si>
  <si>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</si>
  <si>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</si>
  <si>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</si>
  <si>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</si>
  <si>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</si>
  <si>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</si>
  <si>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</si>
  <si>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</si>
  <si>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</si>
  <si>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</si>
  <si>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</si>
  <si>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</si>
  <si>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</si>
  <si>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</si>
  <si>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</si>
  <si>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</si>
  <si>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</si>
  <si>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</si>
  <si>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</si>
  <si>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</si>
  <si>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</si>
  <si>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</si>
  <si>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</si>
  <si>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</si>
  <si>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</si>
  <si>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</si>
  <si>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</si>
  <si>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</si>
  <si>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</si>
  <si>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</si>
  <si>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</si>
  <si>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</si>
  <si>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</si>
  <si>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</si>
  <si>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</si>
  <si>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</si>
  <si>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</si>
  <si>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</si>
  <si>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</si>
  <si>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</si>
  <si>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</si>
  <si>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</si>
  <si>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</si>
  <si>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</si>
  <si>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</si>
  <si>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</si>
  <si>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</si>
  <si>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</si>
  <si>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</si>
  <si>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</si>
  <si>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</si>
  <si>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</si>
  <si>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</si>
  <si>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</si>
  <si>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</si>
  <si>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</si>
  <si>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</si>
  <si>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</si>
  <si>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</si>
  <si>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</si>
  <si>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</si>
  <si>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</si>
  <si>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</si>
  <si>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</si>
  <si>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</si>
  <si>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</si>
  <si>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</si>
  <si>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</si>
  <si>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</si>
  <si>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</si>
  <si>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</si>
  <si>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</si>
  <si>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</si>
  <si>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</si>
  <si>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</si>
  <si>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</si>
  <si>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</si>
  <si>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</si>
  <si>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</si>
  <si>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</si>
  <si>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</si>
  <si>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</si>
  <si>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</si>
  <si>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</si>
  <si>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</si>
  <si>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</si>
  <si>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</si>
  <si>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</si>
  <si>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</si>
  <si>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</si>
  <si>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</si>
  <si>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</si>
  <si>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</si>
  <si>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</si>
  <si>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</si>
  <si>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</si>
  <si>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</si>
  <si>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</si>
  <si>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</si>
  <si>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</si>
  <si>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</si>
  <si>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</si>
  <si>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</si>
  <si>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</si>
  <si>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</si>
  <si>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</si>
  <si>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</si>
  <si>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</si>
  <si>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</si>
  <si>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</si>
  <si>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</si>
  <si>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</si>
  <si>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</si>
  <si>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</si>
  <si>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</si>
  <si>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</si>
  <si>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</si>
  <si>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</si>
  <si>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</si>
  <si>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</si>
  <si>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</si>
  <si>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</si>
  <si>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</si>
  <si>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</si>
  <si>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</si>
  <si>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</si>
  <si>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</si>
  <si>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</si>
  <si>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</si>
  <si>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</si>
  <si>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</si>
  <si>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</si>
  <si>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</si>
  <si>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</si>
  <si>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</si>
  <si>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</si>
  <si>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</si>
  <si>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</si>
  <si>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</si>
  <si>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</si>
  <si>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</si>
  <si>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</si>
  <si>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</si>
  <si>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</si>
  <si>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</si>
  <si>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</si>
  <si>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</si>
  <si>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</si>
  <si>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</si>
  <si>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</si>
  <si>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</si>
  <si>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</si>
  <si>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</si>
  <si>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</si>
  <si>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</si>
  <si>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</si>
  <si>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</si>
  <si>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</si>
  <si>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</si>
  <si>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</si>
  <si>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</si>
  <si>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</si>
  <si>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</si>
  <si>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</si>
  <si>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</si>
  <si>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</si>
  <si>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</si>
  <si>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</si>
  <si>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</si>
  <si>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</si>
  <si>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</si>
  <si>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</si>
  <si>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</si>
  <si>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</si>
  <si>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</si>
  <si>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</si>
  <si>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</si>
  <si>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</si>
  <si>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</si>
  <si>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</si>
  <si>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</si>
  <si>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</si>
  <si>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</si>
  <si>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</si>
  <si>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</si>
  <si>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</si>
  <si>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</si>
  <si>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</si>
  <si>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</si>
  <si>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</si>
  <si>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</si>
  <si>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</si>
  <si>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</si>
  <si>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</si>
  <si>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</si>
  <si>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</si>
  <si>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</si>
  <si>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</si>
  <si>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</si>
  <si>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</si>
  <si>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</si>
  <si>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</si>
  <si>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</si>
  <si>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</si>
  <si>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</si>
  <si>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</si>
  <si>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</si>
  <si>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</si>
  <si>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</si>
  <si>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</si>
  <si>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</si>
  <si>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</si>
  <si>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</si>
  <si>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</si>
  <si>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</si>
  <si>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</si>
  <si>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</si>
  <si>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</si>
  <si>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</si>
  <si>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</si>
  <si>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</si>
  <si>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</si>
  <si>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</si>
  <si>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</si>
  <si>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</si>
  <si>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</si>
  <si>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</si>
  <si>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</si>
  <si>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</si>
  <si>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</si>
  <si>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</si>
  <si>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</si>
  <si>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</si>
  <si>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</si>
  <si>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</si>
  <si>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</si>
  <si>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</si>
  <si>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</si>
  <si>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</si>
  <si>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</si>
  <si>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</si>
  <si>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</si>
  <si>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</si>
  <si>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</si>
  <si>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</si>
  <si>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</si>
  <si>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</si>
  <si>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</si>
  <si>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</si>
  <si>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</si>
  <si>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</si>
  <si>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</si>
  <si>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</si>
  <si>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</si>
  <si>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</si>
  <si>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</si>
  <si>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</si>
  <si>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</si>
  <si>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</si>
  <si>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</si>
  <si>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</si>
  <si>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</si>
  <si>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</si>
  <si>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</si>
  <si>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</si>
  <si>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</si>
  <si>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</si>
  <si>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</si>
  <si>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</si>
  <si>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</si>
  <si>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</si>
  <si>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</si>
  <si>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</si>
  <si>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</si>
  <si>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</si>
  <si>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</si>
  <si>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</si>
  <si>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</si>
  <si>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</si>
  <si>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</si>
  <si>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</si>
  <si>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</si>
  <si>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</si>
  <si>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</si>
  <si>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</si>
  <si>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</si>
  <si>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</si>
  <si>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</si>
  <si>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</si>
  <si>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</si>
  <si>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</si>
  <si>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</si>
  <si>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</si>
  <si>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</si>
  <si>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</si>
  <si>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</si>
  <si>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</si>
  <si>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</si>
  <si>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</si>
  <si>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</si>
  <si>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</si>
  <si>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</si>
  <si>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</si>
  <si>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</si>
  <si>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</si>
  <si>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</si>
  <si>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</si>
  <si>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</si>
  <si>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</si>
  <si>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</si>
  <si>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</si>
  <si>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</si>
  <si>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</si>
  <si>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</si>
  <si>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</si>
  <si>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</si>
  <si>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</si>
  <si>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</si>
  <si>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</si>
  <si>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</si>
  <si>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</si>
  <si>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</si>
  <si>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</si>
  <si>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</si>
  <si>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</si>
  <si>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</si>
  <si>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</si>
  <si>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</si>
  <si>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</si>
  <si>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</si>
  <si>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</si>
  <si>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</si>
  <si>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</si>
  <si>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</si>
  <si>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</si>
  <si>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</si>
  <si>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</si>
  <si>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</si>
  <si>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</si>
  <si>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</si>
  <si>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</si>
  <si>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</si>
  <si>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</si>
  <si>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</si>
  <si>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</si>
  <si>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</si>
  <si>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</si>
  <si>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</si>
  <si>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</si>
  <si>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</si>
  <si>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</si>
  <si>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</si>
  <si>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</si>
  <si>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</si>
  <si>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</si>
  <si>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</si>
  <si>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</si>
  <si>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</si>
  <si>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</si>
  <si>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</si>
  <si>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</si>
  <si>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</si>
  <si>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</si>
  <si>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</si>
  <si>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</si>
  <si>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</si>
  <si>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</si>
  <si>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</si>
  <si>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</si>
  <si>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</si>
  <si>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</si>
  <si>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</si>
  <si>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</si>
  <si>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</si>
  <si>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</si>
  <si>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</si>
  <si>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</si>
  <si>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</si>
  <si>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</si>
  <si>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</si>
  <si>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</si>
  <si>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</si>
  <si>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</si>
  <si>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</si>
  <si>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</si>
  <si>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</si>
  <si>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</si>
  <si>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</si>
  <si>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</si>
  <si>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</si>
  <si>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</si>
  <si>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</si>
  <si>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</si>
  <si>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</si>
  <si>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</si>
  <si>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</si>
  <si>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</si>
  <si>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</si>
  <si>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</si>
  <si>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</si>
  <si>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</si>
  <si>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</si>
  <si>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</si>
  <si>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</si>
  <si>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</si>
  <si>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</si>
  <si>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</si>
  <si>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</si>
  <si>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</si>
  <si>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</si>
  <si>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</si>
  <si>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</si>
  <si>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</si>
  <si>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</si>
  <si>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</si>
  <si>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</si>
  <si>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</si>
  <si>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</si>
  <si>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</si>
  <si>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</si>
  <si>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</si>
  <si>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</si>
  <si>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</si>
  <si>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</si>
  <si>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</si>
  <si>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</si>
  <si>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</si>
  <si>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</si>
  <si>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</si>
  <si>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</si>
  <si>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</si>
  <si>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</si>
  <si>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</si>
  <si>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</si>
  <si>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</si>
  <si>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</si>
  <si>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</si>
  <si>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</si>
  <si>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</si>
  <si>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</si>
  <si>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</si>
  <si>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</si>
  <si>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</si>
  <si>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</si>
  <si>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</si>
  <si>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</si>
  <si>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</si>
  <si>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</si>
  <si>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</si>
  <si>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</si>
  <si>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</si>
  <si>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</si>
  <si>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</si>
  <si>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国土技術政策総合研究所（横須賀）</t>
    <phoneticPr fontId="5"/>
  </si>
  <si>
    <t>○</t>
  </si>
  <si>
    <t>-</t>
  </si>
  <si>
    <t>-</t>
    <phoneticPr fontId="5"/>
  </si>
  <si>
    <t>式</t>
    <rPh sb="0" eb="1">
      <t>シキ</t>
    </rPh>
    <phoneticPr fontId="5"/>
  </si>
  <si>
    <t>本事業に関連する論文・報告発表、刊行物公表件数</t>
    <phoneticPr fontId="5"/>
  </si>
  <si>
    <t>当初予算額／論文・報告発表、刊行物公表件数　</t>
    <phoneticPr fontId="5"/>
  </si>
  <si>
    <t>件</t>
    <rPh sb="0" eb="1">
      <t>ケン</t>
    </rPh>
    <phoneticPr fontId="5"/>
  </si>
  <si>
    <t>百万円</t>
    <phoneticPr fontId="5"/>
  </si>
  <si>
    <t>　百万円/件</t>
    <phoneticPr fontId="5"/>
  </si>
  <si>
    <t>－</t>
    <phoneticPr fontId="5"/>
  </si>
  <si>
    <t>１１　ICTの利用活用及び技術研究開発の推進</t>
    <phoneticPr fontId="5"/>
  </si>
  <si>
    <t>４１　技術研究開発を推進する</t>
    <phoneticPr fontId="5"/>
  </si>
  <si>
    <t>目標を達成した技術研究開発の割合、「右記の数値以上とする」</t>
    <phoneticPr fontId="5"/>
  </si>
  <si>
    <t>国土交通省が実施している技術研究開発課題を効果的・効率的に推進することに資する。</t>
    <phoneticPr fontId="5"/>
  </si>
  <si>
    <t>‐</t>
  </si>
  <si>
    <t>外部有識者による評価委員会において、研究の必要性に関する評価を受けた上で研究に着手する。</t>
    <phoneticPr fontId="5"/>
  </si>
  <si>
    <t>外部有識者による評価委員会において、国総研が実施すべきという評価を得た上で研究に着手する。</t>
    <phoneticPr fontId="5"/>
  </si>
  <si>
    <t>類似事業はない。</t>
    <phoneticPr fontId="5"/>
  </si>
  <si>
    <t>・外部有識者による評価委員会において、「必要性（科学的・技術的意義、社会的・経済的意義、目的の妥当性等）」、「効率性（計画・実施体制の妥当性等）」、「有効性（新しい知の創出への貢献、社会・経済への貢献、人材の育成等）」に関する『事前評価』を受けている。
・本事業は、外部有識者による「事前評価」において、国総研が実施すべき課題であると評価された。</t>
    <phoneticPr fontId="5"/>
  </si>
  <si>
    <t>・事業終了後には「研究の実施方法と体制の妥当性」、「目標の達成度」等の評価項目に関し、外部有識者による『事後評価』を受けることとしている。</t>
    <phoneticPr fontId="5"/>
  </si>
  <si>
    <t>国土交通省</t>
  </si>
  <si>
    <t>沿岸域における環境保全技術の効果的活用のための評価手法の開発</t>
    <phoneticPr fontId="5"/>
  </si>
  <si>
    <t>岡田 知也</t>
    <phoneticPr fontId="5"/>
  </si>
  <si>
    <t>海洋環境・危機管理研究室長</t>
    <phoneticPr fontId="5"/>
  </si>
  <si>
    <t>造成干潟や生物共生型港湾構造物等の環境保全技術の従来の評価手法は，水質・生物等のモニタリングデータに基づく，水質改善効果や生物量の増加効果等の評価が主であり，生態系サービスの観点では過小評価となっている．一方，既往の生態系サービスに基づく評価手法では，全体のサービスの価値は評価できても，サービスの価値と自然環境・社会環境を結びつけて評価していないため，その価値を高める自然環境・社会環境における対策を導くことができない．また，地域の特性に応じて価値の高いサービス及び自然環境・社会環境は異なるにもかかわらず，その違いを整理できていないため，地域特性を評価に適切に反映できていない．そこで本研究では，自然環境・社会環境及び地域特性を考慮でき，環境保全技術の効果的活用に資する評価手法を開発する。</t>
    <phoneticPr fontId="5"/>
  </si>
  <si>
    <t>-</t>
    <phoneticPr fontId="5"/>
  </si>
  <si>
    <t>試験研究費</t>
    <phoneticPr fontId="5"/>
  </si>
  <si>
    <t>職員旅費</t>
    <phoneticPr fontId="5"/>
  </si>
  <si>
    <t>開発手法</t>
    <phoneticPr fontId="5"/>
  </si>
  <si>
    <t>自然環境・社会環境及び地域特性を考慮でき，沿岸域における環境保全技術の効果的活用に資する評価手法を開発する</t>
    <phoneticPr fontId="5"/>
  </si>
  <si>
    <t>自然環境・社会環境及び地域特性を考慮でき，沿岸域における環境保全技術の効果的活用に資する評価手法</t>
    <phoneticPr fontId="5"/>
  </si>
  <si>
    <t>試験研究費（13.1）、職員旅費（1.9）</t>
    <phoneticPr fontId="5"/>
  </si>
  <si>
    <t>沿岸海洋・防災研究部　研究・活動の方針　3　①[http://www.nilim.go.jp/japanese/organization/engan/houshin_engankaiyou.pdf]</t>
    <phoneticPr fontId="5"/>
  </si>
  <si>
    <t>国土交通省環境行動計画に位置づけられている「自然共生社会」に該当する。</t>
    <phoneticPr fontId="5"/>
  </si>
  <si>
    <t>自然環境・社会環境及び地域特性を考慮でき，環境保全技術の効果的活用に資する評価手法を開発する意欲的で新奇性に富んだ事業である。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</si>
</sst>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47</xdr:col>
      <xdr:colOff>119063</xdr:colOff>
      <xdr:row>131</xdr:row>
      <xdr:rowOff>230188</xdr:rowOff>
    </xdr:from>
    <xdr:to>
      <xdr:col>49</xdr:col>
      <xdr:colOff>310870</xdr:colOff>
      <xdr:row>132</xdr:row>
      <xdr:rowOff>223384</xdr:rowOff>
    </xdr:to>
    <xdr:sp macro="" textlink="">
      <xdr:nvSpPr>
        <xdr:cNvPr id="3" name="Text Box 7">
          <a:extLst>
            <a:ext uri="{FF2B5EF4-FFF2-40B4-BE49-F238E27FC236}">
              <a16:creationId xmlns="" xmlns:a16="http://schemas.microsoft.com/office/drawing/2014/main" id="{00000000-0008-0000-0000-000003000000}"/>
            </a:ext>
          </a:extLst>
        </xdr:cNvPr>
        <xdr:cNvSpPr txBox="1">
          <a:spLocks noChangeArrowheads="1"/>
        </xdr:cNvSpPr>
      </xdr:nvSpPr>
      <xdr:spPr bwMode="auto">
        <a:xfrm>
          <a:off x="9445626" y="16803688"/>
          <a:ext cx="588682" cy="231321"/>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毎 年 度</a:t>
          </a:r>
        </a:p>
      </xdr:txBody>
    </xdr:sp>
    <xdr:clientData/>
  </xdr:twoCellAnchor>
  <xdr:twoCellAnchor>
    <xdr:from>
      <xdr:col>13</xdr:col>
      <xdr:colOff>0</xdr:colOff>
      <xdr:row>742</xdr:row>
      <xdr:rowOff>0</xdr:rowOff>
    </xdr:from>
    <xdr:to>
      <xdr:col>26</xdr:col>
      <xdr:colOff>119716</xdr:colOff>
      <xdr:row>742</xdr:row>
      <xdr:rowOff>276999</xdr:rowOff>
    </xdr:to>
    <xdr:sp macro="" textlink="">
      <xdr:nvSpPr>
        <xdr:cNvPr id="16" name="テキスト ボックス 29">
          <a:extLst>
            <a:ext uri="{FF2B5EF4-FFF2-40B4-BE49-F238E27FC236}">
              <a16:creationId xmlns="" xmlns:a16="http://schemas.microsoft.com/office/drawing/2014/main" id="{00000000-0008-0000-0000-000010000000}"/>
            </a:ext>
          </a:extLst>
        </xdr:cNvPr>
        <xdr:cNvSpPr txBox="1"/>
      </xdr:nvSpPr>
      <xdr:spPr>
        <a:xfrm>
          <a:off x="2600325" y="40728900"/>
          <a:ext cx="2720041" cy="276999"/>
        </a:xfrm>
        <a:prstGeom prst="rect">
          <a:avLst/>
        </a:prstGeom>
        <a:noFill/>
      </xdr:spPr>
      <xdr:txBody>
        <a:bodyPr wrap="square" lIns="0" tIns="0" rIns="0" bIns="0" rtlCol="0" anchor="ctr" anchorCtr="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a:latin typeface="ＭＳ ゴシック" pitchFamily="49" charset="-128"/>
              <a:ea typeface="ＭＳ ゴシック" pitchFamily="49" charset="-128"/>
            </a:rPr>
            <a:t>〈</a:t>
          </a:r>
          <a:r>
            <a:rPr kumimoji="1" lang="ja-JP" altLang="en-US">
              <a:latin typeface="ＭＳ ゴシック" pitchFamily="49" charset="-128"/>
              <a:ea typeface="ＭＳ ゴシック" pitchFamily="49" charset="-128"/>
            </a:rPr>
            <a:t>執行予定イメージ</a:t>
          </a:r>
          <a:r>
            <a:rPr kumimoji="1" lang="en-US" altLang="ja-JP">
              <a:latin typeface="ＭＳ ゴシック" pitchFamily="49" charset="-128"/>
              <a:ea typeface="ＭＳ ゴシック" pitchFamily="49" charset="-128"/>
            </a:rPr>
            <a:t>〉</a:t>
          </a:r>
          <a:endParaRPr kumimoji="1" lang="ja-JP" altLang="en-US">
            <a:latin typeface="ＭＳ ゴシック" pitchFamily="49" charset="-128"/>
            <a:ea typeface="ＭＳ ゴシック" pitchFamily="49" charset="-128"/>
          </a:endParaRPr>
        </a:p>
      </xdr:txBody>
    </xdr:sp>
    <xdr:clientData/>
  </xdr:twoCellAnchor>
  <xdr:twoCellAnchor>
    <xdr:from>
      <xdr:col>13</xdr:col>
      <xdr:colOff>0</xdr:colOff>
      <xdr:row>743</xdr:row>
      <xdr:rowOff>19971</xdr:rowOff>
    </xdr:from>
    <xdr:to>
      <xdr:col>26</xdr:col>
      <xdr:colOff>119099</xdr:colOff>
      <xdr:row>745</xdr:row>
      <xdr:rowOff>212695</xdr:rowOff>
    </xdr:to>
    <xdr:sp macro="" textlink="">
      <xdr:nvSpPr>
        <xdr:cNvPr id="17" name="フローチャート: 処理 16">
          <a:extLst>
            <a:ext uri="{FF2B5EF4-FFF2-40B4-BE49-F238E27FC236}">
              <a16:creationId xmlns="" xmlns:a16="http://schemas.microsoft.com/office/drawing/2014/main" id="{00000000-0008-0000-0000-000011000000}"/>
            </a:ext>
          </a:extLst>
        </xdr:cNvPr>
        <xdr:cNvSpPr/>
      </xdr:nvSpPr>
      <xdr:spPr>
        <a:xfrm>
          <a:off x="2600325" y="41101296"/>
          <a:ext cx="2719424" cy="897574"/>
        </a:xfrm>
        <a:prstGeom prst="flowChartProcess">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36000" rIns="36000" bIns="36000" rtlCol="0" anchor="ctr">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600">
              <a:solidFill>
                <a:schemeClr val="tx1"/>
              </a:solidFill>
              <a:latin typeface="ＭＳ ゴシック" pitchFamily="49" charset="-128"/>
              <a:ea typeface="ＭＳ ゴシック" pitchFamily="49" charset="-128"/>
            </a:rPr>
            <a:t>国土交通省</a:t>
          </a:r>
          <a:endParaRPr kumimoji="1" lang="en-US" altLang="ja-JP" sz="1600">
            <a:solidFill>
              <a:schemeClr val="tx1"/>
            </a:solidFill>
            <a:latin typeface="ＭＳ ゴシック" pitchFamily="49" charset="-128"/>
            <a:ea typeface="ＭＳ ゴシック" pitchFamily="49" charset="-128"/>
          </a:endParaRPr>
        </a:p>
        <a:p>
          <a:pPr algn="ctr"/>
          <a:r>
            <a:rPr lang="ja-JP" altLang="en-US" sz="1600">
              <a:solidFill>
                <a:schemeClr val="tx1"/>
              </a:solidFill>
              <a:latin typeface="ＭＳ ゴシック" pitchFamily="49" charset="-128"/>
              <a:ea typeface="ＭＳ ゴシック" pitchFamily="49" charset="-128"/>
            </a:rPr>
            <a:t>国土技術政策総合研究所</a:t>
          </a:r>
          <a:endParaRPr lang="en-US" altLang="ja-JP" sz="1600">
            <a:solidFill>
              <a:schemeClr val="tx1"/>
            </a:solidFill>
            <a:latin typeface="ＭＳ ゴシック" pitchFamily="49" charset="-128"/>
            <a:ea typeface="ＭＳ ゴシック" pitchFamily="49" charset="-128"/>
          </a:endParaRPr>
        </a:p>
        <a:p>
          <a:pPr algn="ctr"/>
          <a:r>
            <a:rPr kumimoji="1" lang="ja-JP" altLang="en-US" sz="1600">
              <a:solidFill>
                <a:schemeClr val="tx1"/>
              </a:solidFill>
              <a:latin typeface="ＭＳ ゴシック" pitchFamily="49" charset="-128"/>
              <a:ea typeface="ＭＳ ゴシック" pitchFamily="49" charset="-128"/>
            </a:rPr>
            <a:t>１５百万円</a:t>
          </a:r>
        </a:p>
      </xdr:txBody>
    </xdr:sp>
    <xdr:clientData/>
  </xdr:twoCellAnchor>
  <xdr:twoCellAnchor>
    <xdr:from>
      <xdr:col>29</xdr:col>
      <xdr:colOff>165033</xdr:colOff>
      <xdr:row>743</xdr:row>
      <xdr:rowOff>163531</xdr:rowOff>
    </xdr:from>
    <xdr:to>
      <xdr:col>43</xdr:col>
      <xdr:colOff>84107</xdr:colOff>
      <xdr:row>745</xdr:row>
      <xdr:rowOff>81299</xdr:rowOff>
    </xdr:to>
    <xdr:sp macro="" textlink="">
      <xdr:nvSpPr>
        <xdr:cNvPr id="18" name="フローチャート: 処理 17">
          <a:extLst>
            <a:ext uri="{FF2B5EF4-FFF2-40B4-BE49-F238E27FC236}">
              <a16:creationId xmlns="" xmlns:a16="http://schemas.microsoft.com/office/drawing/2014/main" id="{00000000-0008-0000-0000-000012000000}"/>
            </a:ext>
          </a:extLst>
        </xdr:cNvPr>
        <xdr:cNvSpPr/>
      </xdr:nvSpPr>
      <xdr:spPr>
        <a:xfrm>
          <a:off x="5965758" y="41244856"/>
          <a:ext cx="2719424" cy="622618"/>
        </a:xfrm>
        <a:prstGeom prst="flowChartProcess">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36000" rIns="36000" bIns="36000" rtlCol="0" anchor="ctr">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600">
              <a:solidFill>
                <a:schemeClr val="tx1"/>
              </a:solidFill>
              <a:latin typeface="ＭＳ ゴシック" pitchFamily="49" charset="-128"/>
              <a:ea typeface="ＭＳ ゴシック" pitchFamily="49" charset="-128"/>
            </a:rPr>
            <a:t>民間会社</a:t>
          </a:r>
          <a:endParaRPr kumimoji="1" lang="en-US" altLang="ja-JP" sz="1600">
            <a:solidFill>
              <a:schemeClr val="tx1"/>
            </a:solidFill>
            <a:latin typeface="ＭＳ ゴシック" pitchFamily="49" charset="-128"/>
            <a:ea typeface="ＭＳ ゴシック" pitchFamily="49" charset="-128"/>
          </a:endParaRPr>
        </a:p>
        <a:p>
          <a:pPr algn="ctr"/>
          <a:r>
            <a:rPr kumimoji="1" lang="ja-JP" altLang="en-US" sz="1600">
              <a:solidFill>
                <a:schemeClr val="tx1"/>
              </a:solidFill>
              <a:latin typeface="ＭＳ ゴシック" pitchFamily="49" charset="-128"/>
              <a:ea typeface="ＭＳ ゴシック" pitchFamily="49" charset="-128"/>
            </a:rPr>
            <a:t>１２百万円</a:t>
          </a:r>
        </a:p>
      </xdr:txBody>
    </xdr:sp>
    <xdr:clientData/>
  </xdr:twoCellAnchor>
  <xdr:twoCellAnchor>
    <xdr:from>
      <xdr:col>28</xdr:col>
      <xdr:colOff>183590</xdr:colOff>
      <xdr:row>742</xdr:row>
      <xdr:rowOff>258537</xdr:rowOff>
    </xdr:from>
    <xdr:to>
      <xdr:col>46</xdr:col>
      <xdr:colOff>160804</xdr:colOff>
      <xdr:row>743</xdr:row>
      <xdr:rowOff>102733</xdr:rowOff>
    </xdr:to>
    <xdr:sp macro="" textlink="">
      <xdr:nvSpPr>
        <xdr:cNvPr id="19" name="テキスト ボックス 28">
          <a:extLst>
            <a:ext uri="{FF2B5EF4-FFF2-40B4-BE49-F238E27FC236}">
              <a16:creationId xmlns="" xmlns:a16="http://schemas.microsoft.com/office/drawing/2014/main" id="{00000000-0008-0000-0000-000013000000}"/>
            </a:ext>
          </a:extLst>
        </xdr:cNvPr>
        <xdr:cNvSpPr txBox="1"/>
      </xdr:nvSpPr>
      <xdr:spPr>
        <a:xfrm>
          <a:off x="5784290" y="40987437"/>
          <a:ext cx="3577664" cy="196621"/>
        </a:xfrm>
        <a:prstGeom prst="rect">
          <a:avLst/>
        </a:prstGeom>
        <a:noFill/>
      </xdr:spPr>
      <xdr:txBody>
        <a:bodyPr wrap="square" lIns="0" tIns="0" rIns="0" bIns="0" rtlCol="0" anchor="ctr" anchorCtr="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400">
              <a:latin typeface="+mn-ea"/>
            </a:rPr>
            <a:t>【</a:t>
          </a:r>
          <a:r>
            <a:rPr kumimoji="1" lang="ja-JP" altLang="en-US" sz="1400">
              <a:latin typeface="+mn-ea"/>
            </a:rPr>
            <a:t>簡易公募型プロポーザルに準ずる方式</a:t>
          </a:r>
          <a:r>
            <a:rPr kumimoji="1" lang="en-US" altLang="ja-JP" sz="1400">
              <a:latin typeface="+mn-ea"/>
            </a:rPr>
            <a:t>】</a:t>
          </a:r>
          <a:endParaRPr kumimoji="1" lang="ja-JP" altLang="en-US" sz="1400">
            <a:latin typeface="+mn-ea"/>
          </a:endParaRPr>
        </a:p>
      </xdr:txBody>
    </xdr:sp>
    <xdr:clientData/>
  </xdr:twoCellAnchor>
  <xdr:twoCellAnchor>
    <xdr:from>
      <xdr:col>13</xdr:col>
      <xdr:colOff>0</xdr:colOff>
      <xdr:row>745</xdr:row>
      <xdr:rowOff>317046</xdr:rowOff>
    </xdr:from>
    <xdr:to>
      <xdr:col>26</xdr:col>
      <xdr:colOff>119099</xdr:colOff>
      <xdr:row>750</xdr:row>
      <xdr:rowOff>187778</xdr:rowOff>
    </xdr:to>
    <xdr:sp macro="" textlink="">
      <xdr:nvSpPr>
        <xdr:cNvPr id="20" name="大かっこ 19">
          <a:extLst>
            <a:ext uri="{FF2B5EF4-FFF2-40B4-BE49-F238E27FC236}">
              <a16:creationId xmlns="" xmlns:a16="http://schemas.microsoft.com/office/drawing/2014/main" id="{00000000-0008-0000-0000-000014000000}"/>
            </a:ext>
          </a:extLst>
        </xdr:cNvPr>
        <xdr:cNvSpPr/>
      </xdr:nvSpPr>
      <xdr:spPr>
        <a:xfrm>
          <a:off x="2600325" y="42103221"/>
          <a:ext cx="2719424" cy="163285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lIns="36000" tIns="36000" rIns="36000" bIns="36000"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400">
              <a:latin typeface="ＭＳ ゴシック" pitchFamily="49" charset="-128"/>
              <a:ea typeface="ＭＳ ゴシック" pitchFamily="49" charset="-128"/>
            </a:rPr>
            <a:t>特性・利用が異なる水域及び各水域内の環境保全技術の選定。</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地域ニーズに応じた自然環境・社会環境を考慮したサービスの価値の評価手法の開発</a:t>
          </a:r>
        </a:p>
      </xdr:txBody>
    </xdr:sp>
    <xdr:clientData/>
  </xdr:twoCellAnchor>
  <xdr:twoCellAnchor>
    <xdr:from>
      <xdr:col>26</xdr:col>
      <xdr:colOff>119099</xdr:colOff>
      <xdr:row>744</xdr:row>
      <xdr:rowOff>116333</xdr:rowOff>
    </xdr:from>
    <xdr:to>
      <xdr:col>29</xdr:col>
      <xdr:colOff>165033</xdr:colOff>
      <xdr:row>744</xdr:row>
      <xdr:rowOff>122415</xdr:rowOff>
    </xdr:to>
    <xdr:cxnSp macro="">
      <xdr:nvCxnSpPr>
        <xdr:cNvPr id="21" name="直線矢印コネクタ 20">
          <a:extLst>
            <a:ext uri="{FF2B5EF4-FFF2-40B4-BE49-F238E27FC236}">
              <a16:creationId xmlns="" xmlns:a16="http://schemas.microsoft.com/office/drawing/2014/main" id="{00000000-0008-0000-0000-000015000000}"/>
            </a:ext>
          </a:extLst>
        </xdr:cNvPr>
        <xdr:cNvCxnSpPr>
          <a:stCxn id="17" idx="3"/>
          <a:endCxn id="18" idx="1"/>
        </xdr:cNvCxnSpPr>
      </xdr:nvCxnSpPr>
      <xdr:spPr>
        <a:xfrm>
          <a:off x="5319749" y="41550083"/>
          <a:ext cx="646009" cy="608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0</xdr:colOff>
      <xdr:row>745</xdr:row>
      <xdr:rowOff>266700</xdr:rowOff>
    </xdr:from>
    <xdr:to>
      <xdr:col>43</xdr:col>
      <xdr:colOff>119099</xdr:colOff>
      <xdr:row>751</xdr:row>
      <xdr:rowOff>266700</xdr:rowOff>
    </xdr:to>
    <xdr:sp macro="" textlink="">
      <xdr:nvSpPr>
        <xdr:cNvPr id="22" name="大かっこ 21">
          <a:extLst>
            <a:ext uri="{FF2B5EF4-FFF2-40B4-BE49-F238E27FC236}">
              <a16:creationId xmlns="" xmlns:a16="http://schemas.microsoft.com/office/drawing/2014/main" id="{00000000-0008-0000-0000-000016000000}"/>
            </a:ext>
          </a:extLst>
        </xdr:cNvPr>
        <xdr:cNvSpPr/>
      </xdr:nvSpPr>
      <xdr:spPr>
        <a:xfrm>
          <a:off x="6000750" y="42052875"/>
          <a:ext cx="2719424" cy="211455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lIns="36000" tIns="36000" rIns="36000" bIns="36000"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400" kern="1200">
              <a:solidFill>
                <a:schemeClr val="tx1"/>
              </a:solidFill>
              <a:latin typeface="+mn-lt"/>
              <a:ea typeface="+mn-ea"/>
              <a:cs typeface="+mn-cs"/>
            </a:rPr>
            <a:t>地域ニーズに応じた自然環境・社会環境を考慮したサービスの価値の評価手法開発に係るデータ収集及び計算。</a:t>
          </a:r>
          <a:endParaRPr kumimoji="1" lang="en-US" altLang="ja-JP" sz="1400" kern="1200">
            <a:solidFill>
              <a:schemeClr val="tx1"/>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400" kern="1200">
              <a:solidFill>
                <a:schemeClr val="tx1"/>
              </a:solidFill>
              <a:latin typeface="+mn-lt"/>
              <a:ea typeface="+mn-ea"/>
              <a:cs typeface="+mn-cs"/>
            </a:rPr>
            <a:t>地域ニーズに応じたサービスの価値を調査するためのアンケートの開発</a:t>
          </a:r>
          <a:endParaRPr kumimoji="1" lang="ja-JP" altLang="en-US" sz="1400">
            <a:latin typeface="ＭＳ ゴシック" pitchFamily="49" charset="-128"/>
            <a:ea typeface="ＭＳ ゴシック" pitchFamily="49" charset="-128"/>
          </a:endParaRPr>
        </a:p>
      </xdr:txBody>
    </xdr:sp>
    <xdr:clientData/>
  </xdr:twoCellAnchor>
  <xdr:twoCellAnchor>
    <xdr:from>
      <xdr:col>14</xdr:col>
      <xdr:colOff>0</xdr:colOff>
      <xdr:row>752</xdr:row>
      <xdr:rowOff>0</xdr:rowOff>
    </xdr:from>
    <xdr:to>
      <xdr:col>23</xdr:col>
      <xdr:colOff>164539</xdr:colOff>
      <xdr:row>754</xdr:row>
      <xdr:rowOff>220434</xdr:rowOff>
    </xdr:to>
    <xdr:sp macro="" textlink="">
      <xdr:nvSpPr>
        <xdr:cNvPr id="23" name="大かっこ 22">
          <a:extLst>
            <a:ext uri="{FF2B5EF4-FFF2-40B4-BE49-F238E27FC236}">
              <a16:creationId xmlns="" xmlns:a16="http://schemas.microsoft.com/office/drawing/2014/main" id="{00000000-0008-0000-0000-000017000000}"/>
            </a:ext>
          </a:extLst>
        </xdr:cNvPr>
        <xdr:cNvSpPr>
          <a:spLocks noChangeArrowheads="1"/>
        </xdr:cNvSpPr>
      </xdr:nvSpPr>
      <xdr:spPr bwMode="auto">
        <a:xfrm>
          <a:off x="2800350" y="44253150"/>
          <a:ext cx="1964764" cy="925284"/>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algn="just">
            <a:lnSpc>
              <a:spcPts val="1000"/>
            </a:lnSpc>
            <a:spcAft>
              <a:spcPts val="0"/>
            </a:spcAft>
          </a:pPr>
          <a:endParaRPr lang="en-US" altLang="ja-JP" sz="1100" kern="100">
            <a:effectLst/>
            <a:latin typeface="+mn-ea"/>
            <a:ea typeface="+mn-ea"/>
            <a:cs typeface="Times New Roman"/>
          </a:endParaRPr>
        </a:p>
        <a:p>
          <a:pPr algn="just">
            <a:lnSpc>
              <a:spcPts val="1000"/>
            </a:lnSpc>
            <a:spcAft>
              <a:spcPts val="0"/>
            </a:spcAft>
          </a:pPr>
          <a:r>
            <a:rPr lang="ja-JP" altLang="en-US" sz="1200" kern="100">
              <a:effectLst/>
              <a:latin typeface="+mn-ea"/>
              <a:ea typeface="+mn-ea"/>
              <a:cs typeface="Times New Roman"/>
            </a:rPr>
            <a:t>研究遂行</a:t>
          </a:r>
          <a:r>
            <a:rPr lang="ja-JP" sz="1200" kern="100">
              <a:effectLst/>
              <a:latin typeface="+mn-ea"/>
              <a:ea typeface="+mn-ea"/>
              <a:cs typeface="Times New Roman"/>
            </a:rPr>
            <a:t>に係る事務費</a:t>
          </a:r>
        </a:p>
        <a:p>
          <a:pPr marL="0" marR="0" indent="0" algn="just" defTabSz="914400" eaLnBrk="1" fontAlgn="auto" latinLnBrk="0" hangingPunct="1">
            <a:lnSpc>
              <a:spcPts val="1000"/>
            </a:lnSpc>
            <a:spcBef>
              <a:spcPts val="0"/>
            </a:spcBef>
            <a:spcAft>
              <a:spcPts val="0"/>
            </a:spcAft>
            <a:buClrTx/>
            <a:buSzTx/>
            <a:buFontTx/>
            <a:buNone/>
            <a:tabLst/>
            <a:defRPr/>
          </a:pPr>
          <a:endParaRPr lang="en-US" altLang="ja-JP" sz="1200" kern="100">
            <a:effectLst/>
            <a:latin typeface="+mn-ea"/>
            <a:ea typeface="+mn-ea"/>
            <a:cs typeface="Times New Roman"/>
          </a:endParaRPr>
        </a:p>
        <a:p>
          <a:pPr marL="0" marR="0" indent="0" algn="just" defTabSz="914400" eaLnBrk="1" fontAlgn="auto" latinLnBrk="0" hangingPunct="1">
            <a:lnSpc>
              <a:spcPts val="1000"/>
            </a:lnSpc>
            <a:spcBef>
              <a:spcPts val="0"/>
            </a:spcBef>
            <a:spcAft>
              <a:spcPts val="0"/>
            </a:spcAft>
            <a:buClrTx/>
            <a:buSzTx/>
            <a:buFontTx/>
            <a:buNone/>
            <a:tabLst/>
            <a:defRPr/>
          </a:pPr>
          <a:r>
            <a:rPr lang="ja-JP" altLang="en-US" sz="1200" kern="100">
              <a:effectLst/>
              <a:latin typeface="+mn-ea"/>
              <a:ea typeface="+mn-ea"/>
              <a:cs typeface="Times New Roman"/>
            </a:rPr>
            <a:t>　</a:t>
          </a:r>
          <a:r>
            <a:rPr lang="ja-JP" altLang="ja-JP" sz="1100">
              <a:latin typeface="+mn-lt"/>
              <a:ea typeface="+mn-ea"/>
              <a:cs typeface="+mn-cs"/>
            </a:rPr>
            <a:t>職員旅費</a:t>
          </a:r>
          <a:r>
            <a:rPr lang="ja-JP" altLang="en-US" sz="1100">
              <a:latin typeface="+mn-lt"/>
              <a:ea typeface="+mn-ea"/>
              <a:cs typeface="+mn-cs"/>
            </a:rPr>
            <a:t>　１．４</a:t>
          </a:r>
          <a:r>
            <a:rPr lang="ja-JP" altLang="ja-JP" sz="1100">
              <a:latin typeface="+mn-lt"/>
              <a:ea typeface="+mn-ea"/>
              <a:cs typeface="+mn-cs"/>
            </a:rPr>
            <a:t>百万円</a:t>
          </a:r>
          <a:r>
            <a:rPr lang="en-US" altLang="ja-JP" sz="1100">
              <a:latin typeface="+mn-lt"/>
              <a:ea typeface="+mn-ea"/>
              <a:cs typeface="+mn-cs"/>
            </a:rPr>
            <a:t> </a:t>
          </a:r>
          <a:endParaRPr lang="ja-JP" altLang="ja-JP" sz="1100">
            <a:latin typeface="+mn-lt"/>
            <a:ea typeface="+mn-ea"/>
            <a:cs typeface="+mn-cs"/>
          </a:endParaRPr>
        </a:p>
        <a:p>
          <a:pPr marL="0" marR="0" indent="0" algn="just" defTabSz="914400" eaLnBrk="1" fontAlgn="auto" latinLnBrk="0" hangingPunct="1">
            <a:lnSpc>
              <a:spcPts val="1000"/>
            </a:lnSpc>
            <a:spcBef>
              <a:spcPts val="0"/>
            </a:spcBef>
            <a:spcAft>
              <a:spcPts val="0"/>
            </a:spcAft>
            <a:buClrTx/>
            <a:buSzTx/>
            <a:buFontTx/>
            <a:buNone/>
            <a:tabLst/>
            <a:defRPr/>
          </a:pPr>
          <a:endParaRPr lang="en-US" altLang="ja-JP" sz="1100">
            <a:latin typeface="+mn-lt"/>
            <a:ea typeface="+mn-ea"/>
            <a:cs typeface="+mn-cs"/>
          </a:endParaRPr>
        </a:p>
        <a:p>
          <a:pPr marL="0" marR="0" indent="0" algn="just" defTabSz="914400" eaLnBrk="1" fontAlgn="auto" latinLnBrk="0" hangingPunct="1">
            <a:lnSpc>
              <a:spcPts val="1000"/>
            </a:lnSpc>
            <a:spcBef>
              <a:spcPts val="0"/>
            </a:spcBef>
            <a:spcAft>
              <a:spcPts val="0"/>
            </a:spcAft>
            <a:buClrTx/>
            <a:buSzTx/>
            <a:buFontTx/>
            <a:buNone/>
            <a:tabLst/>
            <a:defRPr/>
          </a:pPr>
          <a:r>
            <a:rPr lang="ja-JP" altLang="ja-JP" sz="1100">
              <a:latin typeface="+mn-lt"/>
              <a:ea typeface="+mn-ea"/>
              <a:cs typeface="+mn-cs"/>
            </a:rPr>
            <a:t>　職員旅費</a:t>
          </a:r>
          <a:r>
            <a:rPr lang="ja-JP" altLang="en-US" sz="1100">
              <a:latin typeface="+mn-lt"/>
              <a:ea typeface="+mn-ea"/>
              <a:cs typeface="+mn-cs"/>
            </a:rPr>
            <a:t>　０．５</a:t>
          </a:r>
          <a:r>
            <a:rPr lang="ja-JP" altLang="ja-JP" sz="1100">
              <a:latin typeface="+mn-lt"/>
              <a:ea typeface="+mn-ea"/>
              <a:cs typeface="+mn-cs"/>
            </a:rPr>
            <a:t>百万円</a:t>
          </a:r>
          <a:r>
            <a:rPr lang="en-US" altLang="ja-JP" sz="1100">
              <a:latin typeface="+mn-lt"/>
              <a:ea typeface="+mn-ea"/>
              <a:cs typeface="+mn-cs"/>
            </a:rPr>
            <a:t> </a:t>
          </a:r>
          <a:r>
            <a:rPr lang="ja-JP" altLang="ja-JP" sz="1100">
              <a:latin typeface="+mn-lt"/>
              <a:ea typeface="+mn-ea"/>
              <a:cs typeface="+mn-cs"/>
            </a:rPr>
            <a:t>　</a:t>
          </a:r>
        </a:p>
        <a:p>
          <a:pPr algn="just">
            <a:lnSpc>
              <a:spcPts val="1000"/>
            </a:lnSpc>
            <a:spcAft>
              <a:spcPts val="0"/>
            </a:spcAft>
          </a:pPr>
          <a:r>
            <a:rPr lang="en-US" sz="1200" kern="100">
              <a:effectLst/>
              <a:latin typeface="+mn-ea"/>
              <a:ea typeface="+mn-ea"/>
              <a:cs typeface="Times New Roman"/>
            </a:rPr>
            <a:t> </a:t>
          </a:r>
          <a:endParaRPr lang="ja-JP" sz="1200" kern="100">
            <a:effectLst/>
            <a:latin typeface="+mn-ea"/>
            <a:ea typeface="+mn-ea"/>
            <a:cs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5" zoomScaleNormal="75" zoomScaleSheetLayoutView="100" zoomScalePageLayoutView="85" workbookViewId="0">
      <selection activeCell="A729" sqref="A729:AX729"/>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t="s">
        <v>546</v>
      </c>
      <c r="AP2" s="217"/>
      <c r="AQ2" s="217"/>
      <c r="AR2" s="79" t="str">
        <f>IF(OR(AO2="　", AO2=""), "", "-")</f>
        <v>-</v>
      </c>
      <c r="AS2" s="218">
        <v>57</v>
      </c>
      <c r="AT2" s="218"/>
      <c r="AU2" s="218"/>
      <c r="AV2" s="52" t="str">
        <f>IF(AW2="", "", "-")</f>
        <v/>
      </c>
      <c r="AW2" s="395"/>
      <c r="AX2" s="395"/>
    </row>
    <row r="3" spans="1:50" ht="21" customHeight="1" thickBot="1">
      <c r="A3" s="523" t="s">
        <v>535</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571</v>
      </c>
      <c r="AK3" s="525"/>
      <c r="AL3" s="525"/>
      <c r="AM3" s="525"/>
      <c r="AN3" s="525"/>
      <c r="AO3" s="525"/>
      <c r="AP3" s="525"/>
      <c r="AQ3" s="525"/>
      <c r="AR3" s="525"/>
      <c r="AS3" s="525"/>
      <c r="AT3" s="525"/>
      <c r="AU3" s="525"/>
      <c r="AV3" s="525"/>
      <c r="AW3" s="525"/>
      <c r="AX3" s="24" t="s">
        <v>65</v>
      </c>
    </row>
    <row r="4" spans="1:50" ht="24.75" customHeight="1">
      <c r="A4" s="722" t="s">
        <v>25</v>
      </c>
      <c r="B4" s="723"/>
      <c r="C4" s="723"/>
      <c r="D4" s="723"/>
      <c r="E4" s="723"/>
      <c r="F4" s="723"/>
      <c r="G4" s="698" t="s">
        <v>572</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550</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c r="A5" s="708" t="s">
        <v>67</v>
      </c>
      <c r="B5" s="709"/>
      <c r="C5" s="709"/>
      <c r="D5" s="709"/>
      <c r="E5" s="709"/>
      <c r="F5" s="710"/>
      <c r="G5" s="558" t="s">
        <v>544</v>
      </c>
      <c r="H5" s="559"/>
      <c r="I5" s="559"/>
      <c r="J5" s="559"/>
      <c r="K5" s="559"/>
      <c r="L5" s="559"/>
      <c r="M5" s="560" t="s">
        <v>66</v>
      </c>
      <c r="N5" s="561"/>
      <c r="O5" s="561"/>
      <c r="P5" s="561"/>
      <c r="Q5" s="561"/>
      <c r="R5" s="562"/>
      <c r="S5" s="563" t="s">
        <v>85</v>
      </c>
      <c r="T5" s="559"/>
      <c r="U5" s="559"/>
      <c r="V5" s="559"/>
      <c r="W5" s="559"/>
      <c r="X5" s="564"/>
      <c r="Y5" s="714" t="s">
        <v>3</v>
      </c>
      <c r="Z5" s="715"/>
      <c r="AA5" s="715"/>
      <c r="AB5" s="715"/>
      <c r="AC5" s="715"/>
      <c r="AD5" s="716"/>
      <c r="AE5" s="717" t="s">
        <v>574</v>
      </c>
      <c r="AF5" s="717"/>
      <c r="AG5" s="717"/>
      <c r="AH5" s="717"/>
      <c r="AI5" s="717"/>
      <c r="AJ5" s="717"/>
      <c r="AK5" s="717"/>
      <c r="AL5" s="717"/>
      <c r="AM5" s="717"/>
      <c r="AN5" s="717"/>
      <c r="AO5" s="717"/>
      <c r="AP5" s="718"/>
      <c r="AQ5" s="719" t="s">
        <v>573</v>
      </c>
      <c r="AR5" s="720"/>
      <c r="AS5" s="720"/>
      <c r="AT5" s="720"/>
      <c r="AU5" s="720"/>
      <c r="AV5" s="720"/>
      <c r="AW5" s="720"/>
      <c r="AX5" s="721"/>
    </row>
    <row r="6" spans="1:50" ht="39" customHeight="1">
      <c r="A6" s="724" t="s">
        <v>4</v>
      </c>
      <c r="B6" s="725"/>
      <c r="C6" s="725"/>
      <c r="D6" s="725"/>
      <c r="E6" s="725"/>
      <c r="F6" s="725"/>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c r="A7" s="829" t="s">
        <v>22</v>
      </c>
      <c r="B7" s="830"/>
      <c r="C7" s="830"/>
      <c r="D7" s="830"/>
      <c r="E7" s="830"/>
      <c r="F7" s="831"/>
      <c r="G7" s="832" t="s">
        <v>553</v>
      </c>
      <c r="H7" s="833"/>
      <c r="I7" s="833"/>
      <c r="J7" s="833"/>
      <c r="K7" s="833"/>
      <c r="L7" s="833"/>
      <c r="M7" s="833"/>
      <c r="N7" s="833"/>
      <c r="O7" s="833"/>
      <c r="P7" s="833"/>
      <c r="Q7" s="833"/>
      <c r="R7" s="833"/>
      <c r="S7" s="833"/>
      <c r="T7" s="833"/>
      <c r="U7" s="833"/>
      <c r="V7" s="833"/>
      <c r="W7" s="833"/>
      <c r="X7" s="834"/>
      <c r="Y7" s="393" t="s">
        <v>548</v>
      </c>
      <c r="Z7" s="294"/>
      <c r="AA7" s="294"/>
      <c r="AB7" s="294"/>
      <c r="AC7" s="294"/>
      <c r="AD7" s="394"/>
      <c r="AE7" s="381" t="s">
        <v>553</v>
      </c>
      <c r="AF7" s="382"/>
      <c r="AG7" s="382"/>
      <c r="AH7" s="382"/>
      <c r="AI7" s="382"/>
      <c r="AJ7" s="382"/>
      <c r="AK7" s="382"/>
      <c r="AL7" s="382"/>
      <c r="AM7" s="382"/>
      <c r="AN7" s="382"/>
      <c r="AO7" s="382"/>
      <c r="AP7" s="382"/>
      <c r="AQ7" s="382"/>
      <c r="AR7" s="382"/>
      <c r="AS7" s="382"/>
      <c r="AT7" s="382"/>
      <c r="AU7" s="382"/>
      <c r="AV7" s="382"/>
      <c r="AW7" s="382"/>
      <c r="AX7" s="383"/>
    </row>
    <row r="8" spans="1:50" ht="53.25" customHeight="1">
      <c r="A8" s="829" t="s">
        <v>389</v>
      </c>
      <c r="B8" s="830"/>
      <c r="C8" s="830"/>
      <c r="D8" s="830"/>
      <c r="E8" s="830"/>
      <c r="F8" s="831"/>
      <c r="G8" s="221" t="str">
        <f>入力規則等!A26</f>
        <v>科学技術・イノベーション</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文教及び科学振興</v>
      </c>
      <c r="AF8" s="222"/>
      <c r="AG8" s="222"/>
      <c r="AH8" s="222"/>
      <c r="AI8" s="222"/>
      <c r="AJ8" s="222"/>
      <c r="AK8" s="222"/>
      <c r="AL8" s="222"/>
      <c r="AM8" s="222"/>
      <c r="AN8" s="222"/>
      <c r="AO8" s="222"/>
      <c r="AP8" s="222"/>
      <c r="AQ8" s="222"/>
      <c r="AR8" s="222"/>
      <c r="AS8" s="222"/>
      <c r="AT8" s="222"/>
      <c r="AU8" s="222"/>
      <c r="AV8" s="222"/>
      <c r="AW8" s="222"/>
      <c r="AX8" s="738"/>
    </row>
    <row r="9" spans="1:50" ht="58.5" customHeight="1">
      <c r="A9" s="142" t="s">
        <v>23</v>
      </c>
      <c r="B9" s="143"/>
      <c r="C9" s="143"/>
      <c r="D9" s="143"/>
      <c r="E9" s="143"/>
      <c r="F9" s="143"/>
      <c r="G9" s="572" t="s">
        <v>580</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c r="A10" s="739" t="s">
        <v>30</v>
      </c>
      <c r="B10" s="740"/>
      <c r="C10" s="740"/>
      <c r="D10" s="740"/>
      <c r="E10" s="740"/>
      <c r="F10" s="740"/>
      <c r="G10" s="672" t="s">
        <v>575</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c r="A11" s="739" t="s">
        <v>5</v>
      </c>
      <c r="B11" s="740"/>
      <c r="C11" s="740"/>
      <c r="D11" s="740"/>
      <c r="E11" s="740"/>
      <c r="F11" s="748"/>
      <c r="G11" s="711" t="str">
        <f>入力規則等!P10</f>
        <v>直接実施、委託・請負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41"/>
    </row>
    <row r="13" spans="1:50" ht="21" customHeight="1">
      <c r="A13" s="139"/>
      <c r="B13" s="140"/>
      <c r="C13" s="140"/>
      <c r="D13" s="140"/>
      <c r="E13" s="140"/>
      <c r="F13" s="141"/>
      <c r="G13" s="742" t="s">
        <v>6</v>
      </c>
      <c r="H13" s="743"/>
      <c r="I13" s="635" t="s">
        <v>7</v>
      </c>
      <c r="J13" s="636"/>
      <c r="K13" s="636"/>
      <c r="L13" s="636"/>
      <c r="M13" s="636"/>
      <c r="N13" s="636"/>
      <c r="O13" s="637"/>
      <c r="P13" s="97" t="s">
        <v>576</v>
      </c>
      <c r="Q13" s="98"/>
      <c r="R13" s="98"/>
      <c r="S13" s="98"/>
      <c r="T13" s="98"/>
      <c r="U13" s="98"/>
      <c r="V13" s="99"/>
      <c r="W13" s="97" t="s">
        <v>576</v>
      </c>
      <c r="X13" s="98"/>
      <c r="Y13" s="98"/>
      <c r="Z13" s="98"/>
      <c r="AA13" s="98"/>
      <c r="AB13" s="98"/>
      <c r="AC13" s="99"/>
      <c r="AD13" s="97" t="s">
        <v>576</v>
      </c>
      <c r="AE13" s="98"/>
      <c r="AF13" s="98"/>
      <c r="AG13" s="98"/>
      <c r="AH13" s="98"/>
      <c r="AI13" s="98"/>
      <c r="AJ13" s="99"/>
      <c r="AK13" s="97" t="s">
        <v>576</v>
      </c>
      <c r="AL13" s="98"/>
      <c r="AM13" s="98"/>
      <c r="AN13" s="98"/>
      <c r="AO13" s="98"/>
      <c r="AP13" s="98"/>
      <c r="AQ13" s="99"/>
      <c r="AR13" s="94">
        <v>15</v>
      </c>
      <c r="AS13" s="95"/>
      <c r="AT13" s="95"/>
      <c r="AU13" s="95"/>
      <c r="AV13" s="95"/>
      <c r="AW13" s="95"/>
      <c r="AX13" s="392"/>
    </row>
    <row r="14" spans="1:50" ht="21" customHeight="1">
      <c r="A14" s="139"/>
      <c r="B14" s="140"/>
      <c r="C14" s="140"/>
      <c r="D14" s="140"/>
      <c r="E14" s="140"/>
      <c r="F14" s="141"/>
      <c r="G14" s="744"/>
      <c r="H14" s="745"/>
      <c r="I14" s="575" t="s">
        <v>8</v>
      </c>
      <c r="J14" s="629"/>
      <c r="K14" s="629"/>
      <c r="L14" s="629"/>
      <c r="M14" s="629"/>
      <c r="N14" s="629"/>
      <c r="O14" s="630"/>
      <c r="P14" s="97" t="s">
        <v>576</v>
      </c>
      <c r="Q14" s="98"/>
      <c r="R14" s="98"/>
      <c r="S14" s="98"/>
      <c r="T14" s="98"/>
      <c r="U14" s="98"/>
      <c r="V14" s="99"/>
      <c r="W14" s="97" t="s">
        <v>576</v>
      </c>
      <c r="X14" s="98"/>
      <c r="Y14" s="98"/>
      <c r="Z14" s="98"/>
      <c r="AA14" s="98"/>
      <c r="AB14" s="98"/>
      <c r="AC14" s="99"/>
      <c r="AD14" s="97" t="s">
        <v>576</v>
      </c>
      <c r="AE14" s="98"/>
      <c r="AF14" s="98"/>
      <c r="AG14" s="98"/>
      <c r="AH14" s="98"/>
      <c r="AI14" s="98"/>
      <c r="AJ14" s="99"/>
      <c r="AK14" s="97" t="s">
        <v>576</v>
      </c>
      <c r="AL14" s="98"/>
      <c r="AM14" s="98"/>
      <c r="AN14" s="98"/>
      <c r="AO14" s="98"/>
      <c r="AP14" s="98"/>
      <c r="AQ14" s="99"/>
      <c r="AR14" s="662"/>
      <c r="AS14" s="662"/>
      <c r="AT14" s="662"/>
      <c r="AU14" s="662"/>
      <c r="AV14" s="662"/>
      <c r="AW14" s="662"/>
      <c r="AX14" s="663"/>
    </row>
    <row r="15" spans="1:50" ht="21" customHeight="1">
      <c r="A15" s="139"/>
      <c r="B15" s="140"/>
      <c r="C15" s="140"/>
      <c r="D15" s="140"/>
      <c r="E15" s="140"/>
      <c r="F15" s="141"/>
      <c r="G15" s="744"/>
      <c r="H15" s="745"/>
      <c r="I15" s="575" t="s">
        <v>51</v>
      </c>
      <c r="J15" s="576"/>
      <c r="K15" s="576"/>
      <c r="L15" s="576"/>
      <c r="M15" s="576"/>
      <c r="N15" s="576"/>
      <c r="O15" s="577"/>
      <c r="P15" s="97" t="s">
        <v>576</v>
      </c>
      <c r="Q15" s="98"/>
      <c r="R15" s="98"/>
      <c r="S15" s="98"/>
      <c r="T15" s="98"/>
      <c r="U15" s="98"/>
      <c r="V15" s="99"/>
      <c r="W15" s="97" t="s">
        <v>576</v>
      </c>
      <c r="X15" s="98"/>
      <c r="Y15" s="98"/>
      <c r="Z15" s="98"/>
      <c r="AA15" s="98"/>
      <c r="AB15" s="98"/>
      <c r="AC15" s="99"/>
      <c r="AD15" s="97" t="s">
        <v>576</v>
      </c>
      <c r="AE15" s="98"/>
      <c r="AF15" s="98"/>
      <c r="AG15" s="98"/>
      <c r="AH15" s="98"/>
      <c r="AI15" s="98"/>
      <c r="AJ15" s="99"/>
      <c r="AK15" s="97" t="s">
        <v>576</v>
      </c>
      <c r="AL15" s="98"/>
      <c r="AM15" s="98"/>
      <c r="AN15" s="98"/>
      <c r="AO15" s="98"/>
      <c r="AP15" s="98"/>
      <c r="AQ15" s="99"/>
      <c r="AR15" s="97" t="s">
        <v>576</v>
      </c>
      <c r="AS15" s="98"/>
      <c r="AT15" s="98"/>
      <c r="AU15" s="98"/>
      <c r="AV15" s="98"/>
      <c r="AW15" s="98"/>
      <c r="AX15" s="628"/>
    </row>
    <row r="16" spans="1:50" ht="21" customHeight="1">
      <c r="A16" s="139"/>
      <c r="B16" s="140"/>
      <c r="C16" s="140"/>
      <c r="D16" s="140"/>
      <c r="E16" s="140"/>
      <c r="F16" s="141"/>
      <c r="G16" s="744"/>
      <c r="H16" s="745"/>
      <c r="I16" s="575" t="s">
        <v>52</v>
      </c>
      <c r="J16" s="576"/>
      <c r="K16" s="576"/>
      <c r="L16" s="576"/>
      <c r="M16" s="576"/>
      <c r="N16" s="576"/>
      <c r="O16" s="577"/>
      <c r="P16" s="97" t="s">
        <v>576</v>
      </c>
      <c r="Q16" s="98"/>
      <c r="R16" s="98"/>
      <c r="S16" s="98"/>
      <c r="T16" s="98"/>
      <c r="U16" s="98"/>
      <c r="V16" s="99"/>
      <c r="W16" s="97" t="s">
        <v>576</v>
      </c>
      <c r="X16" s="98"/>
      <c r="Y16" s="98"/>
      <c r="Z16" s="98"/>
      <c r="AA16" s="98"/>
      <c r="AB16" s="98"/>
      <c r="AC16" s="99"/>
      <c r="AD16" s="97" t="s">
        <v>576</v>
      </c>
      <c r="AE16" s="98"/>
      <c r="AF16" s="98"/>
      <c r="AG16" s="98"/>
      <c r="AH16" s="98"/>
      <c r="AI16" s="98"/>
      <c r="AJ16" s="99"/>
      <c r="AK16" s="97" t="s">
        <v>576</v>
      </c>
      <c r="AL16" s="98"/>
      <c r="AM16" s="98"/>
      <c r="AN16" s="98"/>
      <c r="AO16" s="98"/>
      <c r="AP16" s="98"/>
      <c r="AQ16" s="99"/>
      <c r="AR16" s="675"/>
      <c r="AS16" s="676"/>
      <c r="AT16" s="676"/>
      <c r="AU16" s="676"/>
      <c r="AV16" s="676"/>
      <c r="AW16" s="676"/>
      <c r="AX16" s="677"/>
    </row>
    <row r="17" spans="1:50" ht="24.75" customHeight="1">
      <c r="A17" s="139"/>
      <c r="B17" s="140"/>
      <c r="C17" s="140"/>
      <c r="D17" s="140"/>
      <c r="E17" s="140"/>
      <c r="F17" s="141"/>
      <c r="G17" s="744"/>
      <c r="H17" s="745"/>
      <c r="I17" s="575" t="s">
        <v>50</v>
      </c>
      <c r="J17" s="629"/>
      <c r="K17" s="629"/>
      <c r="L17" s="629"/>
      <c r="M17" s="629"/>
      <c r="N17" s="629"/>
      <c r="O17" s="630"/>
      <c r="P17" s="97" t="s">
        <v>576</v>
      </c>
      <c r="Q17" s="98"/>
      <c r="R17" s="98"/>
      <c r="S17" s="98"/>
      <c r="T17" s="98"/>
      <c r="U17" s="98"/>
      <c r="V17" s="99"/>
      <c r="W17" s="97" t="s">
        <v>576</v>
      </c>
      <c r="X17" s="98"/>
      <c r="Y17" s="98"/>
      <c r="Z17" s="98"/>
      <c r="AA17" s="98"/>
      <c r="AB17" s="98"/>
      <c r="AC17" s="99"/>
      <c r="AD17" s="97" t="s">
        <v>576</v>
      </c>
      <c r="AE17" s="98"/>
      <c r="AF17" s="98"/>
      <c r="AG17" s="98"/>
      <c r="AH17" s="98"/>
      <c r="AI17" s="98"/>
      <c r="AJ17" s="99"/>
      <c r="AK17" s="97" t="s">
        <v>576</v>
      </c>
      <c r="AL17" s="98"/>
      <c r="AM17" s="98"/>
      <c r="AN17" s="98"/>
      <c r="AO17" s="98"/>
      <c r="AP17" s="98"/>
      <c r="AQ17" s="99"/>
      <c r="AR17" s="390"/>
      <c r="AS17" s="390"/>
      <c r="AT17" s="390"/>
      <c r="AU17" s="390"/>
      <c r="AV17" s="390"/>
      <c r="AW17" s="390"/>
      <c r="AX17" s="391"/>
    </row>
    <row r="18" spans="1:50" ht="24.75" customHeight="1">
      <c r="A18" s="139"/>
      <c r="B18" s="140"/>
      <c r="C18" s="140"/>
      <c r="D18" s="140"/>
      <c r="E18" s="140"/>
      <c r="F18" s="141"/>
      <c r="G18" s="746"/>
      <c r="H18" s="747"/>
      <c r="I18" s="734" t="s">
        <v>20</v>
      </c>
      <c r="J18" s="735"/>
      <c r="K18" s="735"/>
      <c r="L18" s="735"/>
      <c r="M18" s="735"/>
      <c r="N18" s="735"/>
      <c r="O18" s="736"/>
      <c r="P18" s="103">
        <f>SUM(P13:V17)</f>
        <v>0</v>
      </c>
      <c r="Q18" s="104"/>
      <c r="R18" s="104"/>
      <c r="S18" s="104"/>
      <c r="T18" s="104"/>
      <c r="U18" s="104"/>
      <c r="V18" s="105"/>
      <c r="W18" s="103">
        <f>SUM(W13:AC17)</f>
        <v>0</v>
      </c>
      <c r="X18" s="104"/>
      <c r="Y18" s="104"/>
      <c r="Z18" s="104"/>
      <c r="AA18" s="104"/>
      <c r="AB18" s="104"/>
      <c r="AC18" s="105"/>
      <c r="AD18" s="103">
        <f>SUM(AD13:AJ17)</f>
        <v>0</v>
      </c>
      <c r="AE18" s="104"/>
      <c r="AF18" s="104"/>
      <c r="AG18" s="104"/>
      <c r="AH18" s="104"/>
      <c r="AI18" s="104"/>
      <c r="AJ18" s="105"/>
      <c r="AK18" s="103">
        <f>SUM(AK13:AQ17)</f>
        <v>0</v>
      </c>
      <c r="AL18" s="104"/>
      <c r="AM18" s="104"/>
      <c r="AN18" s="104"/>
      <c r="AO18" s="104"/>
      <c r="AP18" s="104"/>
      <c r="AQ18" s="105"/>
      <c r="AR18" s="103">
        <f>SUM(AR13:AX17)</f>
        <v>15</v>
      </c>
      <c r="AS18" s="104"/>
      <c r="AT18" s="104"/>
      <c r="AU18" s="104"/>
      <c r="AV18" s="104"/>
      <c r="AW18" s="104"/>
      <c r="AX18" s="537"/>
    </row>
    <row r="19" spans="1:50" ht="24.75" customHeight="1">
      <c r="A19" s="139"/>
      <c r="B19" s="140"/>
      <c r="C19" s="140"/>
      <c r="D19" s="140"/>
      <c r="E19" s="140"/>
      <c r="F19" s="141"/>
      <c r="G19" s="535" t="s">
        <v>9</v>
      </c>
      <c r="H19" s="536"/>
      <c r="I19" s="536"/>
      <c r="J19" s="536"/>
      <c r="K19" s="536"/>
      <c r="L19" s="536"/>
      <c r="M19" s="536"/>
      <c r="N19" s="536"/>
      <c r="O19" s="536"/>
      <c r="P19" s="97" t="s">
        <v>576</v>
      </c>
      <c r="Q19" s="98"/>
      <c r="R19" s="98"/>
      <c r="S19" s="98"/>
      <c r="T19" s="98"/>
      <c r="U19" s="98"/>
      <c r="V19" s="99"/>
      <c r="W19" s="97" t="s">
        <v>576</v>
      </c>
      <c r="X19" s="98"/>
      <c r="Y19" s="98"/>
      <c r="Z19" s="98"/>
      <c r="AA19" s="98"/>
      <c r="AB19" s="98"/>
      <c r="AC19" s="99"/>
      <c r="AD19" s="97" t="s">
        <v>576</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c r="A20" s="139"/>
      <c r="B20" s="140"/>
      <c r="C20" s="140"/>
      <c r="D20" s="140"/>
      <c r="E20" s="140"/>
      <c r="F20" s="141"/>
      <c r="G20" s="535" t="s">
        <v>10</v>
      </c>
      <c r="H20" s="536"/>
      <c r="I20" s="536"/>
      <c r="J20" s="536"/>
      <c r="K20" s="536"/>
      <c r="L20" s="536"/>
      <c r="M20" s="536"/>
      <c r="N20" s="536"/>
      <c r="O20" s="536"/>
      <c r="P20" s="539" t="str">
        <f>IF(P18=0, "-", SUM(P19)/P18)</f>
        <v>-</v>
      </c>
      <c r="Q20" s="539"/>
      <c r="R20" s="539"/>
      <c r="S20" s="539"/>
      <c r="T20" s="539"/>
      <c r="U20" s="539"/>
      <c r="V20" s="539"/>
      <c r="W20" s="539" t="str">
        <f t="shared" ref="W20" si="0">IF(W18=0, "-", SUM(W19)/W18)</f>
        <v>-</v>
      </c>
      <c r="X20" s="539"/>
      <c r="Y20" s="539"/>
      <c r="Z20" s="539"/>
      <c r="AA20" s="539"/>
      <c r="AB20" s="539"/>
      <c r="AC20" s="539"/>
      <c r="AD20" s="539" t="str">
        <f t="shared" ref="AD20" si="1">IF(AD18=0, "-", SUM(AD19)/AD18)</f>
        <v>-</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c r="A21" s="142"/>
      <c r="B21" s="143"/>
      <c r="C21" s="143"/>
      <c r="D21" s="143"/>
      <c r="E21" s="143"/>
      <c r="F21" s="144"/>
      <c r="G21" s="929" t="s">
        <v>497</v>
      </c>
      <c r="H21" s="930"/>
      <c r="I21" s="930"/>
      <c r="J21" s="930"/>
      <c r="K21" s="930"/>
      <c r="L21" s="930"/>
      <c r="M21" s="930"/>
      <c r="N21" s="930"/>
      <c r="O21" s="930"/>
      <c r="P21" s="539" t="e">
        <f>IF(P19=0, "-", SUM(P19)/SUM(P13,P14))</f>
        <v>#DIV/0!</v>
      </c>
      <c r="Q21" s="539"/>
      <c r="R21" s="539"/>
      <c r="S21" s="539"/>
      <c r="T21" s="539"/>
      <c r="U21" s="539"/>
      <c r="V21" s="539"/>
      <c r="W21" s="539" t="e">
        <f t="shared" ref="W21" si="2">IF(W19=0, "-", SUM(W19)/SUM(W13,W14))</f>
        <v>#DIV/0!</v>
      </c>
      <c r="X21" s="539"/>
      <c r="Y21" s="539"/>
      <c r="Z21" s="539"/>
      <c r="AA21" s="539"/>
      <c r="AB21" s="539"/>
      <c r="AC21" s="539"/>
      <c r="AD21" s="539" t="e">
        <f t="shared" ref="AD21" si="3">IF(AD19=0, "-", SUM(AD19)/SUM(AD13,AD14))</f>
        <v>#DIV/0!</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c r="A23" s="198"/>
      <c r="B23" s="199"/>
      <c r="C23" s="199"/>
      <c r="D23" s="199"/>
      <c r="E23" s="199"/>
      <c r="F23" s="200"/>
      <c r="G23" s="183" t="s">
        <v>577</v>
      </c>
      <c r="H23" s="184"/>
      <c r="I23" s="184"/>
      <c r="J23" s="184"/>
      <c r="K23" s="184"/>
      <c r="L23" s="184"/>
      <c r="M23" s="184"/>
      <c r="N23" s="184"/>
      <c r="O23" s="185"/>
      <c r="P23" s="94" t="s">
        <v>576</v>
      </c>
      <c r="Q23" s="95"/>
      <c r="R23" s="95"/>
      <c r="S23" s="95"/>
      <c r="T23" s="95"/>
      <c r="U23" s="95"/>
      <c r="V23" s="96"/>
      <c r="W23" s="94">
        <v>13</v>
      </c>
      <c r="X23" s="95"/>
      <c r="Y23" s="95"/>
      <c r="Z23" s="95"/>
      <c r="AA23" s="95"/>
      <c r="AB23" s="95"/>
      <c r="AC23" s="96"/>
      <c r="AD23" s="206" t="s">
        <v>582</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c r="A24" s="198"/>
      <c r="B24" s="199"/>
      <c r="C24" s="199"/>
      <c r="D24" s="199"/>
      <c r="E24" s="199"/>
      <c r="F24" s="200"/>
      <c r="G24" s="186" t="s">
        <v>578</v>
      </c>
      <c r="H24" s="187"/>
      <c r="I24" s="187"/>
      <c r="J24" s="187"/>
      <c r="K24" s="187"/>
      <c r="L24" s="187"/>
      <c r="M24" s="187"/>
      <c r="N24" s="187"/>
      <c r="O24" s="188"/>
      <c r="P24" s="97" t="s">
        <v>576</v>
      </c>
      <c r="Q24" s="98"/>
      <c r="R24" s="98"/>
      <c r="S24" s="98"/>
      <c r="T24" s="98"/>
      <c r="U24" s="98"/>
      <c r="V24" s="99"/>
      <c r="W24" s="97">
        <v>2</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c r="A25" s="198"/>
      <c r="B25" s="199"/>
      <c r="C25" s="199"/>
      <c r="D25" s="199"/>
      <c r="E25" s="199"/>
      <c r="F25" s="200"/>
      <c r="G25" s="186" t="s">
        <v>576</v>
      </c>
      <c r="H25" s="187"/>
      <c r="I25" s="187"/>
      <c r="J25" s="187"/>
      <c r="K25" s="187"/>
      <c r="L25" s="187"/>
      <c r="M25" s="187"/>
      <c r="N25" s="187"/>
      <c r="O25" s="188"/>
      <c r="P25" s="97" t="s">
        <v>576</v>
      </c>
      <c r="Q25" s="98"/>
      <c r="R25" s="98"/>
      <c r="S25" s="98"/>
      <c r="T25" s="98"/>
      <c r="U25" s="98"/>
      <c r="V25" s="99"/>
      <c r="W25" s="97" t="s">
        <v>576</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c r="A26" s="198"/>
      <c r="B26" s="199"/>
      <c r="C26" s="199"/>
      <c r="D26" s="199"/>
      <c r="E26" s="199"/>
      <c r="F26" s="200"/>
      <c r="G26" s="186" t="s">
        <v>576</v>
      </c>
      <c r="H26" s="187"/>
      <c r="I26" s="187"/>
      <c r="J26" s="187"/>
      <c r="K26" s="187"/>
      <c r="L26" s="187"/>
      <c r="M26" s="187"/>
      <c r="N26" s="187"/>
      <c r="O26" s="188"/>
      <c r="P26" s="97" t="s">
        <v>576</v>
      </c>
      <c r="Q26" s="98"/>
      <c r="R26" s="98"/>
      <c r="S26" s="98"/>
      <c r="T26" s="98"/>
      <c r="U26" s="98"/>
      <c r="V26" s="99"/>
      <c r="W26" s="97" t="s">
        <v>576</v>
      </c>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c r="A27" s="198"/>
      <c r="B27" s="199"/>
      <c r="C27" s="199"/>
      <c r="D27" s="199"/>
      <c r="E27" s="199"/>
      <c r="F27" s="200"/>
      <c r="G27" s="186" t="s">
        <v>576</v>
      </c>
      <c r="H27" s="187"/>
      <c r="I27" s="187"/>
      <c r="J27" s="187"/>
      <c r="K27" s="187"/>
      <c r="L27" s="187"/>
      <c r="M27" s="187"/>
      <c r="N27" s="187"/>
      <c r="O27" s="188"/>
      <c r="P27" s="97" t="s">
        <v>576</v>
      </c>
      <c r="Q27" s="98"/>
      <c r="R27" s="98"/>
      <c r="S27" s="98"/>
      <c r="T27" s="98"/>
      <c r="U27" s="98"/>
      <c r="V27" s="99"/>
      <c r="W27" s="97" t="s">
        <v>576</v>
      </c>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customHeight="1">
      <c r="A28" s="198"/>
      <c r="B28" s="199"/>
      <c r="C28" s="199"/>
      <c r="D28" s="199"/>
      <c r="E28" s="199"/>
      <c r="F28" s="200"/>
      <c r="G28" s="189" t="s">
        <v>478</v>
      </c>
      <c r="H28" s="190"/>
      <c r="I28" s="190"/>
      <c r="J28" s="190"/>
      <c r="K28" s="190"/>
      <c r="L28" s="190"/>
      <c r="M28" s="190"/>
      <c r="N28" s="190"/>
      <c r="O28" s="191"/>
      <c r="P28" s="103" t="e">
        <f>P29-SUM(P23:P27)</f>
        <v>#VALUE!</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c r="A29" s="201"/>
      <c r="B29" s="202"/>
      <c r="C29" s="202"/>
      <c r="D29" s="202"/>
      <c r="E29" s="202"/>
      <c r="F29" s="203"/>
      <c r="G29" s="192" t="s">
        <v>475</v>
      </c>
      <c r="H29" s="193"/>
      <c r="I29" s="193"/>
      <c r="J29" s="193"/>
      <c r="K29" s="193"/>
      <c r="L29" s="193"/>
      <c r="M29" s="193"/>
      <c r="N29" s="193"/>
      <c r="O29" s="194"/>
      <c r="P29" s="225" t="str">
        <f>AK13</f>
        <v>-</v>
      </c>
      <c r="Q29" s="226"/>
      <c r="R29" s="226"/>
      <c r="S29" s="226"/>
      <c r="T29" s="226"/>
      <c r="U29" s="226"/>
      <c r="V29" s="227"/>
      <c r="W29" s="225">
        <f>AR13</f>
        <v>15</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c r="A30" s="509" t="s">
        <v>491</v>
      </c>
      <c r="B30" s="510"/>
      <c r="C30" s="510"/>
      <c r="D30" s="510"/>
      <c r="E30" s="510"/>
      <c r="F30" s="511"/>
      <c r="G30" s="647"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38" t="s">
        <v>355</v>
      </c>
      <c r="AR30" s="639"/>
      <c r="AS30" s="639"/>
      <c r="AT30" s="640"/>
      <c r="AU30" s="388" t="s">
        <v>253</v>
      </c>
      <c r="AV30" s="388"/>
      <c r="AW30" s="388"/>
      <c r="AX30" s="389"/>
    </row>
    <row r="31" spans="1:50" ht="18.75" customHeight="1">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t="s">
        <v>553</v>
      </c>
      <c r="AR31" s="133"/>
      <c r="AS31" s="134" t="s">
        <v>356</v>
      </c>
      <c r="AT31" s="169"/>
      <c r="AU31" s="269">
        <v>33</v>
      </c>
      <c r="AV31" s="269"/>
      <c r="AW31" s="377" t="s">
        <v>300</v>
      </c>
      <c r="AX31" s="378"/>
    </row>
    <row r="32" spans="1:50" ht="23.25" customHeight="1">
      <c r="A32" s="515"/>
      <c r="B32" s="513"/>
      <c r="C32" s="513"/>
      <c r="D32" s="513"/>
      <c r="E32" s="513"/>
      <c r="F32" s="514"/>
      <c r="G32" s="540" t="s">
        <v>581</v>
      </c>
      <c r="H32" s="541"/>
      <c r="I32" s="541"/>
      <c r="J32" s="541"/>
      <c r="K32" s="541"/>
      <c r="L32" s="541"/>
      <c r="M32" s="541"/>
      <c r="N32" s="541"/>
      <c r="O32" s="542"/>
      <c r="P32" s="158" t="s">
        <v>579</v>
      </c>
      <c r="Q32" s="158"/>
      <c r="R32" s="158"/>
      <c r="S32" s="158"/>
      <c r="T32" s="158"/>
      <c r="U32" s="158"/>
      <c r="V32" s="158"/>
      <c r="W32" s="158"/>
      <c r="X32" s="229"/>
      <c r="Y32" s="336" t="s">
        <v>12</v>
      </c>
      <c r="Z32" s="549"/>
      <c r="AA32" s="550"/>
      <c r="AB32" s="551" t="s">
        <v>554</v>
      </c>
      <c r="AC32" s="551"/>
      <c r="AD32" s="551"/>
      <c r="AE32" s="362" t="s">
        <v>553</v>
      </c>
      <c r="AF32" s="363"/>
      <c r="AG32" s="363"/>
      <c r="AH32" s="363"/>
      <c r="AI32" s="362" t="s">
        <v>553</v>
      </c>
      <c r="AJ32" s="363"/>
      <c r="AK32" s="363"/>
      <c r="AL32" s="363"/>
      <c r="AM32" s="362" t="s">
        <v>553</v>
      </c>
      <c r="AN32" s="363"/>
      <c r="AO32" s="363"/>
      <c r="AP32" s="363"/>
      <c r="AQ32" s="100" t="s">
        <v>553</v>
      </c>
      <c r="AR32" s="101"/>
      <c r="AS32" s="101"/>
      <c r="AT32" s="102"/>
      <c r="AU32" s="363" t="s">
        <v>553</v>
      </c>
      <c r="AV32" s="363"/>
      <c r="AW32" s="363"/>
      <c r="AX32" s="365"/>
    </row>
    <row r="33" spans="1:50" ht="23.25" customHeight="1">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554</v>
      </c>
      <c r="AC33" s="522"/>
      <c r="AD33" s="522"/>
      <c r="AE33" s="362" t="s">
        <v>553</v>
      </c>
      <c r="AF33" s="363"/>
      <c r="AG33" s="363"/>
      <c r="AH33" s="363"/>
      <c r="AI33" s="362" t="s">
        <v>553</v>
      </c>
      <c r="AJ33" s="363"/>
      <c r="AK33" s="363"/>
      <c r="AL33" s="363"/>
      <c r="AM33" s="362" t="s">
        <v>553</v>
      </c>
      <c r="AN33" s="363"/>
      <c r="AO33" s="363"/>
      <c r="AP33" s="363"/>
      <c r="AQ33" s="100" t="s">
        <v>553</v>
      </c>
      <c r="AR33" s="101"/>
      <c r="AS33" s="101"/>
      <c r="AT33" s="102"/>
      <c r="AU33" s="363">
        <v>1</v>
      </c>
      <c r="AV33" s="363"/>
      <c r="AW33" s="363"/>
      <c r="AX33" s="365"/>
    </row>
    <row r="34" spans="1:50" ht="23.25" customHeight="1">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t="s">
        <v>553</v>
      </c>
      <c r="AF34" s="363"/>
      <c r="AG34" s="363"/>
      <c r="AH34" s="363"/>
      <c r="AI34" s="362" t="s">
        <v>553</v>
      </c>
      <c r="AJ34" s="363"/>
      <c r="AK34" s="363"/>
      <c r="AL34" s="363"/>
      <c r="AM34" s="362" t="s">
        <v>553</v>
      </c>
      <c r="AN34" s="363"/>
      <c r="AO34" s="363"/>
      <c r="AP34" s="363"/>
      <c r="AQ34" s="100" t="s">
        <v>553</v>
      </c>
      <c r="AR34" s="101"/>
      <c r="AS34" s="101"/>
      <c r="AT34" s="102"/>
      <c r="AU34" s="363" t="s">
        <v>553</v>
      </c>
      <c r="AV34" s="363"/>
      <c r="AW34" s="363"/>
      <c r="AX34" s="365"/>
    </row>
    <row r="35" spans="1:50" ht="23.25" customHeight="1">
      <c r="A35" s="900" t="s">
        <v>528</v>
      </c>
      <c r="B35" s="901"/>
      <c r="C35" s="901"/>
      <c r="D35" s="901"/>
      <c r="E35" s="901"/>
      <c r="F35" s="902"/>
      <c r="G35" s="906" t="s">
        <v>583</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c r="A37" s="641" t="s">
        <v>491</v>
      </c>
      <c r="B37" s="642"/>
      <c r="C37" s="642"/>
      <c r="D37" s="642"/>
      <c r="E37" s="642"/>
      <c r="F37" s="643"/>
      <c r="G37" s="565" t="s">
        <v>265</v>
      </c>
      <c r="H37" s="379"/>
      <c r="I37" s="379"/>
      <c r="J37" s="379"/>
      <c r="K37" s="379"/>
      <c r="L37" s="379"/>
      <c r="M37" s="379"/>
      <c r="N37" s="379"/>
      <c r="O37" s="566"/>
      <c r="P37" s="631" t="s">
        <v>59</v>
      </c>
      <c r="Q37" s="379"/>
      <c r="R37" s="379"/>
      <c r="S37" s="379"/>
      <c r="T37" s="379"/>
      <c r="U37" s="379"/>
      <c r="V37" s="379"/>
      <c r="W37" s="379"/>
      <c r="X37" s="566"/>
      <c r="Y37" s="632"/>
      <c r="Z37" s="633"/>
      <c r="AA37" s="634"/>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6" t="s">
        <v>12</v>
      </c>
      <c r="Z39" s="549"/>
      <c r="AA39" s="550"/>
      <c r="AB39" s="551"/>
      <c r="AC39" s="551"/>
      <c r="AD39" s="551"/>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c r="A42" s="900" t="s">
        <v>528</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c r="A44" s="641" t="s">
        <v>491</v>
      </c>
      <c r="B44" s="642"/>
      <c r="C44" s="642"/>
      <c r="D44" s="642"/>
      <c r="E44" s="642"/>
      <c r="F44" s="643"/>
      <c r="G44" s="565" t="s">
        <v>265</v>
      </c>
      <c r="H44" s="379"/>
      <c r="I44" s="379"/>
      <c r="J44" s="379"/>
      <c r="K44" s="379"/>
      <c r="L44" s="379"/>
      <c r="M44" s="379"/>
      <c r="N44" s="379"/>
      <c r="O44" s="566"/>
      <c r="P44" s="631" t="s">
        <v>59</v>
      </c>
      <c r="Q44" s="379"/>
      <c r="R44" s="379"/>
      <c r="S44" s="379"/>
      <c r="T44" s="379"/>
      <c r="U44" s="379"/>
      <c r="V44" s="379"/>
      <c r="W44" s="379"/>
      <c r="X44" s="566"/>
      <c r="Y44" s="632"/>
      <c r="Z44" s="633"/>
      <c r="AA44" s="634"/>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c r="A49" s="900" t="s">
        <v>528</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c r="A51" s="512" t="s">
        <v>491</v>
      </c>
      <c r="B51" s="513"/>
      <c r="C51" s="513"/>
      <c r="D51" s="513"/>
      <c r="E51" s="513"/>
      <c r="F51" s="514"/>
      <c r="G51" s="565" t="s">
        <v>265</v>
      </c>
      <c r="H51" s="379"/>
      <c r="I51" s="379"/>
      <c r="J51" s="379"/>
      <c r="K51" s="379"/>
      <c r="L51" s="379"/>
      <c r="M51" s="379"/>
      <c r="N51" s="379"/>
      <c r="O51" s="566"/>
      <c r="P51" s="631" t="s">
        <v>59</v>
      </c>
      <c r="Q51" s="379"/>
      <c r="R51" s="379"/>
      <c r="S51" s="379"/>
      <c r="T51" s="379"/>
      <c r="U51" s="379"/>
      <c r="V51" s="379"/>
      <c r="W51" s="379"/>
      <c r="X51" s="566"/>
      <c r="Y51" s="632"/>
      <c r="Z51" s="633"/>
      <c r="AA51" s="634"/>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c r="A56" s="900" t="s">
        <v>528</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c r="A58" s="512" t="s">
        <v>491</v>
      </c>
      <c r="B58" s="513"/>
      <c r="C58" s="513"/>
      <c r="D58" s="513"/>
      <c r="E58" s="513"/>
      <c r="F58" s="514"/>
      <c r="G58" s="565" t="s">
        <v>265</v>
      </c>
      <c r="H58" s="379"/>
      <c r="I58" s="379"/>
      <c r="J58" s="379"/>
      <c r="K58" s="379"/>
      <c r="L58" s="379"/>
      <c r="M58" s="379"/>
      <c r="N58" s="379"/>
      <c r="O58" s="566"/>
      <c r="P58" s="631" t="s">
        <v>59</v>
      </c>
      <c r="Q58" s="379"/>
      <c r="R58" s="379"/>
      <c r="S58" s="379"/>
      <c r="T58" s="379"/>
      <c r="U58" s="379"/>
      <c r="V58" s="379"/>
      <c r="W58" s="379"/>
      <c r="X58" s="566"/>
      <c r="Y58" s="632"/>
      <c r="Z58" s="633"/>
      <c r="AA58" s="634"/>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c r="A63" s="900" t="s">
        <v>528</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c r="A65" s="861" t="s">
        <v>492</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487</v>
      </c>
      <c r="X65" s="873"/>
      <c r="Y65" s="876"/>
      <c r="Z65" s="876"/>
      <c r="AA65" s="877"/>
      <c r="AB65" s="870" t="s">
        <v>11</v>
      </c>
      <c r="AC65" s="866"/>
      <c r="AD65" s="867"/>
      <c r="AE65" s="366" t="s">
        <v>357</v>
      </c>
      <c r="AF65" s="367"/>
      <c r="AG65" s="367"/>
      <c r="AH65" s="368"/>
      <c r="AI65" s="366" t="s">
        <v>363</v>
      </c>
      <c r="AJ65" s="367"/>
      <c r="AK65" s="367"/>
      <c r="AL65" s="368"/>
      <c r="AM65" s="373" t="s">
        <v>472</v>
      </c>
      <c r="AN65" s="373"/>
      <c r="AO65" s="373"/>
      <c r="AP65" s="366"/>
      <c r="AQ65" s="870" t="s">
        <v>355</v>
      </c>
      <c r="AR65" s="866"/>
      <c r="AS65" s="866"/>
      <c r="AT65" s="867"/>
      <c r="AU65" s="979" t="s">
        <v>253</v>
      </c>
      <c r="AV65" s="979"/>
      <c r="AW65" s="979"/>
      <c r="AX65" s="980"/>
    </row>
    <row r="66" spans="1:50" ht="18.75" hidden="1" customHeight="1">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0"/>
      <c r="AF66" s="331"/>
      <c r="AG66" s="331"/>
      <c r="AH66" s="332"/>
      <c r="AI66" s="330"/>
      <c r="AJ66" s="331"/>
      <c r="AK66" s="331"/>
      <c r="AL66" s="332"/>
      <c r="AM66" s="374"/>
      <c r="AN66" s="374"/>
      <c r="AO66" s="374"/>
      <c r="AP66" s="330"/>
      <c r="AQ66" s="268"/>
      <c r="AR66" s="269"/>
      <c r="AS66" s="868" t="s">
        <v>356</v>
      </c>
      <c r="AT66" s="869"/>
      <c r="AU66" s="269"/>
      <c r="AV66" s="269"/>
      <c r="AW66" s="868" t="s">
        <v>490</v>
      </c>
      <c r="AX66" s="981"/>
    </row>
    <row r="67" spans="1:50" ht="23.25" hidden="1" customHeight="1">
      <c r="A67" s="854"/>
      <c r="B67" s="855"/>
      <c r="C67" s="855"/>
      <c r="D67" s="855"/>
      <c r="E67" s="855"/>
      <c r="F67" s="856"/>
      <c r="G67" s="982" t="s">
        <v>364</v>
      </c>
      <c r="H67" s="965"/>
      <c r="I67" s="966"/>
      <c r="J67" s="966"/>
      <c r="K67" s="966"/>
      <c r="L67" s="966"/>
      <c r="M67" s="966"/>
      <c r="N67" s="966"/>
      <c r="O67" s="967"/>
      <c r="P67" s="965"/>
      <c r="Q67" s="966"/>
      <c r="R67" s="966"/>
      <c r="S67" s="966"/>
      <c r="T67" s="966"/>
      <c r="U67" s="966"/>
      <c r="V67" s="967"/>
      <c r="W67" s="971"/>
      <c r="X67" s="972"/>
      <c r="Y67" s="952" t="s">
        <v>12</v>
      </c>
      <c r="Z67" s="952"/>
      <c r="AA67" s="953"/>
      <c r="AB67" s="954" t="s">
        <v>518</v>
      </c>
      <c r="AC67" s="954"/>
      <c r="AD67" s="954"/>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518</v>
      </c>
      <c r="AC68" s="977"/>
      <c r="AD68" s="977"/>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519</v>
      </c>
      <c r="AC69" s="978"/>
      <c r="AD69" s="978"/>
      <c r="AE69" s="817"/>
      <c r="AF69" s="818"/>
      <c r="AG69" s="818"/>
      <c r="AH69" s="818"/>
      <c r="AI69" s="817"/>
      <c r="AJ69" s="818"/>
      <c r="AK69" s="818"/>
      <c r="AL69" s="818"/>
      <c r="AM69" s="817"/>
      <c r="AN69" s="818"/>
      <c r="AO69" s="818"/>
      <c r="AP69" s="818"/>
      <c r="AQ69" s="362"/>
      <c r="AR69" s="363"/>
      <c r="AS69" s="363"/>
      <c r="AT69" s="364"/>
      <c r="AU69" s="363"/>
      <c r="AV69" s="363"/>
      <c r="AW69" s="363"/>
      <c r="AX69" s="365"/>
    </row>
    <row r="70" spans="1:50" ht="23.25" hidden="1" customHeight="1">
      <c r="A70" s="854" t="s">
        <v>498</v>
      </c>
      <c r="B70" s="855"/>
      <c r="C70" s="855"/>
      <c r="D70" s="855"/>
      <c r="E70" s="855"/>
      <c r="F70" s="856"/>
      <c r="G70" s="942" t="s">
        <v>365</v>
      </c>
      <c r="H70" s="943"/>
      <c r="I70" s="943"/>
      <c r="J70" s="943"/>
      <c r="K70" s="943"/>
      <c r="L70" s="943"/>
      <c r="M70" s="943"/>
      <c r="N70" s="943"/>
      <c r="O70" s="943"/>
      <c r="P70" s="943"/>
      <c r="Q70" s="943"/>
      <c r="R70" s="943"/>
      <c r="S70" s="943"/>
      <c r="T70" s="943"/>
      <c r="U70" s="943"/>
      <c r="V70" s="943"/>
      <c r="W70" s="946" t="s">
        <v>517</v>
      </c>
      <c r="X70" s="947"/>
      <c r="Y70" s="952" t="s">
        <v>12</v>
      </c>
      <c r="Z70" s="952"/>
      <c r="AA70" s="953"/>
      <c r="AB70" s="954" t="s">
        <v>518</v>
      </c>
      <c r="AC70" s="954"/>
      <c r="AD70" s="954"/>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518</v>
      </c>
      <c r="AC71" s="977"/>
      <c r="AD71" s="977"/>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519</v>
      </c>
      <c r="AC72" s="978"/>
      <c r="AD72" s="978"/>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c r="A73" s="840" t="s">
        <v>492</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c r="A75" s="843"/>
      <c r="B75" s="844"/>
      <c r="C75" s="844"/>
      <c r="D75" s="844"/>
      <c r="E75" s="844"/>
      <c r="F75" s="845"/>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c r="A78" s="914" t="s">
        <v>531</v>
      </c>
      <c r="B78" s="915"/>
      <c r="C78" s="915"/>
      <c r="D78" s="915"/>
      <c r="E78" s="912" t="s">
        <v>465</v>
      </c>
      <c r="F78" s="913"/>
      <c r="G78" s="57" t="s">
        <v>365</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486</v>
      </c>
      <c r="AP79" s="146"/>
      <c r="AQ79" s="146"/>
      <c r="AR79" s="81" t="s">
        <v>484</v>
      </c>
      <c r="AS79" s="145"/>
      <c r="AT79" s="146"/>
      <c r="AU79" s="146"/>
      <c r="AV79" s="146"/>
      <c r="AW79" s="146"/>
      <c r="AX79" s="147"/>
    </row>
    <row r="80" spans="1:50" ht="18.75" hidden="1" customHeight="1">
      <c r="A80" s="519" t="s">
        <v>266</v>
      </c>
      <c r="B80" s="849" t="s">
        <v>483</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549</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hidden="1" customHeight="1">
      <c r="A81" s="520"/>
      <c r="B81" s="852"/>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c r="A82" s="520"/>
      <c r="B82" s="852"/>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c r="A87" s="520"/>
      <c r="B87" s="552"/>
      <c r="C87" s="552"/>
      <c r="D87" s="552"/>
      <c r="E87" s="552"/>
      <c r="F87" s="553"/>
      <c r="G87" s="228"/>
      <c r="H87" s="158"/>
      <c r="I87" s="158"/>
      <c r="J87" s="158"/>
      <c r="K87" s="158"/>
      <c r="L87" s="158"/>
      <c r="M87" s="158"/>
      <c r="N87" s="158"/>
      <c r="O87" s="229"/>
      <c r="P87" s="158"/>
      <c r="Q87" s="802"/>
      <c r="R87" s="802"/>
      <c r="S87" s="802"/>
      <c r="T87" s="802"/>
      <c r="U87" s="802"/>
      <c r="V87" s="802"/>
      <c r="W87" s="802"/>
      <c r="X87" s="803"/>
      <c r="Y87" s="755" t="s">
        <v>62</v>
      </c>
      <c r="Z87" s="756"/>
      <c r="AA87" s="757"/>
      <c r="AB87" s="551"/>
      <c r="AC87" s="551"/>
      <c r="AD87" s="551"/>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c r="A88" s="520"/>
      <c r="B88" s="552"/>
      <c r="C88" s="552"/>
      <c r="D88" s="552"/>
      <c r="E88" s="552"/>
      <c r="F88" s="553"/>
      <c r="G88" s="230"/>
      <c r="H88" s="231"/>
      <c r="I88" s="231"/>
      <c r="J88" s="231"/>
      <c r="K88" s="231"/>
      <c r="L88" s="231"/>
      <c r="M88" s="231"/>
      <c r="N88" s="231"/>
      <c r="O88" s="232"/>
      <c r="P88" s="804"/>
      <c r="Q88" s="804"/>
      <c r="R88" s="804"/>
      <c r="S88" s="804"/>
      <c r="T88" s="804"/>
      <c r="U88" s="804"/>
      <c r="V88" s="804"/>
      <c r="W88" s="804"/>
      <c r="X88" s="805"/>
      <c r="Y88" s="729" t="s">
        <v>54</v>
      </c>
      <c r="Z88" s="730"/>
      <c r="AA88" s="731"/>
      <c r="AB88" s="522"/>
      <c r="AC88" s="522"/>
      <c r="AD88" s="522"/>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6"/>
      <c r="Y89" s="729" t="s">
        <v>13</v>
      </c>
      <c r="Z89" s="730"/>
      <c r="AA89" s="731"/>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c r="A92" s="520"/>
      <c r="B92" s="552"/>
      <c r="C92" s="552"/>
      <c r="D92" s="552"/>
      <c r="E92" s="552"/>
      <c r="F92" s="553"/>
      <c r="G92" s="228"/>
      <c r="H92" s="158"/>
      <c r="I92" s="158"/>
      <c r="J92" s="158"/>
      <c r="K92" s="158"/>
      <c r="L92" s="158"/>
      <c r="M92" s="158"/>
      <c r="N92" s="158"/>
      <c r="O92" s="229"/>
      <c r="P92" s="158"/>
      <c r="Q92" s="802"/>
      <c r="R92" s="802"/>
      <c r="S92" s="802"/>
      <c r="T92" s="802"/>
      <c r="U92" s="802"/>
      <c r="V92" s="802"/>
      <c r="W92" s="802"/>
      <c r="X92" s="803"/>
      <c r="Y92" s="755" t="s">
        <v>62</v>
      </c>
      <c r="Z92" s="756"/>
      <c r="AA92" s="757"/>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c r="A93" s="520"/>
      <c r="B93" s="552"/>
      <c r="C93" s="552"/>
      <c r="D93" s="552"/>
      <c r="E93" s="552"/>
      <c r="F93" s="553"/>
      <c r="G93" s="230"/>
      <c r="H93" s="231"/>
      <c r="I93" s="231"/>
      <c r="J93" s="231"/>
      <c r="K93" s="231"/>
      <c r="L93" s="231"/>
      <c r="M93" s="231"/>
      <c r="N93" s="231"/>
      <c r="O93" s="232"/>
      <c r="P93" s="804"/>
      <c r="Q93" s="804"/>
      <c r="R93" s="804"/>
      <c r="S93" s="804"/>
      <c r="T93" s="804"/>
      <c r="U93" s="804"/>
      <c r="V93" s="804"/>
      <c r="W93" s="804"/>
      <c r="X93" s="805"/>
      <c r="Y93" s="729" t="s">
        <v>54</v>
      </c>
      <c r="Z93" s="730"/>
      <c r="AA93" s="731"/>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6"/>
      <c r="Y94" s="729" t="s">
        <v>13</v>
      </c>
      <c r="Z94" s="730"/>
      <c r="AA94" s="731"/>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c r="A97" s="520"/>
      <c r="B97" s="552"/>
      <c r="C97" s="552"/>
      <c r="D97" s="552"/>
      <c r="E97" s="552"/>
      <c r="F97" s="553"/>
      <c r="G97" s="228"/>
      <c r="H97" s="158"/>
      <c r="I97" s="158"/>
      <c r="J97" s="158"/>
      <c r="K97" s="158"/>
      <c r="L97" s="158"/>
      <c r="M97" s="158"/>
      <c r="N97" s="158"/>
      <c r="O97" s="229"/>
      <c r="P97" s="158"/>
      <c r="Q97" s="802"/>
      <c r="R97" s="802"/>
      <c r="S97" s="802"/>
      <c r="T97" s="802"/>
      <c r="U97" s="802"/>
      <c r="V97" s="802"/>
      <c r="W97" s="802"/>
      <c r="X97" s="803"/>
      <c r="Y97" s="755" t="s">
        <v>62</v>
      </c>
      <c r="Z97" s="756"/>
      <c r="AA97" s="757"/>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c r="A98" s="520"/>
      <c r="B98" s="552"/>
      <c r="C98" s="552"/>
      <c r="D98" s="552"/>
      <c r="E98" s="552"/>
      <c r="F98" s="553"/>
      <c r="G98" s="230"/>
      <c r="H98" s="231"/>
      <c r="I98" s="231"/>
      <c r="J98" s="231"/>
      <c r="K98" s="231"/>
      <c r="L98" s="231"/>
      <c r="M98" s="231"/>
      <c r="N98" s="231"/>
      <c r="O98" s="232"/>
      <c r="P98" s="804"/>
      <c r="Q98" s="804"/>
      <c r="R98" s="804"/>
      <c r="S98" s="804"/>
      <c r="T98" s="804"/>
      <c r="U98" s="804"/>
      <c r="V98" s="804"/>
      <c r="W98" s="804"/>
      <c r="X98" s="805"/>
      <c r="Y98" s="729" t="s">
        <v>54</v>
      </c>
      <c r="Z98" s="730"/>
      <c r="AA98" s="731"/>
      <c r="AB98" s="799"/>
      <c r="AC98" s="800"/>
      <c r="AD98" s="801"/>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c r="A99" s="521"/>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c r="A100" s="835" t="s">
        <v>493</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357</v>
      </c>
      <c r="AF100" s="827"/>
      <c r="AG100" s="827"/>
      <c r="AH100" s="828"/>
      <c r="AI100" s="826" t="s">
        <v>363</v>
      </c>
      <c r="AJ100" s="827"/>
      <c r="AK100" s="827"/>
      <c r="AL100" s="828"/>
      <c r="AM100" s="826" t="s">
        <v>472</v>
      </c>
      <c r="AN100" s="827"/>
      <c r="AO100" s="827"/>
      <c r="AP100" s="828"/>
      <c r="AQ100" s="931" t="s">
        <v>494</v>
      </c>
      <c r="AR100" s="932"/>
      <c r="AS100" s="932"/>
      <c r="AT100" s="933"/>
      <c r="AU100" s="931" t="s">
        <v>541</v>
      </c>
      <c r="AV100" s="932"/>
      <c r="AW100" s="932"/>
      <c r="AX100" s="934"/>
    </row>
    <row r="101" spans="1:60" ht="23.25" customHeight="1">
      <c r="A101" s="491"/>
      <c r="B101" s="492"/>
      <c r="C101" s="492"/>
      <c r="D101" s="492"/>
      <c r="E101" s="492"/>
      <c r="F101" s="493"/>
      <c r="G101" s="158" t="s">
        <v>555</v>
      </c>
      <c r="H101" s="158"/>
      <c r="I101" s="158"/>
      <c r="J101" s="158"/>
      <c r="K101" s="158"/>
      <c r="L101" s="158"/>
      <c r="M101" s="158"/>
      <c r="N101" s="158"/>
      <c r="O101" s="158"/>
      <c r="P101" s="158"/>
      <c r="Q101" s="158"/>
      <c r="R101" s="158"/>
      <c r="S101" s="158"/>
      <c r="T101" s="158"/>
      <c r="U101" s="158"/>
      <c r="V101" s="158"/>
      <c r="W101" s="158"/>
      <c r="X101" s="229"/>
      <c r="Y101" s="816" t="s">
        <v>55</v>
      </c>
      <c r="Z101" s="715"/>
      <c r="AA101" s="716"/>
      <c r="AB101" s="551" t="s">
        <v>557</v>
      </c>
      <c r="AC101" s="551"/>
      <c r="AD101" s="551"/>
      <c r="AE101" s="362" t="s">
        <v>553</v>
      </c>
      <c r="AF101" s="363"/>
      <c r="AG101" s="363"/>
      <c r="AH101" s="364"/>
      <c r="AI101" s="362" t="s">
        <v>553</v>
      </c>
      <c r="AJ101" s="363"/>
      <c r="AK101" s="363"/>
      <c r="AL101" s="364"/>
      <c r="AM101" s="362" t="s">
        <v>553</v>
      </c>
      <c r="AN101" s="363"/>
      <c r="AO101" s="363"/>
      <c r="AP101" s="364"/>
      <c r="AQ101" s="362" t="s">
        <v>553</v>
      </c>
      <c r="AR101" s="363"/>
      <c r="AS101" s="363"/>
      <c r="AT101" s="364"/>
      <c r="AU101" s="362" t="s">
        <v>553</v>
      </c>
      <c r="AV101" s="363"/>
      <c r="AW101" s="363"/>
      <c r="AX101" s="364"/>
    </row>
    <row r="102" spans="1:60" ht="23.25" customHeight="1">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557</v>
      </c>
      <c r="AC102" s="551"/>
      <c r="AD102" s="551"/>
      <c r="AE102" s="356" t="s">
        <v>553</v>
      </c>
      <c r="AF102" s="356"/>
      <c r="AG102" s="356"/>
      <c r="AH102" s="356"/>
      <c r="AI102" s="356" t="s">
        <v>553</v>
      </c>
      <c r="AJ102" s="356"/>
      <c r="AK102" s="356"/>
      <c r="AL102" s="356"/>
      <c r="AM102" s="356" t="s">
        <v>553</v>
      </c>
      <c r="AN102" s="356"/>
      <c r="AO102" s="356"/>
      <c r="AP102" s="356"/>
      <c r="AQ102" s="817" t="s">
        <v>553</v>
      </c>
      <c r="AR102" s="818"/>
      <c r="AS102" s="818"/>
      <c r="AT102" s="819"/>
      <c r="AU102" s="817">
        <v>3</v>
      </c>
      <c r="AV102" s="818"/>
      <c r="AW102" s="818"/>
      <c r="AX102" s="819"/>
    </row>
    <row r="103" spans="1:60" ht="31.5" hidden="1" customHeight="1">
      <c r="A103" s="488" t="s">
        <v>493</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541</v>
      </c>
      <c r="AV103" s="359"/>
      <c r="AW103" s="359"/>
      <c r="AX103" s="361"/>
    </row>
    <row r="104" spans="1:60" ht="23.25" hidden="1" customHeight="1">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c r="AC105" s="405"/>
      <c r="AD105" s="406"/>
      <c r="AE105" s="356"/>
      <c r="AF105" s="356"/>
      <c r="AG105" s="356"/>
      <c r="AH105" s="356"/>
      <c r="AI105" s="356"/>
      <c r="AJ105" s="356"/>
      <c r="AK105" s="356"/>
      <c r="AL105" s="356"/>
      <c r="AM105" s="356"/>
      <c r="AN105" s="356"/>
      <c r="AO105" s="356"/>
      <c r="AP105" s="356"/>
      <c r="AQ105" s="362"/>
      <c r="AR105" s="363"/>
      <c r="AS105" s="363"/>
      <c r="AT105" s="364"/>
      <c r="AU105" s="817"/>
      <c r="AV105" s="818"/>
      <c r="AW105" s="818"/>
      <c r="AX105" s="819"/>
    </row>
    <row r="106" spans="1:60" ht="31.5" hidden="1" customHeight="1">
      <c r="A106" s="488" t="s">
        <v>493</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541</v>
      </c>
      <c r="AV106" s="359"/>
      <c r="AW106" s="359"/>
      <c r="AX106" s="361"/>
    </row>
    <row r="107" spans="1:60" ht="23.25" hidden="1" customHeight="1">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17"/>
      <c r="AV108" s="818"/>
      <c r="AW108" s="818"/>
      <c r="AX108" s="819"/>
    </row>
    <row r="109" spans="1:60" ht="31.5" hidden="1" customHeight="1">
      <c r="A109" s="488" t="s">
        <v>493</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541</v>
      </c>
      <c r="AV109" s="359"/>
      <c r="AW109" s="359"/>
      <c r="AX109" s="361"/>
    </row>
    <row r="110" spans="1:60" ht="23.25" hidden="1" customHeight="1">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7"/>
      <c r="AV111" s="818"/>
      <c r="AW111" s="818"/>
      <c r="AX111" s="819"/>
    </row>
    <row r="112" spans="1:60" ht="31.5" hidden="1" customHeight="1">
      <c r="A112" s="488" t="s">
        <v>493</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541</v>
      </c>
      <c r="AV112" s="359"/>
      <c r="AW112" s="359"/>
      <c r="AX112" s="361"/>
    </row>
    <row r="113" spans="1:50" ht="23.25" hidden="1" customHeight="1">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3" t="s">
        <v>542</v>
      </c>
      <c r="AR115" s="334"/>
      <c r="AS115" s="334"/>
      <c r="AT115" s="334"/>
      <c r="AU115" s="334"/>
      <c r="AV115" s="334"/>
      <c r="AW115" s="334"/>
      <c r="AX115" s="335"/>
    </row>
    <row r="116" spans="1:50" ht="23.25" customHeight="1">
      <c r="A116" s="290"/>
      <c r="B116" s="291"/>
      <c r="C116" s="291"/>
      <c r="D116" s="291"/>
      <c r="E116" s="291"/>
      <c r="F116" s="292"/>
      <c r="G116" s="349" t="s">
        <v>556</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558</v>
      </c>
      <c r="AC116" s="299"/>
      <c r="AD116" s="300"/>
      <c r="AE116" s="356" t="s">
        <v>553</v>
      </c>
      <c r="AF116" s="356"/>
      <c r="AG116" s="356"/>
      <c r="AH116" s="356"/>
      <c r="AI116" s="356" t="s">
        <v>553</v>
      </c>
      <c r="AJ116" s="356"/>
      <c r="AK116" s="356"/>
      <c r="AL116" s="356"/>
      <c r="AM116" s="356" t="s">
        <v>553</v>
      </c>
      <c r="AN116" s="356"/>
      <c r="AO116" s="356"/>
      <c r="AP116" s="356"/>
      <c r="AQ116" s="362" t="s">
        <v>553</v>
      </c>
      <c r="AR116" s="363"/>
      <c r="AS116" s="363"/>
      <c r="AT116" s="363"/>
      <c r="AU116" s="363"/>
      <c r="AV116" s="363"/>
      <c r="AW116" s="363"/>
      <c r="AX116" s="365"/>
    </row>
    <row r="117" spans="1:50" ht="46.5" customHeight="1" thickBot="1">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559</v>
      </c>
      <c r="AC117" s="340"/>
      <c r="AD117" s="341"/>
      <c r="AE117" s="304" t="s">
        <v>560</v>
      </c>
      <c r="AF117" s="304"/>
      <c r="AG117" s="304"/>
      <c r="AH117" s="304"/>
      <c r="AI117" s="304" t="s">
        <v>560</v>
      </c>
      <c r="AJ117" s="304"/>
      <c r="AK117" s="304"/>
      <c r="AL117" s="304"/>
      <c r="AM117" s="304" t="s">
        <v>560</v>
      </c>
      <c r="AN117" s="304"/>
      <c r="AO117" s="304"/>
      <c r="AP117" s="304"/>
      <c r="AQ117" s="304" t="s">
        <v>560</v>
      </c>
      <c r="AR117" s="304"/>
      <c r="AS117" s="304"/>
      <c r="AT117" s="304"/>
      <c r="AU117" s="304"/>
      <c r="AV117" s="304"/>
      <c r="AW117" s="304"/>
      <c r="AX117" s="305"/>
    </row>
    <row r="118" spans="1:50" ht="23.25" hidden="1" customHeight="1">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3" t="s">
        <v>542</v>
      </c>
      <c r="AR118" s="334"/>
      <c r="AS118" s="334"/>
      <c r="AT118" s="334"/>
      <c r="AU118" s="334"/>
      <c r="AV118" s="334"/>
      <c r="AW118" s="334"/>
      <c r="AX118" s="335"/>
    </row>
    <row r="119" spans="1:50" ht="23.25" hidden="1" customHeight="1">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3" t="s">
        <v>542</v>
      </c>
      <c r="AR121" s="334"/>
      <c r="AS121" s="334"/>
      <c r="AT121" s="334"/>
      <c r="AU121" s="334"/>
      <c r="AV121" s="334"/>
      <c r="AW121" s="334"/>
      <c r="AX121" s="335"/>
    </row>
    <row r="122" spans="1:50" ht="23.25" hidden="1" customHeight="1">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3" t="s">
        <v>542</v>
      </c>
      <c r="AR124" s="334"/>
      <c r="AS124" s="334"/>
      <c r="AT124" s="334"/>
      <c r="AU124" s="334"/>
      <c r="AV124" s="334"/>
      <c r="AW124" s="334"/>
      <c r="AX124" s="335"/>
    </row>
    <row r="125" spans="1:50" ht="23.25" hidden="1" customHeight="1">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542</v>
      </c>
      <c r="AR127" s="334"/>
      <c r="AS127" s="334"/>
      <c r="AT127" s="334"/>
      <c r="AU127" s="334"/>
      <c r="AV127" s="334"/>
      <c r="AW127" s="334"/>
      <c r="AX127" s="335"/>
    </row>
    <row r="128" spans="1:50" ht="23.25" hidden="1" customHeight="1">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c r="A130" s="996" t="s">
        <v>369</v>
      </c>
      <c r="B130" s="994"/>
      <c r="C130" s="993" t="s">
        <v>366</v>
      </c>
      <c r="D130" s="994"/>
      <c r="E130" s="306" t="s">
        <v>399</v>
      </c>
      <c r="F130" s="307"/>
      <c r="G130" s="308" t="s">
        <v>561</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c r="A131" s="997"/>
      <c r="B131" s="250"/>
      <c r="C131" s="249"/>
      <c r="D131" s="250"/>
      <c r="E131" s="236" t="s">
        <v>398</v>
      </c>
      <c r="F131" s="237"/>
      <c r="G131" s="233" t="s">
        <v>562</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c r="A132" s="99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553</v>
      </c>
      <c r="AR133" s="269"/>
      <c r="AS133" s="134" t="s">
        <v>356</v>
      </c>
      <c r="AT133" s="169"/>
      <c r="AU133" s="133"/>
      <c r="AV133" s="133"/>
      <c r="AW133" s="134" t="s">
        <v>300</v>
      </c>
      <c r="AX133" s="135"/>
    </row>
    <row r="134" spans="1:50" ht="39.75" customHeight="1">
      <c r="A134" s="997"/>
      <c r="B134" s="250"/>
      <c r="C134" s="249"/>
      <c r="D134" s="250"/>
      <c r="E134" s="249"/>
      <c r="F134" s="312"/>
      <c r="G134" s="228" t="s">
        <v>563</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14</v>
      </c>
      <c r="AC134" s="219"/>
      <c r="AD134" s="219"/>
      <c r="AE134" s="264" t="s">
        <v>553</v>
      </c>
      <c r="AF134" s="101"/>
      <c r="AG134" s="101"/>
      <c r="AH134" s="101"/>
      <c r="AI134" s="264" t="s">
        <v>553</v>
      </c>
      <c r="AJ134" s="101"/>
      <c r="AK134" s="101"/>
      <c r="AL134" s="101"/>
      <c r="AM134" s="264" t="s">
        <v>553</v>
      </c>
      <c r="AN134" s="101"/>
      <c r="AO134" s="101"/>
      <c r="AP134" s="101"/>
      <c r="AQ134" s="264" t="s">
        <v>553</v>
      </c>
      <c r="AR134" s="101"/>
      <c r="AS134" s="101"/>
      <c r="AT134" s="101"/>
      <c r="AU134" s="264" t="s">
        <v>553</v>
      </c>
      <c r="AV134" s="101"/>
      <c r="AW134" s="101"/>
      <c r="AX134" s="220"/>
    </row>
    <row r="135" spans="1:50" ht="39.75" customHeight="1">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14</v>
      </c>
      <c r="AC135" s="130"/>
      <c r="AD135" s="130"/>
      <c r="AE135" s="264" t="s">
        <v>553</v>
      </c>
      <c r="AF135" s="101"/>
      <c r="AG135" s="101"/>
      <c r="AH135" s="101"/>
      <c r="AI135" s="264" t="s">
        <v>553</v>
      </c>
      <c r="AJ135" s="101"/>
      <c r="AK135" s="101"/>
      <c r="AL135" s="101"/>
      <c r="AM135" s="264" t="s">
        <v>553</v>
      </c>
      <c r="AN135" s="101"/>
      <c r="AO135" s="101"/>
      <c r="AP135" s="101"/>
      <c r="AQ135" s="264" t="s">
        <v>553</v>
      </c>
      <c r="AR135" s="101"/>
      <c r="AS135" s="101"/>
      <c r="AT135" s="101"/>
      <c r="AU135" s="264">
        <v>90</v>
      </c>
      <c r="AV135" s="101"/>
      <c r="AW135" s="101"/>
      <c r="AX135" s="220"/>
    </row>
    <row r="136" spans="1:50" ht="18.75" hidden="1" customHeight="1">
      <c r="A136" s="99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c r="A138" s="997"/>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c r="A140" s="99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c r="A142" s="99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c r="A144" s="99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c r="A146" s="99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c r="A148" s="99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c r="A150" s="99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c r="A152" s="997"/>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c r="A154" s="997"/>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6"/>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c r="A155" s="997"/>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c r="A156" s="997"/>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c r="A157" s="997"/>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7"/>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c r="A159" s="997"/>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c r="A161" s="99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c r="A162" s="997"/>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c r="A163" s="997"/>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c r="A164" s="997"/>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c r="A166" s="997"/>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c r="A168" s="99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c r="A169" s="997"/>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c r="A170" s="997"/>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c r="A171" s="997"/>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c r="A173" s="997"/>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c r="A175" s="99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c r="A176" s="997"/>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c r="A177" s="997"/>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c r="A178" s="997"/>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c r="A180" s="997"/>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c r="A182" s="99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c r="A183" s="997"/>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c r="A184" s="997"/>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c r="A185" s="997"/>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c r="A187" s="99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c r="A188" s="997"/>
      <c r="B188" s="250"/>
      <c r="C188" s="249"/>
      <c r="D188" s="250"/>
      <c r="E188" s="157" t="s">
        <v>564</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c r="A189" s="997"/>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c r="A190" s="99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c r="A191" s="99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c r="A192" s="99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c r="A194" s="99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c r="A196" s="99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c r="A198" s="99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c r="A200" s="99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c r="A204" s="99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c r="A208" s="99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c r="A212" s="997"/>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c r="A214" s="997"/>
      <c r="B214" s="250"/>
      <c r="C214" s="249"/>
      <c r="D214" s="250"/>
      <c r="E214" s="249"/>
      <c r="F214" s="312"/>
      <c r="G214" s="228"/>
      <c r="H214" s="158"/>
      <c r="I214" s="158"/>
      <c r="J214" s="158"/>
      <c r="K214" s="158"/>
      <c r="L214" s="158"/>
      <c r="M214" s="158"/>
      <c r="N214" s="158"/>
      <c r="O214" s="158"/>
      <c r="P214" s="229"/>
      <c r="Q214" s="984"/>
      <c r="R214" s="985"/>
      <c r="S214" s="985"/>
      <c r="T214" s="985"/>
      <c r="U214" s="985"/>
      <c r="V214" s="985"/>
      <c r="W214" s="985"/>
      <c r="X214" s="985"/>
      <c r="Y214" s="985"/>
      <c r="Z214" s="985"/>
      <c r="AA214" s="98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c r="A218" s="997"/>
      <c r="B218" s="250"/>
      <c r="C218" s="249"/>
      <c r="D218" s="250"/>
      <c r="E218" s="249"/>
      <c r="F218" s="312"/>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c r="A219" s="997"/>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c r="A226" s="997"/>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c r="A233" s="997"/>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c r="A240" s="997"/>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c r="A247" s="99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c r="A248" s="99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c r="A249" s="997"/>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c r="A250" s="99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c r="A251" s="99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c r="A252" s="99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c r="A254" s="99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c r="A256" s="99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c r="A260" s="99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c r="A264" s="99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c r="A268" s="99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c r="A270" s="99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c r="A272" s="997"/>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c r="A274" s="997"/>
      <c r="B274" s="250"/>
      <c r="C274" s="249"/>
      <c r="D274" s="250"/>
      <c r="E274" s="249"/>
      <c r="F274" s="312"/>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c r="A279" s="997"/>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c r="A286" s="997"/>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c r="A293" s="997"/>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c r="A300" s="997"/>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c r="A307" s="99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c r="A310" s="99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c r="A311" s="99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c r="A312" s="99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c r="A316" s="99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c r="A320" s="99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c r="A324" s="99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c r="A328" s="99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c r="A332" s="997"/>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c r="A339" s="997"/>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c r="A346" s="997"/>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c r="A353" s="997"/>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c r="A360" s="997"/>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c r="A367" s="99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c r="A369" s="997"/>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c r="A370" s="99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c r="A371" s="99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c r="A372" s="99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c r="A376" s="99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c r="A380" s="99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c r="A384" s="99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c r="A388" s="99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c r="A392" s="997"/>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c r="A399" s="997"/>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c r="A406" s="997"/>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c r="A413" s="997"/>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c r="A420" s="997"/>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c r="A422" s="997"/>
      <c r="B422" s="250"/>
      <c r="C422" s="249"/>
      <c r="D422" s="250"/>
      <c r="E422" s="249"/>
      <c r="F422" s="312"/>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c r="A427" s="99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c r="A430" s="997"/>
      <c r="B430" s="250"/>
      <c r="C430" s="247" t="s">
        <v>368</v>
      </c>
      <c r="D430" s="248"/>
      <c r="E430" s="236" t="s">
        <v>388</v>
      </c>
      <c r="F430" s="237"/>
      <c r="G430" s="238" t="s">
        <v>384</v>
      </c>
      <c r="H430" s="155"/>
      <c r="I430" s="155"/>
      <c r="J430" s="239" t="s">
        <v>552</v>
      </c>
      <c r="K430" s="240"/>
      <c r="L430" s="240"/>
      <c r="M430" s="240"/>
      <c r="N430" s="240"/>
      <c r="O430" s="240"/>
      <c r="P430" s="240"/>
      <c r="Q430" s="240"/>
      <c r="R430" s="240"/>
      <c r="S430" s="240"/>
      <c r="T430" s="241"/>
      <c r="U430" s="242" t="s">
        <v>560</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c r="A431" s="99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553</v>
      </c>
      <c r="AF432" s="133"/>
      <c r="AG432" s="134" t="s">
        <v>356</v>
      </c>
      <c r="AH432" s="169"/>
      <c r="AI432" s="179"/>
      <c r="AJ432" s="179"/>
      <c r="AK432" s="179"/>
      <c r="AL432" s="174"/>
      <c r="AM432" s="179"/>
      <c r="AN432" s="179"/>
      <c r="AO432" s="179"/>
      <c r="AP432" s="174"/>
      <c r="AQ432" s="215" t="s">
        <v>553</v>
      </c>
      <c r="AR432" s="133"/>
      <c r="AS432" s="134" t="s">
        <v>356</v>
      </c>
      <c r="AT432" s="169"/>
      <c r="AU432" s="133" t="s">
        <v>553</v>
      </c>
      <c r="AV432" s="133"/>
      <c r="AW432" s="134" t="s">
        <v>300</v>
      </c>
      <c r="AX432" s="135"/>
    </row>
    <row r="433" spans="1:50" ht="23.25" customHeight="1">
      <c r="A433" s="997"/>
      <c r="B433" s="250"/>
      <c r="C433" s="249"/>
      <c r="D433" s="250"/>
      <c r="E433" s="163"/>
      <c r="F433" s="164"/>
      <c r="G433" s="228" t="s">
        <v>560</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560</v>
      </c>
      <c r="AC433" s="130"/>
      <c r="AD433" s="130"/>
      <c r="AE433" s="100" t="s">
        <v>553</v>
      </c>
      <c r="AF433" s="101"/>
      <c r="AG433" s="101"/>
      <c r="AH433" s="101"/>
      <c r="AI433" s="100" t="s">
        <v>553</v>
      </c>
      <c r="AJ433" s="101"/>
      <c r="AK433" s="101"/>
      <c r="AL433" s="101"/>
      <c r="AM433" s="100" t="s">
        <v>553</v>
      </c>
      <c r="AN433" s="101"/>
      <c r="AO433" s="101"/>
      <c r="AP433" s="102"/>
      <c r="AQ433" s="100" t="s">
        <v>553</v>
      </c>
      <c r="AR433" s="101"/>
      <c r="AS433" s="101"/>
      <c r="AT433" s="102"/>
      <c r="AU433" s="101" t="s">
        <v>553</v>
      </c>
      <c r="AV433" s="101"/>
      <c r="AW433" s="101"/>
      <c r="AX433" s="220"/>
    </row>
    <row r="434" spans="1:50" ht="23.25" customHeight="1">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560</v>
      </c>
      <c r="AC434" s="219"/>
      <c r="AD434" s="219"/>
      <c r="AE434" s="100" t="s">
        <v>553</v>
      </c>
      <c r="AF434" s="101"/>
      <c r="AG434" s="101"/>
      <c r="AH434" s="102"/>
      <c r="AI434" s="100" t="s">
        <v>553</v>
      </c>
      <c r="AJ434" s="101"/>
      <c r="AK434" s="101"/>
      <c r="AL434" s="101"/>
      <c r="AM434" s="100" t="s">
        <v>553</v>
      </c>
      <c r="AN434" s="101"/>
      <c r="AO434" s="101"/>
      <c r="AP434" s="102"/>
      <c r="AQ434" s="100" t="s">
        <v>553</v>
      </c>
      <c r="AR434" s="101"/>
      <c r="AS434" s="101"/>
      <c r="AT434" s="102"/>
      <c r="AU434" s="101" t="s">
        <v>553</v>
      </c>
      <c r="AV434" s="101"/>
      <c r="AW434" s="101"/>
      <c r="AX434" s="220"/>
    </row>
    <row r="435" spans="1:50" ht="23.25" customHeight="1">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553</v>
      </c>
      <c r="AF435" s="101"/>
      <c r="AG435" s="101"/>
      <c r="AH435" s="102"/>
      <c r="AI435" s="100" t="s">
        <v>553</v>
      </c>
      <c r="AJ435" s="101"/>
      <c r="AK435" s="101"/>
      <c r="AL435" s="101"/>
      <c r="AM435" s="100" t="s">
        <v>553</v>
      </c>
      <c r="AN435" s="101"/>
      <c r="AO435" s="101"/>
      <c r="AP435" s="102"/>
      <c r="AQ435" s="100" t="s">
        <v>553</v>
      </c>
      <c r="AR435" s="101"/>
      <c r="AS435" s="101"/>
      <c r="AT435" s="102"/>
      <c r="AU435" s="101" t="s">
        <v>553</v>
      </c>
      <c r="AV435" s="101"/>
      <c r="AW435" s="101"/>
      <c r="AX435" s="220"/>
    </row>
    <row r="436" spans="1:50" ht="18.75" hidden="1" customHeight="1">
      <c r="A436" s="99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c r="A438" s="99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c r="A441" s="99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c r="A446" s="99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c r="A451" s="99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c r="A453" s="99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c r="A456" s="99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customHeight="1">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553</v>
      </c>
      <c r="AF457" s="133"/>
      <c r="AG457" s="134" t="s">
        <v>356</v>
      </c>
      <c r="AH457" s="169"/>
      <c r="AI457" s="179"/>
      <c r="AJ457" s="179"/>
      <c r="AK457" s="179"/>
      <c r="AL457" s="174"/>
      <c r="AM457" s="179"/>
      <c r="AN457" s="179"/>
      <c r="AO457" s="179"/>
      <c r="AP457" s="174"/>
      <c r="AQ457" s="215" t="s">
        <v>553</v>
      </c>
      <c r="AR457" s="133"/>
      <c r="AS457" s="134" t="s">
        <v>356</v>
      </c>
      <c r="AT457" s="169"/>
      <c r="AU457" s="133" t="s">
        <v>553</v>
      </c>
      <c r="AV457" s="133"/>
      <c r="AW457" s="134" t="s">
        <v>300</v>
      </c>
      <c r="AX457" s="135"/>
    </row>
    <row r="458" spans="1:50" ht="23.25" customHeight="1">
      <c r="A458" s="997"/>
      <c r="B458" s="250"/>
      <c r="C458" s="249"/>
      <c r="D458" s="250"/>
      <c r="E458" s="163"/>
      <c r="F458" s="164"/>
      <c r="G458" s="228" t="s">
        <v>560</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560</v>
      </c>
      <c r="AC458" s="130"/>
      <c r="AD458" s="130"/>
      <c r="AE458" s="100" t="s">
        <v>553</v>
      </c>
      <c r="AF458" s="101"/>
      <c r="AG458" s="101"/>
      <c r="AH458" s="101"/>
      <c r="AI458" s="100" t="s">
        <v>553</v>
      </c>
      <c r="AJ458" s="101"/>
      <c r="AK458" s="101"/>
      <c r="AL458" s="101"/>
      <c r="AM458" s="100" t="s">
        <v>553</v>
      </c>
      <c r="AN458" s="101"/>
      <c r="AO458" s="101"/>
      <c r="AP458" s="102"/>
      <c r="AQ458" s="100" t="s">
        <v>553</v>
      </c>
      <c r="AR458" s="101"/>
      <c r="AS458" s="101"/>
      <c r="AT458" s="102"/>
      <c r="AU458" s="101" t="s">
        <v>553</v>
      </c>
      <c r="AV458" s="101"/>
      <c r="AW458" s="101"/>
      <c r="AX458" s="220"/>
    </row>
    <row r="459" spans="1:50" ht="23.25" customHeight="1">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560</v>
      </c>
      <c r="AC459" s="219"/>
      <c r="AD459" s="219"/>
      <c r="AE459" s="100" t="s">
        <v>553</v>
      </c>
      <c r="AF459" s="101"/>
      <c r="AG459" s="101"/>
      <c r="AH459" s="102"/>
      <c r="AI459" s="100" t="s">
        <v>553</v>
      </c>
      <c r="AJ459" s="101"/>
      <c r="AK459" s="101"/>
      <c r="AL459" s="101"/>
      <c r="AM459" s="100" t="s">
        <v>553</v>
      </c>
      <c r="AN459" s="101"/>
      <c r="AO459" s="101"/>
      <c r="AP459" s="102"/>
      <c r="AQ459" s="100" t="s">
        <v>553</v>
      </c>
      <c r="AR459" s="101"/>
      <c r="AS459" s="101"/>
      <c r="AT459" s="102"/>
      <c r="AU459" s="101" t="s">
        <v>553</v>
      </c>
      <c r="AV459" s="101"/>
      <c r="AW459" s="101"/>
      <c r="AX459" s="220"/>
    </row>
    <row r="460" spans="1:50" ht="23.25" customHeight="1">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553</v>
      </c>
      <c r="AF460" s="101"/>
      <c r="AG460" s="101"/>
      <c r="AH460" s="102"/>
      <c r="AI460" s="100" t="s">
        <v>553</v>
      </c>
      <c r="AJ460" s="101"/>
      <c r="AK460" s="101"/>
      <c r="AL460" s="101"/>
      <c r="AM460" s="100" t="s">
        <v>553</v>
      </c>
      <c r="AN460" s="101"/>
      <c r="AO460" s="101"/>
      <c r="AP460" s="102"/>
      <c r="AQ460" s="100" t="s">
        <v>553</v>
      </c>
      <c r="AR460" s="101"/>
      <c r="AS460" s="101"/>
      <c r="AT460" s="102"/>
      <c r="AU460" s="101" t="s">
        <v>553</v>
      </c>
      <c r="AV460" s="101"/>
      <c r="AW460" s="101"/>
      <c r="AX460" s="220"/>
    </row>
    <row r="461" spans="1:50" ht="18.75" hidden="1" customHeight="1">
      <c r="A461" s="99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c r="A463" s="99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c r="A466" s="99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c r="A471" s="99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c r="A476" s="99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c r="A478" s="99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c r="A481" s="99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c r="A482" s="997"/>
      <c r="B482" s="250"/>
      <c r="C482" s="249"/>
      <c r="D482" s="250"/>
      <c r="E482" s="157" t="s">
        <v>560</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c r="A484" s="99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c r="A485" s="99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c r="A487" s="99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c r="A490" s="99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c r="A495" s="99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c r="A500" s="99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c r="A505" s="99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c r="A510" s="99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c r="A512" s="99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c r="A515" s="99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c r="A520" s="99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c r="A525" s="99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c r="A530" s="99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c r="A535" s="99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c r="A536" s="99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c r="A538" s="99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c r="A539" s="99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c r="A544" s="99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c r="A549" s="99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c r="A554" s="99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c r="A559" s="99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c r="A564" s="99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c r="A569" s="99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c r="A574" s="99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c r="A579" s="99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c r="A584" s="99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c r="A589" s="99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c r="A592" s="99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c r="A593" s="99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c r="A598" s="99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c r="A603" s="99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c r="A608" s="99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c r="A613" s="99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c r="A618" s="99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c r="A623" s="99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c r="A628" s="99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c r="A633" s="99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c r="A638" s="99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c r="A643" s="99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c r="A646" s="99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c r="A647" s="99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c r="A652" s="99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c r="A657" s="99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c r="A662" s="99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c r="A667" s="99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c r="A672" s="99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c r="A677" s="99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c r="A682" s="99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c r="A687" s="99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c r="A692" s="99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c r="A697" s="99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c r="A698" s="99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27" customHeight="1">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551</v>
      </c>
      <c r="AE702" s="899"/>
      <c r="AF702" s="899"/>
      <c r="AG702" s="888" t="s">
        <v>566</v>
      </c>
      <c r="AH702" s="889"/>
      <c r="AI702" s="889"/>
      <c r="AJ702" s="889"/>
      <c r="AK702" s="889"/>
      <c r="AL702" s="889"/>
      <c r="AM702" s="889"/>
      <c r="AN702" s="889"/>
      <c r="AO702" s="889"/>
      <c r="AP702" s="889"/>
      <c r="AQ702" s="889"/>
      <c r="AR702" s="889"/>
      <c r="AS702" s="889"/>
      <c r="AT702" s="889"/>
      <c r="AU702" s="889"/>
      <c r="AV702" s="889"/>
      <c r="AW702" s="889"/>
      <c r="AX702" s="890"/>
    </row>
    <row r="703" spans="1:50" ht="27" customHeight="1">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551</v>
      </c>
      <c r="AE703" s="152"/>
      <c r="AF703" s="152"/>
      <c r="AG703" s="664" t="s">
        <v>567</v>
      </c>
      <c r="AH703" s="665"/>
      <c r="AI703" s="665"/>
      <c r="AJ703" s="665"/>
      <c r="AK703" s="665"/>
      <c r="AL703" s="665"/>
      <c r="AM703" s="665"/>
      <c r="AN703" s="665"/>
      <c r="AO703" s="665"/>
      <c r="AP703" s="665"/>
      <c r="AQ703" s="665"/>
      <c r="AR703" s="665"/>
      <c r="AS703" s="665"/>
      <c r="AT703" s="665"/>
      <c r="AU703" s="665"/>
      <c r="AV703" s="665"/>
      <c r="AW703" s="665"/>
      <c r="AX703" s="666"/>
    </row>
    <row r="704" spans="1:50" ht="27" customHeight="1">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551</v>
      </c>
      <c r="AE704" s="586"/>
      <c r="AF704" s="586"/>
      <c r="AG704" s="429" t="s">
        <v>584</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565</v>
      </c>
      <c r="AE705" s="733"/>
      <c r="AF705" s="733"/>
      <c r="AG705" s="157" t="s">
        <v>560</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c r="A706" s="655"/>
      <c r="B706" s="770"/>
      <c r="C706" s="614"/>
      <c r="D706" s="615"/>
      <c r="E706" s="683" t="s">
        <v>529</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c r="A707" s="655"/>
      <c r="B707" s="770"/>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565</v>
      </c>
      <c r="AE708" s="668"/>
      <c r="AF708" s="668"/>
      <c r="AG708" s="526" t="s">
        <v>560</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565</v>
      </c>
      <c r="AE709" s="152"/>
      <c r="AF709" s="152"/>
      <c r="AG709" s="664" t="s">
        <v>560</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565</v>
      </c>
      <c r="AE710" s="152"/>
      <c r="AF710" s="152"/>
      <c r="AG710" s="664" t="s">
        <v>560</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565</v>
      </c>
      <c r="AE711" s="152"/>
      <c r="AF711" s="152"/>
      <c r="AG711" s="664" t="s">
        <v>560</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c r="A712" s="655"/>
      <c r="B712" s="656"/>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565</v>
      </c>
      <c r="AE712" s="586"/>
      <c r="AF712" s="586"/>
      <c r="AG712" s="594" t="s">
        <v>560</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c r="A713" s="655"/>
      <c r="B713" s="656"/>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565</v>
      </c>
      <c r="AE713" s="152"/>
      <c r="AF713" s="153"/>
      <c r="AG713" s="664" t="s">
        <v>560</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c r="A714" s="657"/>
      <c r="B714" s="658"/>
      <c r="C714" s="771" t="s">
        <v>461</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565</v>
      </c>
      <c r="AE714" s="592"/>
      <c r="AF714" s="593"/>
      <c r="AG714" s="689" t="s">
        <v>560</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c r="A715" s="621"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565</v>
      </c>
      <c r="AE715" s="668"/>
      <c r="AF715" s="777"/>
      <c r="AG715" s="526" t="s">
        <v>560</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565</v>
      </c>
      <c r="AE716" s="759"/>
      <c r="AF716" s="759"/>
      <c r="AG716" s="664" t="s">
        <v>560</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565</v>
      </c>
      <c r="AE717" s="152"/>
      <c r="AF717" s="152"/>
      <c r="AG717" s="664" t="s">
        <v>560</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565</v>
      </c>
      <c r="AE718" s="152"/>
      <c r="AF718" s="152"/>
      <c r="AG718" s="160" t="s">
        <v>560</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565</v>
      </c>
      <c r="AE719" s="668"/>
      <c r="AF719" s="668"/>
      <c r="AG719" s="157" t="s">
        <v>568</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c r="A720" s="650"/>
      <c r="B720" s="651"/>
      <c r="C720" s="938" t="s">
        <v>480</v>
      </c>
      <c r="D720" s="936"/>
      <c r="E720" s="936"/>
      <c r="F720" s="939"/>
      <c r="G720" s="935" t="s">
        <v>481</v>
      </c>
      <c r="H720" s="936"/>
      <c r="I720" s="936"/>
      <c r="J720" s="936"/>
      <c r="K720" s="936"/>
      <c r="L720" s="936"/>
      <c r="M720" s="936"/>
      <c r="N720" s="935" t="s">
        <v>485</v>
      </c>
      <c r="O720" s="936"/>
      <c r="P720" s="936"/>
      <c r="Q720" s="936"/>
      <c r="R720" s="936"/>
      <c r="S720" s="936"/>
      <c r="T720" s="936"/>
      <c r="U720" s="936"/>
      <c r="V720" s="936"/>
      <c r="W720" s="936"/>
      <c r="X720" s="936"/>
      <c r="Y720" s="936"/>
      <c r="Z720" s="936"/>
      <c r="AA720" s="936"/>
      <c r="AB720" s="936"/>
      <c r="AC720" s="936"/>
      <c r="AD720" s="936"/>
      <c r="AE720" s="936"/>
      <c r="AF720" s="937"/>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c r="A721" s="650"/>
      <c r="B721" s="651"/>
      <c r="C721" s="920"/>
      <c r="D721" s="921"/>
      <c r="E721" s="921"/>
      <c r="F721" s="922"/>
      <c r="G721" s="940"/>
      <c r="H721" s="941"/>
      <c r="I721" s="83" t="str">
        <f>IF(OR(G721="　", G721=""), "", "-")</f>
        <v/>
      </c>
      <c r="J721" s="919"/>
      <c r="K721" s="919"/>
      <c r="L721" s="83" t="str">
        <f>IF(M721="","","-")</f>
        <v/>
      </c>
      <c r="M721" s="84"/>
      <c r="N721" s="916"/>
      <c r="O721" s="917"/>
      <c r="P721" s="917"/>
      <c r="Q721" s="917"/>
      <c r="R721" s="917"/>
      <c r="S721" s="917"/>
      <c r="T721" s="917"/>
      <c r="U721" s="917"/>
      <c r="V721" s="917"/>
      <c r="W721" s="917"/>
      <c r="X721" s="917"/>
      <c r="Y721" s="917"/>
      <c r="Z721" s="917"/>
      <c r="AA721" s="917"/>
      <c r="AB721" s="917"/>
      <c r="AC721" s="917"/>
      <c r="AD721" s="917"/>
      <c r="AE721" s="917"/>
      <c r="AF721" s="918"/>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c r="A722" s="650"/>
      <c r="B722" s="651"/>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c r="A723" s="650"/>
      <c r="B723" s="651"/>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c r="A724" s="650"/>
      <c r="B724" s="651"/>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customHeight="1">
      <c r="A725" s="652"/>
      <c r="B725" s="653"/>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c r="A726" s="621" t="s">
        <v>48</v>
      </c>
      <c r="B726" s="622"/>
      <c r="C726" s="444" t="s">
        <v>53</v>
      </c>
      <c r="D726" s="581"/>
      <c r="E726" s="581"/>
      <c r="F726" s="582"/>
      <c r="G726" s="797" t="s">
        <v>569</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c r="A727" s="623"/>
      <c r="B727" s="624"/>
      <c r="C727" s="695" t="s">
        <v>57</v>
      </c>
      <c r="D727" s="696"/>
      <c r="E727" s="696"/>
      <c r="F727" s="697"/>
      <c r="G727" s="795" t="s">
        <v>570</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c r="A731" s="618"/>
      <c r="B731" s="619"/>
      <c r="C731" s="619"/>
      <c r="D731" s="619"/>
      <c r="E731" s="620"/>
      <c r="F731" s="680" t="s">
        <v>585</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c r="A736" s="774" t="s">
        <v>495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c r="A737" s="116" t="s">
        <v>431</v>
      </c>
      <c r="B737" s="117"/>
      <c r="C737" s="117"/>
      <c r="D737" s="118"/>
      <c r="E737" s="111" t="s">
        <v>560</v>
      </c>
      <c r="F737" s="111"/>
      <c r="G737" s="111"/>
      <c r="H737" s="111"/>
      <c r="I737" s="111"/>
      <c r="J737" s="111"/>
      <c r="K737" s="111"/>
      <c r="L737" s="111"/>
      <c r="M737" s="111"/>
      <c r="N737" s="112" t="s">
        <v>358</v>
      </c>
      <c r="O737" s="112"/>
      <c r="P737" s="112"/>
      <c r="Q737" s="112"/>
      <c r="R737" s="111" t="s">
        <v>560</v>
      </c>
      <c r="S737" s="111"/>
      <c r="T737" s="111"/>
      <c r="U737" s="111"/>
      <c r="V737" s="111"/>
      <c r="W737" s="111"/>
      <c r="X737" s="111"/>
      <c r="Y737" s="111"/>
      <c r="Z737" s="111"/>
      <c r="AA737" s="112" t="s">
        <v>359</v>
      </c>
      <c r="AB737" s="112"/>
      <c r="AC737" s="112"/>
      <c r="AD737" s="112"/>
      <c r="AE737" s="111" t="s">
        <v>560</v>
      </c>
      <c r="AF737" s="111"/>
      <c r="AG737" s="111"/>
      <c r="AH737" s="111"/>
      <c r="AI737" s="111"/>
      <c r="AJ737" s="111"/>
      <c r="AK737" s="111"/>
      <c r="AL737" s="111"/>
      <c r="AM737" s="111"/>
      <c r="AN737" s="112" t="s">
        <v>360</v>
      </c>
      <c r="AO737" s="112"/>
      <c r="AP737" s="112"/>
      <c r="AQ737" s="112"/>
      <c r="AR737" s="113" t="s">
        <v>560</v>
      </c>
      <c r="AS737" s="114"/>
      <c r="AT737" s="114"/>
      <c r="AU737" s="114"/>
      <c r="AV737" s="114"/>
      <c r="AW737" s="114"/>
      <c r="AX737" s="115"/>
      <c r="AY737" s="89"/>
      <c r="AZ737" s="89"/>
    </row>
    <row r="738" spans="1:52" ht="24.75" customHeight="1">
      <c r="A738" s="116" t="s">
        <v>361</v>
      </c>
      <c r="B738" s="117"/>
      <c r="C738" s="117"/>
      <c r="D738" s="118"/>
      <c r="E738" s="111" t="s">
        <v>560</v>
      </c>
      <c r="F738" s="111"/>
      <c r="G738" s="111"/>
      <c r="H738" s="111"/>
      <c r="I738" s="111"/>
      <c r="J738" s="111"/>
      <c r="K738" s="111"/>
      <c r="L738" s="111"/>
      <c r="M738" s="111"/>
      <c r="N738" s="112" t="s">
        <v>362</v>
      </c>
      <c r="O738" s="112"/>
      <c r="P738" s="112"/>
      <c r="Q738" s="112"/>
      <c r="R738" s="111" t="s">
        <v>560</v>
      </c>
      <c r="S738" s="111"/>
      <c r="T738" s="111"/>
      <c r="U738" s="111"/>
      <c r="V738" s="111"/>
      <c r="W738" s="111"/>
      <c r="X738" s="111"/>
      <c r="Y738" s="111"/>
      <c r="Z738" s="111"/>
      <c r="AA738" s="112" t="s">
        <v>482</v>
      </c>
      <c r="AB738" s="112"/>
      <c r="AC738" s="112"/>
      <c r="AD738" s="112"/>
      <c r="AE738" s="111" t="s">
        <v>560</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c r="A739" s="122" t="s">
        <v>543</v>
      </c>
      <c r="B739" s="123"/>
      <c r="C739" s="123"/>
      <c r="D739" s="124"/>
      <c r="E739" s="125"/>
      <c r="F739" s="126"/>
      <c r="G739" s="126"/>
      <c r="H739" s="91" t="str">
        <f>IF(E739="", "", "(")</f>
        <v/>
      </c>
      <c r="I739" s="106"/>
      <c r="J739" s="106"/>
      <c r="K739" s="91" t="str">
        <f>IF(OR(I739="　", I739=""), "", "-")</f>
        <v/>
      </c>
      <c r="L739" s="107"/>
      <c r="M739" s="107"/>
      <c r="N739" s="92" t="str">
        <f>IF(O739="", "", "-")</f>
        <v/>
      </c>
      <c r="O739" s="93"/>
      <c r="P739" s="92" t="str">
        <f>IF(E739="", "", ")")</f>
        <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hidden="1" customHeight="1">
      <c r="A779" s="760" t="s">
        <v>534</v>
      </c>
      <c r="B779" s="761"/>
      <c r="C779" s="761"/>
      <c r="D779" s="761"/>
      <c r="E779" s="761"/>
      <c r="F779" s="762"/>
      <c r="G779" s="440" t="s">
        <v>508</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hidden="1" customHeight="1">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hidden="1" customHeight="1">
      <c r="A781" s="556"/>
      <c r="B781" s="763"/>
      <c r="C781" s="763"/>
      <c r="D781" s="763"/>
      <c r="E781" s="763"/>
      <c r="F781" s="764"/>
      <c r="G781" s="449"/>
      <c r="H781" s="450"/>
      <c r="I781" s="450"/>
      <c r="J781" s="450"/>
      <c r="K781" s="451"/>
      <c r="L781" s="452"/>
      <c r="M781" s="453"/>
      <c r="N781" s="453"/>
      <c r="O781" s="453"/>
      <c r="P781" s="453"/>
      <c r="Q781" s="453"/>
      <c r="R781" s="453"/>
      <c r="S781" s="453"/>
      <c r="T781" s="453"/>
      <c r="U781" s="453"/>
      <c r="V781" s="453"/>
      <c r="W781" s="453"/>
      <c r="X781" s="454"/>
      <c r="Y781" s="455"/>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hidden="1" customHeight="1">
      <c r="A782" s="556"/>
      <c r="B782" s="763"/>
      <c r="C782" s="763"/>
      <c r="D782" s="763"/>
      <c r="E782" s="763"/>
      <c r="F782" s="764"/>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hidden="1" customHeight="1">
      <c r="A783" s="556"/>
      <c r="B783" s="763"/>
      <c r="C783" s="763"/>
      <c r="D783" s="763"/>
      <c r="E783" s="763"/>
      <c r="F783" s="764"/>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hidden="1" customHeight="1">
      <c r="A784" s="556"/>
      <c r="B784" s="763"/>
      <c r="C784" s="763"/>
      <c r="D784" s="763"/>
      <c r="E784" s="763"/>
      <c r="F784" s="764"/>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c r="A785" s="556"/>
      <c r="B785" s="763"/>
      <c r="C785" s="763"/>
      <c r="D785" s="763"/>
      <c r="E785" s="763"/>
      <c r="F785" s="764"/>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c r="A786" s="556"/>
      <c r="B786" s="763"/>
      <c r="C786" s="763"/>
      <c r="D786" s="763"/>
      <c r="E786" s="763"/>
      <c r="F786" s="764"/>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c r="A787" s="556"/>
      <c r="B787" s="763"/>
      <c r="C787" s="763"/>
      <c r="D787" s="763"/>
      <c r="E787" s="763"/>
      <c r="F787" s="764"/>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c r="A788" s="556"/>
      <c r="B788" s="763"/>
      <c r="C788" s="763"/>
      <c r="D788" s="763"/>
      <c r="E788" s="763"/>
      <c r="F788" s="764"/>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c r="A789" s="556"/>
      <c r="B789" s="763"/>
      <c r="C789" s="763"/>
      <c r="D789" s="763"/>
      <c r="E789" s="763"/>
      <c r="F789" s="764"/>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c r="A790" s="556"/>
      <c r="B790" s="763"/>
      <c r="C790" s="763"/>
      <c r="D790" s="763"/>
      <c r="E790" s="763"/>
      <c r="F790" s="764"/>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hidden="1" customHeight="1" thickBot="1">
      <c r="A791" s="556"/>
      <c r="B791" s="763"/>
      <c r="C791" s="763"/>
      <c r="D791" s="763"/>
      <c r="E791" s="763"/>
      <c r="F791" s="764"/>
      <c r="G791" s="407" t="s">
        <v>20</v>
      </c>
      <c r="H791" s="408"/>
      <c r="I791" s="408"/>
      <c r="J791" s="408"/>
      <c r="K791" s="408"/>
      <c r="L791" s="409"/>
      <c r="M791" s="410"/>
      <c r="N791" s="410"/>
      <c r="O791" s="410"/>
      <c r="P791" s="410"/>
      <c r="Q791" s="410"/>
      <c r="R791" s="410"/>
      <c r="S791" s="410"/>
      <c r="T791" s="410"/>
      <c r="U791" s="410"/>
      <c r="V791" s="410"/>
      <c r="W791" s="410"/>
      <c r="X791" s="411"/>
      <c r="Y791" s="412">
        <f>SUM(Y781:AB790)</f>
        <v>0</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c r="A792" s="556"/>
      <c r="B792" s="763"/>
      <c r="C792" s="763"/>
      <c r="D792" s="763"/>
      <c r="E792" s="763"/>
      <c r="F792" s="764"/>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c r="A795" s="556"/>
      <c r="B795" s="763"/>
      <c r="C795" s="763"/>
      <c r="D795" s="763"/>
      <c r="E795" s="763"/>
      <c r="F795" s="764"/>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c r="A796" s="556"/>
      <c r="B796" s="763"/>
      <c r="C796" s="763"/>
      <c r="D796" s="763"/>
      <c r="E796" s="763"/>
      <c r="F796" s="764"/>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c r="A797" s="556"/>
      <c r="B797" s="763"/>
      <c r="C797" s="763"/>
      <c r="D797" s="763"/>
      <c r="E797" s="763"/>
      <c r="F797" s="764"/>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c r="A798" s="556"/>
      <c r="B798" s="763"/>
      <c r="C798" s="763"/>
      <c r="D798" s="763"/>
      <c r="E798" s="763"/>
      <c r="F798" s="764"/>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c r="A799" s="556"/>
      <c r="B799" s="763"/>
      <c r="C799" s="763"/>
      <c r="D799" s="763"/>
      <c r="E799" s="763"/>
      <c r="F799" s="764"/>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c r="A800" s="556"/>
      <c r="B800" s="763"/>
      <c r="C800" s="763"/>
      <c r="D800" s="763"/>
      <c r="E800" s="763"/>
      <c r="F800" s="764"/>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c r="A801" s="556"/>
      <c r="B801" s="763"/>
      <c r="C801" s="763"/>
      <c r="D801" s="763"/>
      <c r="E801" s="763"/>
      <c r="F801" s="764"/>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c r="A802" s="556"/>
      <c r="B802" s="763"/>
      <c r="C802" s="763"/>
      <c r="D802" s="763"/>
      <c r="E802" s="763"/>
      <c r="F802" s="764"/>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c r="A803" s="556"/>
      <c r="B803" s="763"/>
      <c r="C803" s="763"/>
      <c r="D803" s="763"/>
      <c r="E803" s="763"/>
      <c r="F803" s="764"/>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c r="A804" s="556"/>
      <c r="B804" s="763"/>
      <c r="C804" s="763"/>
      <c r="D804" s="763"/>
      <c r="E804" s="763"/>
      <c r="F804" s="764"/>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c r="A805" s="556"/>
      <c r="B805" s="763"/>
      <c r="C805" s="763"/>
      <c r="D805" s="763"/>
      <c r="E805" s="763"/>
      <c r="F805" s="764"/>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c r="A808" s="556"/>
      <c r="B808" s="763"/>
      <c r="C808" s="763"/>
      <c r="D808" s="763"/>
      <c r="E808" s="763"/>
      <c r="F808" s="764"/>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c r="A809" s="556"/>
      <c r="B809" s="763"/>
      <c r="C809" s="763"/>
      <c r="D809" s="763"/>
      <c r="E809" s="763"/>
      <c r="F809" s="764"/>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c r="A810" s="556"/>
      <c r="B810" s="763"/>
      <c r="C810" s="763"/>
      <c r="D810" s="763"/>
      <c r="E810" s="763"/>
      <c r="F810" s="764"/>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c r="A811" s="556"/>
      <c r="B811" s="763"/>
      <c r="C811" s="763"/>
      <c r="D811" s="763"/>
      <c r="E811" s="763"/>
      <c r="F811" s="764"/>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c r="A812" s="556"/>
      <c r="B812" s="763"/>
      <c r="C812" s="763"/>
      <c r="D812" s="763"/>
      <c r="E812" s="763"/>
      <c r="F812" s="764"/>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c r="A813" s="556"/>
      <c r="B813" s="763"/>
      <c r="C813" s="763"/>
      <c r="D813" s="763"/>
      <c r="E813" s="763"/>
      <c r="F813" s="764"/>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c r="A814" s="556"/>
      <c r="B814" s="763"/>
      <c r="C814" s="763"/>
      <c r="D814" s="763"/>
      <c r="E814" s="763"/>
      <c r="F814" s="764"/>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c r="A815" s="556"/>
      <c r="B815" s="763"/>
      <c r="C815" s="763"/>
      <c r="D815" s="763"/>
      <c r="E815" s="763"/>
      <c r="F815" s="764"/>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c r="A816" s="556"/>
      <c r="B816" s="763"/>
      <c r="C816" s="763"/>
      <c r="D816" s="763"/>
      <c r="E816" s="763"/>
      <c r="F816" s="764"/>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c r="A817" s="556"/>
      <c r="B817" s="763"/>
      <c r="C817" s="763"/>
      <c r="D817" s="763"/>
      <c r="E817" s="763"/>
      <c r="F817" s="764"/>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c r="A818" s="556"/>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c r="A821" s="556"/>
      <c r="B821" s="763"/>
      <c r="C821" s="763"/>
      <c r="D821" s="763"/>
      <c r="E821" s="763"/>
      <c r="F821" s="764"/>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c r="A822" s="556"/>
      <c r="B822" s="763"/>
      <c r="C822" s="763"/>
      <c r="D822" s="763"/>
      <c r="E822" s="763"/>
      <c r="F822" s="764"/>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c r="A823" s="556"/>
      <c r="B823" s="763"/>
      <c r="C823" s="763"/>
      <c r="D823" s="763"/>
      <c r="E823" s="763"/>
      <c r="F823" s="764"/>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c r="A824" s="556"/>
      <c r="B824" s="763"/>
      <c r="C824" s="763"/>
      <c r="D824" s="763"/>
      <c r="E824" s="763"/>
      <c r="F824" s="764"/>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c r="A825" s="556"/>
      <c r="B825" s="763"/>
      <c r="C825" s="763"/>
      <c r="D825" s="763"/>
      <c r="E825" s="763"/>
      <c r="F825" s="764"/>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c r="A826" s="556"/>
      <c r="B826" s="763"/>
      <c r="C826" s="763"/>
      <c r="D826" s="763"/>
      <c r="E826" s="763"/>
      <c r="F826" s="764"/>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c r="A827" s="556"/>
      <c r="B827" s="763"/>
      <c r="C827" s="763"/>
      <c r="D827" s="763"/>
      <c r="E827" s="763"/>
      <c r="F827" s="764"/>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c r="A828" s="556"/>
      <c r="B828" s="763"/>
      <c r="C828" s="763"/>
      <c r="D828" s="763"/>
      <c r="E828" s="763"/>
      <c r="F828" s="764"/>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c r="A829" s="556"/>
      <c r="B829" s="763"/>
      <c r="C829" s="763"/>
      <c r="D829" s="763"/>
      <c r="E829" s="763"/>
      <c r="F829" s="764"/>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c r="A830" s="556"/>
      <c r="B830" s="763"/>
      <c r="C830" s="763"/>
      <c r="D830" s="763"/>
      <c r="E830" s="763"/>
      <c r="F830" s="764"/>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8" t="s">
        <v>486</v>
      </c>
      <c r="AM831" s="959"/>
      <c r="AN831" s="959"/>
      <c r="AO831" s="82" t="s">
        <v>484</v>
      </c>
      <c r="AP831" s="21"/>
      <c r="AQ831" s="21"/>
      <c r="AR831" s="21"/>
      <c r="AS831" s="21"/>
      <c r="AT831" s="21"/>
      <c r="AU831" s="21"/>
      <c r="AV831" s="21"/>
      <c r="AW831" s="21"/>
      <c r="AX831" s="22"/>
    </row>
    <row r="832" spans="1:50" ht="24.75" hidden="1"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row r="834" spans="1:50" ht="24.75" hidden="1"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515</v>
      </c>
      <c r="AI836" s="344"/>
      <c r="AJ836" s="344"/>
      <c r="AK836" s="344"/>
      <c r="AL836" s="344" t="s">
        <v>21</v>
      </c>
      <c r="AM836" s="344"/>
      <c r="AN836" s="344"/>
      <c r="AO836" s="427"/>
      <c r="AP836" s="428" t="s">
        <v>433</v>
      </c>
      <c r="AQ836" s="428"/>
      <c r="AR836" s="428"/>
      <c r="AS836" s="428"/>
      <c r="AT836" s="428"/>
      <c r="AU836" s="428"/>
      <c r="AV836" s="428"/>
      <c r="AW836" s="428"/>
      <c r="AX836" s="428"/>
    </row>
    <row r="837" spans="1:50" ht="30" hidden="1" customHeight="1">
      <c r="A837" s="402">
        <v>1</v>
      </c>
      <c r="B837" s="402">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6"/>
      <c r="AD837" s="424"/>
      <c r="AE837" s="424"/>
      <c r="AF837" s="424"/>
      <c r="AG837" s="424"/>
      <c r="AH837" s="419"/>
      <c r="AI837" s="420"/>
      <c r="AJ837" s="420"/>
      <c r="AK837" s="420"/>
      <c r="AL837" s="323"/>
      <c r="AM837" s="324"/>
      <c r="AN837" s="324"/>
      <c r="AO837" s="325"/>
      <c r="AP837" s="319"/>
      <c r="AQ837" s="319"/>
      <c r="AR837" s="319"/>
      <c r="AS837" s="319"/>
      <c r="AT837" s="319"/>
      <c r="AU837" s="319"/>
      <c r="AV837" s="319"/>
      <c r="AW837" s="319"/>
      <c r="AX837" s="319"/>
    </row>
    <row r="838" spans="1:50" ht="30" hidden="1" customHeight="1">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515</v>
      </c>
      <c r="AI869" s="344"/>
      <c r="AJ869" s="344"/>
      <c r="AK869" s="344"/>
      <c r="AL869" s="344" t="s">
        <v>21</v>
      </c>
      <c r="AM869" s="344"/>
      <c r="AN869" s="344"/>
      <c r="AO869" s="427"/>
      <c r="AP869" s="428" t="s">
        <v>433</v>
      </c>
      <c r="AQ869" s="428"/>
      <c r="AR869" s="428"/>
      <c r="AS869" s="428"/>
      <c r="AT869" s="428"/>
      <c r="AU869" s="428"/>
      <c r="AV869" s="428"/>
      <c r="AW869" s="428"/>
      <c r="AX869" s="428"/>
    </row>
    <row r="870" spans="1:50" ht="30" hidden="1" customHeight="1">
      <c r="A870" s="402">
        <v>1</v>
      </c>
      <c r="B870" s="40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6"/>
      <c r="AD870" s="424"/>
      <c r="AE870" s="424"/>
      <c r="AF870" s="424"/>
      <c r="AG870" s="424"/>
      <c r="AH870" s="419"/>
      <c r="AI870" s="420"/>
      <c r="AJ870" s="420"/>
      <c r="AK870" s="420"/>
      <c r="AL870" s="323"/>
      <c r="AM870" s="324"/>
      <c r="AN870" s="324"/>
      <c r="AO870" s="325"/>
      <c r="AP870" s="319"/>
      <c r="AQ870" s="319"/>
      <c r="AR870" s="319"/>
      <c r="AS870" s="319"/>
      <c r="AT870" s="319"/>
      <c r="AU870" s="319"/>
      <c r="AV870" s="319"/>
      <c r="AW870" s="319"/>
      <c r="AX870" s="319"/>
    </row>
    <row r="871" spans="1:50" ht="30" hidden="1" customHeight="1">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515</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515</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515</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515</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515</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515</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c r="A1098" s="891" t="s">
        <v>467</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486</v>
      </c>
      <c r="AM1098" s="961"/>
      <c r="AN1098" s="961"/>
      <c r="AO1098" s="80"/>
      <c r="AP1098" s="69"/>
      <c r="AQ1098" s="69"/>
      <c r="AR1098" s="69"/>
      <c r="AS1098" s="69"/>
      <c r="AT1098" s="69"/>
      <c r="AU1098" s="69"/>
      <c r="AV1098" s="69"/>
      <c r="AW1098" s="69"/>
      <c r="AX1098" s="70"/>
    </row>
    <row r="1099" spans="1:50" ht="24.75" hidden="1"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c r="A1101" s="402"/>
      <c r="B1101" s="402"/>
      <c r="C1101" s="275" t="s">
        <v>397</v>
      </c>
      <c r="D1101" s="894"/>
      <c r="E1101" s="275" t="s">
        <v>396</v>
      </c>
      <c r="F1101" s="894"/>
      <c r="G1101" s="894"/>
      <c r="H1101" s="894"/>
      <c r="I1101" s="894"/>
      <c r="J1101" s="275" t="s">
        <v>432</v>
      </c>
      <c r="K1101" s="275"/>
      <c r="L1101" s="275"/>
      <c r="M1101" s="275"/>
      <c r="N1101" s="275"/>
      <c r="O1101" s="275"/>
      <c r="P1101" s="342" t="s">
        <v>27</v>
      </c>
      <c r="Q1101" s="342"/>
      <c r="R1101" s="342"/>
      <c r="S1101" s="342"/>
      <c r="T1101" s="342"/>
      <c r="U1101" s="342"/>
      <c r="V1101" s="342"/>
      <c r="W1101" s="342"/>
      <c r="X1101" s="342"/>
      <c r="Y1101" s="275" t="s">
        <v>434</v>
      </c>
      <c r="Z1101" s="894"/>
      <c r="AA1101" s="894"/>
      <c r="AB1101" s="894"/>
      <c r="AC1101" s="275" t="s">
        <v>377</v>
      </c>
      <c r="AD1101" s="275"/>
      <c r="AE1101" s="275"/>
      <c r="AF1101" s="275"/>
      <c r="AG1101" s="275"/>
      <c r="AH1101" s="342" t="s">
        <v>391</v>
      </c>
      <c r="AI1101" s="343"/>
      <c r="AJ1101" s="343"/>
      <c r="AK1101" s="343"/>
      <c r="AL1101" s="343" t="s">
        <v>21</v>
      </c>
      <c r="AM1101" s="343"/>
      <c r="AN1101" s="343"/>
      <c r="AO1101" s="897"/>
      <c r="AP1101" s="428" t="s">
        <v>468</v>
      </c>
      <c r="AQ1101" s="428"/>
      <c r="AR1101" s="428"/>
      <c r="AS1101" s="428"/>
      <c r="AT1101" s="428"/>
      <c r="AU1101" s="428"/>
      <c r="AV1101" s="428"/>
      <c r="AW1101" s="428"/>
      <c r="AX1101" s="428"/>
    </row>
    <row r="1102" spans="1:50" ht="30" hidden="1" customHeight="1">
      <c r="A1102" s="402">
        <v>1</v>
      </c>
      <c r="B1102" s="402">
        <v>1</v>
      </c>
      <c r="C1102" s="896"/>
      <c r="D1102" s="896"/>
      <c r="E1102" s="895"/>
      <c r="F1102" s="895"/>
      <c r="G1102" s="895"/>
      <c r="H1102" s="895"/>
      <c r="I1102" s="895"/>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hidden="1" customHeight="1">
      <c r="A1103" s="402">
        <v>2</v>
      </c>
      <c r="B1103" s="402">
        <v>1</v>
      </c>
      <c r="C1103" s="896"/>
      <c r="D1103" s="896"/>
      <c r="E1103" s="895"/>
      <c r="F1103" s="895"/>
      <c r="G1103" s="895"/>
      <c r="H1103" s="895"/>
      <c r="I1103" s="895"/>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c r="A1104" s="402">
        <v>3</v>
      </c>
      <c r="B1104" s="402">
        <v>1</v>
      </c>
      <c r="C1104" s="896"/>
      <c r="D1104" s="896"/>
      <c r="E1104" s="895"/>
      <c r="F1104" s="895"/>
      <c r="G1104" s="895"/>
      <c r="H1104" s="895"/>
      <c r="I1104" s="895"/>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c r="A1105" s="402">
        <v>4</v>
      </c>
      <c r="B1105" s="402">
        <v>1</v>
      </c>
      <c r="C1105" s="896"/>
      <c r="D1105" s="896"/>
      <c r="E1105" s="895"/>
      <c r="F1105" s="895"/>
      <c r="G1105" s="895"/>
      <c r="H1105" s="895"/>
      <c r="I1105" s="895"/>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c r="A1106" s="402">
        <v>5</v>
      </c>
      <c r="B1106" s="402">
        <v>1</v>
      </c>
      <c r="C1106" s="896"/>
      <c r="D1106" s="896"/>
      <c r="E1106" s="895"/>
      <c r="F1106" s="895"/>
      <c r="G1106" s="895"/>
      <c r="H1106" s="895"/>
      <c r="I1106" s="895"/>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c r="A1107" s="402">
        <v>6</v>
      </c>
      <c r="B1107" s="402">
        <v>1</v>
      </c>
      <c r="C1107" s="896"/>
      <c r="D1107" s="896"/>
      <c r="E1107" s="895"/>
      <c r="F1107" s="895"/>
      <c r="G1107" s="895"/>
      <c r="H1107" s="895"/>
      <c r="I1107" s="895"/>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c r="A1108" s="402">
        <v>7</v>
      </c>
      <c r="B1108" s="402">
        <v>1</v>
      </c>
      <c r="C1108" s="896"/>
      <c r="D1108" s="896"/>
      <c r="E1108" s="895"/>
      <c r="F1108" s="895"/>
      <c r="G1108" s="895"/>
      <c r="H1108" s="895"/>
      <c r="I1108" s="895"/>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c r="A1109" s="402">
        <v>8</v>
      </c>
      <c r="B1109" s="402">
        <v>1</v>
      </c>
      <c r="C1109" s="896"/>
      <c r="D1109" s="896"/>
      <c r="E1109" s="895"/>
      <c r="F1109" s="895"/>
      <c r="G1109" s="895"/>
      <c r="H1109" s="895"/>
      <c r="I1109" s="895"/>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c r="A1110" s="402">
        <v>9</v>
      </c>
      <c r="B1110" s="402">
        <v>1</v>
      </c>
      <c r="C1110" s="896"/>
      <c r="D1110" s="896"/>
      <c r="E1110" s="895"/>
      <c r="F1110" s="895"/>
      <c r="G1110" s="895"/>
      <c r="H1110" s="895"/>
      <c r="I1110" s="895"/>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c r="A1111" s="402">
        <v>10</v>
      </c>
      <c r="B1111" s="402">
        <v>1</v>
      </c>
      <c r="C1111" s="896"/>
      <c r="D1111" s="896"/>
      <c r="E1111" s="895"/>
      <c r="F1111" s="895"/>
      <c r="G1111" s="895"/>
      <c r="H1111" s="895"/>
      <c r="I1111" s="895"/>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c r="A1112" s="402">
        <v>11</v>
      </c>
      <c r="B1112" s="402">
        <v>1</v>
      </c>
      <c r="C1112" s="896"/>
      <c r="D1112" s="896"/>
      <c r="E1112" s="895"/>
      <c r="F1112" s="895"/>
      <c r="G1112" s="895"/>
      <c r="H1112" s="895"/>
      <c r="I1112" s="895"/>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c r="A1113" s="402">
        <v>12</v>
      </c>
      <c r="B1113" s="402">
        <v>1</v>
      </c>
      <c r="C1113" s="896"/>
      <c r="D1113" s="896"/>
      <c r="E1113" s="895"/>
      <c r="F1113" s="895"/>
      <c r="G1113" s="895"/>
      <c r="H1113" s="895"/>
      <c r="I1113" s="895"/>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c r="A1114" s="402">
        <v>13</v>
      </c>
      <c r="B1114" s="402">
        <v>1</v>
      </c>
      <c r="C1114" s="896"/>
      <c r="D1114" s="896"/>
      <c r="E1114" s="895"/>
      <c r="F1114" s="895"/>
      <c r="G1114" s="895"/>
      <c r="H1114" s="895"/>
      <c r="I1114" s="895"/>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c r="A1115" s="402">
        <v>14</v>
      </c>
      <c r="B1115" s="402">
        <v>1</v>
      </c>
      <c r="C1115" s="896"/>
      <c r="D1115" s="896"/>
      <c r="E1115" s="895"/>
      <c r="F1115" s="895"/>
      <c r="G1115" s="895"/>
      <c r="H1115" s="895"/>
      <c r="I1115" s="895"/>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c r="A1116" s="402">
        <v>15</v>
      </c>
      <c r="B1116" s="402">
        <v>1</v>
      </c>
      <c r="C1116" s="896"/>
      <c r="D1116" s="896"/>
      <c r="E1116" s="895"/>
      <c r="F1116" s="895"/>
      <c r="G1116" s="895"/>
      <c r="H1116" s="895"/>
      <c r="I1116" s="895"/>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c r="A1117" s="402">
        <v>16</v>
      </c>
      <c r="B1117" s="402">
        <v>1</v>
      </c>
      <c r="C1117" s="896"/>
      <c r="D1117" s="896"/>
      <c r="E1117" s="895"/>
      <c r="F1117" s="895"/>
      <c r="G1117" s="895"/>
      <c r="H1117" s="895"/>
      <c r="I1117" s="895"/>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c r="A1118" s="402">
        <v>17</v>
      </c>
      <c r="B1118" s="402">
        <v>1</v>
      </c>
      <c r="C1118" s="896"/>
      <c r="D1118" s="896"/>
      <c r="E1118" s="895"/>
      <c r="F1118" s="895"/>
      <c r="G1118" s="895"/>
      <c r="H1118" s="895"/>
      <c r="I1118" s="895"/>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c r="A1119" s="402">
        <v>18</v>
      </c>
      <c r="B1119" s="402">
        <v>1</v>
      </c>
      <c r="C1119" s="896"/>
      <c r="D1119" s="896"/>
      <c r="E1119" s="259"/>
      <c r="F1119" s="895"/>
      <c r="G1119" s="895"/>
      <c r="H1119" s="895"/>
      <c r="I1119" s="895"/>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c r="A1120" s="402">
        <v>19</v>
      </c>
      <c r="B1120" s="402">
        <v>1</v>
      </c>
      <c r="C1120" s="896"/>
      <c r="D1120" s="896"/>
      <c r="E1120" s="895"/>
      <c r="F1120" s="895"/>
      <c r="G1120" s="895"/>
      <c r="H1120" s="895"/>
      <c r="I1120" s="895"/>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c r="A1121" s="402">
        <v>20</v>
      </c>
      <c r="B1121" s="402">
        <v>1</v>
      </c>
      <c r="C1121" s="896"/>
      <c r="D1121" s="896"/>
      <c r="E1121" s="895"/>
      <c r="F1121" s="895"/>
      <c r="G1121" s="895"/>
      <c r="H1121" s="895"/>
      <c r="I1121" s="895"/>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c r="A1122" s="402">
        <v>21</v>
      </c>
      <c r="B1122" s="402">
        <v>1</v>
      </c>
      <c r="C1122" s="896"/>
      <c r="D1122" s="896"/>
      <c r="E1122" s="895"/>
      <c r="F1122" s="895"/>
      <c r="G1122" s="895"/>
      <c r="H1122" s="895"/>
      <c r="I1122" s="895"/>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c r="A1123" s="402">
        <v>22</v>
      </c>
      <c r="B1123" s="402">
        <v>1</v>
      </c>
      <c r="C1123" s="896"/>
      <c r="D1123" s="896"/>
      <c r="E1123" s="895"/>
      <c r="F1123" s="895"/>
      <c r="G1123" s="895"/>
      <c r="H1123" s="895"/>
      <c r="I1123" s="895"/>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c r="A1124" s="402">
        <v>23</v>
      </c>
      <c r="B1124" s="402">
        <v>1</v>
      </c>
      <c r="C1124" s="896"/>
      <c r="D1124" s="896"/>
      <c r="E1124" s="895"/>
      <c r="F1124" s="895"/>
      <c r="G1124" s="895"/>
      <c r="H1124" s="895"/>
      <c r="I1124" s="895"/>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c r="A1125" s="402">
        <v>24</v>
      </c>
      <c r="B1125" s="402">
        <v>1</v>
      </c>
      <c r="C1125" s="896"/>
      <c r="D1125" s="896"/>
      <c r="E1125" s="895"/>
      <c r="F1125" s="895"/>
      <c r="G1125" s="895"/>
      <c r="H1125" s="895"/>
      <c r="I1125" s="895"/>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c r="A1126" s="402">
        <v>25</v>
      </c>
      <c r="B1126" s="402">
        <v>1</v>
      </c>
      <c r="C1126" s="896"/>
      <c r="D1126" s="896"/>
      <c r="E1126" s="895"/>
      <c r="F1126" s="895"/>
      <c r="G1126" s="895"/>
      <c r="H1126" s="895"/>
      <c r="I1126" s="895"/>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c r="A1127" s="402">
        <v>26</v>
      </c>
      <c r="B1127" s="402">
        <v>1</v>
      </c>
      <c r="C1127" s="896"/>
      <c r="D1127" s="896"/>
      <c r="E1127" s="895"/>
      <c r="F1127" s="895"/>
      <c r="G1127" s="895"/>
      <c r="H1127" s="895"/>
      <c r="I1127" s="895"/>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c r="A1128" s="402">
        <v>27</v>
      </c>
      <c r="B1128" s="402">
        <v>1</v>
      </c>
      <c r="C1128" s="896"/>
      <c r="D1128" s="896"/>
      <c r="E1128" s="895"/>
      <c r="F1128" s="895"/>
      <c r="G1128" s="895"/>
      <c r="H1128" s="895"/>
      <c r="I1128" s="895"/>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c r="A1129" s="402">
        <v>28</v>
      </c>
      <c r="B1129" s="402">
        <v>1</v>
      </c>
      <c r="C1129" s="896"/>
      <c r="D1129" s="896"/>
      <c r="E1129" s="895"/>
      <c r="F1129" s="895"/>
      <c r="G1129" s="895"/>
      <c r="H1129" s="895"/>
      <c r="I1129" s="895"/>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c r="A1130" s="402">
        <v>29</v>
      </c>
      <c r="B1130" s="402">
        <v>1</v>
      </c>
      <c r="C1130" s="896"/>
      <c r="D1130" s="896"/>
      <c r="E1130" s="895"/>
      <c r="F1130" s="895"/>
      <c r="G1130" s="895"/>
      <c r="H1130" s="895"/>
      <c r="I1130" s="895"/>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c r="A1131" s="402">
        <v>30</v>
      </c>
      <c r="B1131" s="402">
        <v>1</v>
      </c>
      <c r="C1131" s="896"/>
      <c r="D1131" s="896"/>
      <c r="E1131" s="895"/>
      <c r="F1131" s="895"/>
      <c r="G1131" s="895"/>
      <c r="H1131" s="895"/>
      <c r="I1131" s="895"/>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3" manualBreakCount="13">
    <brk id="117" max="49" man="1"/>
    <brk id="699" max="49" man="1"/>
    <brk id="735" max="49" man="1"/>
    <brk id="778" max="49" man="1"/>
    <brk id="832" max="49" man="1"/>
    <brk id="867" max="49" man="1"/>
    <brk id="900" max="49" man="1"/>
    <brk id="933" max="49" man="1"/>
    <brk id="966" max="49" man="1"/>
    <brk id="999" max="49" man="1"/>
    <brk id="1032" max="49" man="1"/>
    <brk id="1065" max="49" man="1"/>
    <brk id="10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c r="A2" s="14" t="s">
        <v>202</v>
      </c>
      <c r="B2" s="15"/>
      <c r="C2" s="13" t="str">
        <f>IF(B2="","",A2)</f>
        <v/>
      </c>
      <c r="D2" s="13" t="str">
        <f>IF(C2="","",IF(D1&lt;&gt;"",CONCATENATE(D1,"、",C2),C2))</f>
        <v/>
      </c>
      <c r="F2" s="12" t="s">
        <v>188</v>
      </c>
      <c r="G2" s="17" t="s">
        <v>551</v>
      </c>
      <c r="H2" s="13" t="str">
        <f>IF(G2="","",F2)</f>
        <v>一般会計</v>
      </c>
      <c r="I2" s="13" t="str">
        <f>IF(H2="","",IF(I1&lt;&gt;"",CONCATENATE(I1,"、",H2),H2))</f>
        <v>一般会計</v>
      </c>
      <c r="K2" s="14" t="s">
        <v>221</v>
      </c>
      <c r="L2" s="15"/>
      <c r="M2" s="13" t="str">
        <f>IF(L2="","",K2)</f>
        <v/>
      </c>
      <c r="N2" s="13" t="str">
        <f>IF(M2="","",IF(N1&lt;&gt;"",CONCATENATE(N1,"、",M2),M2))</f>
        <v/>
      </c>
      <c r="O2" s="13"/>
      <c r="P2" s="12" t="s">
        <v>190</v>
      </c>
      <c r="Q2" s="17" t="s">
        <v>551</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551</v>
      </c>
      <c r="M3" s="13" t="str">
        <f t="shared" ref="M3:M11" si="2">IF(L3="","",K3)</f>
        <v>文教及び科学振興</v>
      </c>
      <c r="N3" s="13" t="str">
        <f>IF(M3="",N2,IF(N2&lt;&gt;"",CONCATENATE(N2,"、",M3),M3))</f>
        <v>文教及び科学振興</v>
      </c>
      <c r="O3" s="13"/>
      <c r="P3" s="12" t="s">
        <v>191</v>
      </c>
      <c r="Q3" s="17" t="s">
        <v>551</v>
      </c>
      <c r="R3" s="13" t="str">
        <f t="shared" ref="R3:R8" si="3">IF(Q3="","",P3)</f>
        <v>委託・請負</v>
      </c>
      <c r="S3" s="13" t="str">
        <f t="shared" ref="S3:S8" si="4">IF(R3="",S2,IF(S2&lt;&gt;"",CONCATENATE(S2,"、",R3),R3))</f>
        <v>直接実施、委託・請負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c r="A6" s="14" t="s">
        <v>206</v>
      </c>
      <c r="B6" s="15" t="s">
        <v>551</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c r="A7" s="14" t="s">
        <v>207</v>
      </c>
      <c r="B7" s="15"/>
      <c r="C7" s="13" t="str">
        <f t="shared" si="0"/>
        <v/>
      </c>
      <c r="D7" s="13" t="str">
        <f t="shared" si="8"/>
        <v>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c r="A9" s="14" t="s">
        <v>209</v>
      </c>
      <c r="B9" s="15"/>
      <c r="C9" s="13" t="str">
        <f t="shared" si="0"/>
        <v/>
      </c>
      <c r="D9" s="13" t="str">
        <f t="shared" si="8"/>
        <v>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c r="A10" s="14" t="s">
        <v>464</v>
      </c>
      <c r="B10" s="15"/>
      <c r="C10" s="13" t="str">
        <f t="shared" si="0"/>
        <v/>
      </c>
      <c r="D10" s="13" t="str">
        <f t="shared" si="8"/>
        <v>科学技術・イノベーション</v>
      </c>
      <c r="F10" s="18" t="s">
        <v>235</v>
      </c>
      <c r="G10" s="17"/>
      <c r="H10" s="13" t="str">
        <f t="shared" si="1"/>
        <v/>
      </c>
      <c r="I10" s="13" t="str">
        <f t="shared" si="5"/>
        <v>一般会計</v>
      </c>
      <c r="K10" s="14" t="s">
        <v>469</v>
      </c>
      <c r="L10" s="15"/>
      <c r="M10" s="13" t="str">
        <f t="shared" si="2"/>
        <v/>
      </c>
      <c r="N10" s="13" t="str">
        <f t="shared" si="6"/>
        <v>文教及び科学振興</v>
      </c>
      <c r="O10" s="13"/>
      <c r="P10" s="13" t="str">
        <f>S8</f>
        <v>直接実施、委託・請負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c r="A20" s="14" t="s">
        <v>219</v>
      </c>
      <c r="B20" s="15"/>
      <c r="C20" s="13" t="str">
        <f t="shared" si="0"/>
        <v/>
      </c>
      <c r="D20" s="13" t="str">
        <f t="shared" si="8"/>
        <v>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c r="A21" s="14" t="s">
        <v>447</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c r="A22" s="14" t="s">
        <v>448</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c r="A23" s="14" t="s">
        <v>449</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c r="A24" s="14" t="s">
        <v>450</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c r="A25" s="12" t="s">
        <v>501</v>
      </c>
      <c r="B25" s="17"/>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c r="A26" s="13" t="str">
        <f>IF(D25="", "-", D25)</f>
        <v>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c r="A38" s="13"/>
      <c r="B38" s="13"/>
      <c r="F38" s="13"/>
      <c r="G38" s="19"/>
      <c r="K38" s="13"/>
      <c r="L38" s="13"/>
      <c r="O38" s="13"/>
      <c r="P38" s="13"/>
      <c r="Q38" s="19"/>
      <c r="T38" s="13"/>
      <c r="Y38" s="32" t="s">
        <v>136</v>
      </c>
      <c r="Z38" s="30"/>
      <c r="AF38" s="30"/>
      <c r="AK38" s="54" t="str">
        <f t="shared" si="7"/>
        <v>k</v>
      </c>
    </row>
    <row r="39" spans="1:37">
      <c r="A39" s="13"/>
      <c r="B39" s="13"/>
      <c r="F39" s="13" t="str">
        <f>I37</f>
        <v>一般会計</v>
      </c>
      <c r="G39" s="19"/>
      <c r="K39" s="13"/>
      <c r="L39" s="13"/>
      <c r="O39" s="13"/>
      <c r="P39" s="13"/>
      <c r="Q39" s="19"/>
      <c r="T39" s="13"/>
      <c r="Y39" s="32" t="s">
        <v>137</v>
      </c>
      <c r="Z39" s="30"/>
      <c r="AF39" s="30"/>
      <c r="AK39" s="54" t="str">
        <f t="shared" si="7"/>
        <v>l</v>
      </c>
    </row>
    <row r="40" spans="1:37">
      <c r="A40" s="13"/>
      <c r="B40" s="13"/>
      <c r="F40" s="13"/>
      <c r="G40" s="19"/>
      <c r="K40" s="13"/>
      <c r="L40" s="13"/>
      <c r="O40" s="13"/>
      <c r="P40" s="13"/>
      <c r="Q40" s="19"/>
      <c r="T40" s="13"/>
      <c r="Y40" s="32" t="s">
        <v>138</v>
      </c>
      <c r="Z40" s="30"/>
      <c r="AF40" s="30"/>
      <c r="AK40" s="54" t="str">
        <f t="shared" si="7"/>
        <v>m</v>
      </c>
    </row>
    <row r="41" spans="1:37">
      <c r="A41" s="13"/>
      <c r="B41" s="13"/>
      <c r="F41" s="13"/>
      <c r="G41" s="19"/>
      <c r="K41" s="13"/>
      <c r="L41" s="13"/>
      <c r="O41" s="13"/>
      <c r="P41" s="13"/>
      <c r="Q41" s="19"/>
      <c r="T41" s="13"/>
      <c r="Y41" s="32" t="s">
        <v>139</v>
      </c>
      <c r="Z41" s="30"/>
      <c r="AF41" s="30"/>
      <c r="AK41" s="54" t="str">
        <f t="shared" si="7"/>
        <v>n</v>
      </c>
    </row>
    <row r="42" spans="1:37">
      <c r="A42" s="13"/>
      <c r="B42" s="13"/>
      <c r="F42" s="13"/>
      <c r="G42" s="19"/>
      <c r="K42" s="13"/>
      <c r="L42" s="13"/>
      <c r="O42" s="13"/>
      <c r="P42" s="13"/>
      <c r="Q42" s="19"/>
      <c r="T42" s="13"/>
      <c r="Y42" s="32" t="s">
        <v>140</v>
      </c>
      <c r="Z42" s="30"/>
      <c r="AF42" s="30"/>
      <c r="AK42" s="54" t="str">
        <f t="shared" si="7"/>
        <v>o</v>
      </c>
    </row>
    <row r="43" spans="1:37">
      <c r="A43" s="13"/>
      <c r="B43" s="13"/>
      <c r="F43" s="13"/>
      <c r="G43" s="19"/>
      <c r="K43" s="13"/>
      <c r="L43" s="13"/>
      <c r="O43" s="13"/>
      <c r="P43" s="13"/>
      <c r="Q43" s="19"/>
      <c r="T43" s="13"/>
      <c r="Y43" s="32" t="s">
        <v>141</v>
      </c>
      <c r="Z43" s="30"/>
      <c r="AF43" s="30"/>
      <c r="AK43" s="54" t="str">
        <f t="shared" si="7"/>
        <v>p</v>
      </c>
    </row>
    <row r="44" spans="1:37">
      <c r="A44" s="13"/>
      <c r="B44" s="13"/>
      <c r="F44" s="13"/>
      <c r="G44" s="19"/>
      <c r="K44" s="13"/>
      <c r="L44" s="13"/>
      <c r="O44" s="13"/>
      <c r="P44" s="13"/>
      <c r="Q44" s="19"/>
      <c r="T44" s="13"/>
      <c r="Y44" s="32" t="s">
        <v>142</v>
      </c>
      <c r="Z44" s="30"/>
      <c r="AF44" s="30"/>
      <c r="AK44" s="54" t="str">
        <f t="shared" si="7"/>
        <v>q</v>
      </c>
    </row>
    <row r="45" spans="1:37">
      <c r="A45" s="13"/>
      <c r="B45" s="13"/>
      <c r="F45" s="13"/>
      <c r="G45" s="19"/>
      <c r="K45" s="13"/>
      <c r="L45" s="13"/>
      <c r="O45" s="13"/>
      <c r="P45" s="13"/>
      <c r="Q45" s="19"/>
      <c r="T45" s="13"/>
      <c r="Y45" s="32" t="s">
        <v>143</v>
      </c>
      <c r="Z45" s="30"/>
      <c r="AF45" s="30"/>
      <c r="AK45" s="54" t="str">
        <f t="shared" si="7"/>
        <v>r</v>
      </c>
    </row>
    <row r="46" spans="1:37">
      <c r="A46" s="13"/>
      <c r="B46" s="13"/>
      <c r="F46" s="13"/>
      <c r="G46" s="19"/>
      <c r="K46" s="13"/>
      <c r="L46" s="13"/>
      <c r="O46" s="13"/>
      <c r="P46" s="13"/>
      <c r="Q46" s="19"/>
      <c r="T46" s="13"/>
      <c r="Y46" s="32" t="s">
        <v>144</v>
      </c>
      <c r="Z46" s="30"/>
      <c r="AF46" s="30"/>
      <c r="AK46" s="54" t="str">
        <f t="shared" si="7"/>
        <v>s</v>
      </c>
    </row>
    <row r="47" spans="1:37">
      <c r="A47" s="13"/>
      <c r="B47" s="13"/>
      <c r="F47" s="13"/>
      <c r="G47" s="19"/>
      <c r="K47" s="13"/>
      <c r="L47" s="13"/>
      <c r="O47" s="13"/>
      <c r="P47" s="13"/>
      <c r="Q47" s="19"/>
      <c r="T47" s="13"/>
      <c r="Y47" s="32" t="s">
        <v>145</v>
      </c>
      <c r="Z47" s="30"/>
      <c r="AF47" s="30"/>
      <c r="AK47" s="54" t="str">
        <f t="shared" si="7"/>
        <v>t</v>
      </c>
    </row>
    <row r="48" spans="1:37">
      <c r="A48" s="13"/>
      <c r="B48" s="13"/>
      <c r="F48" s="13"/>
      <c r="G48" s="19"/>
      <c r="K48" s="13"/>
      <c r="L48" s="13"/>
      <c r="O48" s="13"/>
      <c r="P48" s="13"/>
      <c r="Q48" s="19"/>
      <c r="T48" s="13"/>
      <c r="Y48" s="32" t="s">
        <v>146</v>
      </c>
      <c r="Z48" s="30"/>
      <c r="AF48" s="30"/>
      <c r="AK48" s="54" t="str">
        <f t="shared" si="7"/>
        <v>u</v>
      </c>
    </row>
    <row r="49" spans="1:37">
      <c r="A49" s="13"/>
      <c r="B49" s="13"/>
      <c r="F49" s="13"/>
      <c r="G49" s="19"/>
      <c r="K49" s="13"/>
      <c r="L49" s="13"/>
      <c r="O49" s="13"/>
      <c r="P49" s="13"/>
      <c r="Q49" s="19"/>
      <c r="T49" s="13"/>
      <c r="Y49" s="32" t="s">
        <v>147</v>
      </c>
      <c r="Z49" s="30"/>
      <c r="AF49" s="30"/>
      <c r="AK49" s="54" t="str">
        <f t="shared" si="7"/>
        <v>v</v>
      </c>
    </row>
    <row r="50" spans="1:37">
      <c r="A50" s="13"/>
      <c r="B50" s="13"/>
      <c r="F50" s="13"/>
      <c r="G50" s="19"/>
      <c r="K50" s="13"/>
      <c r="L50" s="13"/>
      <c r="O50" s="13"/>
      <c r="P50" s="13"/>
      <c r="Q50" s="19"/>
      <c r="T50" s="13"/>
      <c r="Y50" s="32" t="s">
        <v>148</v>
      </c>
      <c r="Z50" s="30"/>
      <c r="AF50" s="30"/>
    </row>
    <row r="51" spans="1:37">
      <c r="A51" s="13"/>
      <c r="B51" s="13"/>
      <c r="F51" s="13"/>
      <c r="G51" s="19"/>
      <c r="K51" s="13"/>
      <c r="L51" s="13"/>
      <c r="O51" s="13"/>
      <c r="P51" s="13"/>
      <c r="Q51" s="19"/>
      <c r="T51" s="13"/>
      <c r="Y51" s="32" t="s">
        <v>149</v>
      </c>
      <c r="Z51" s="30"/>
      <c r="AF51" s="30"/>
    </row>
    <row r="52" spans="1:37">
      <c r="A52" s="13"/>
      <c r="B52" s="13"/>
      <c r="F52" s="13"/>
      <c r="G52" s="19"/>
      <c r="K52" s="13"/>
      <c r="L52" s="13"/>
      <c r="O52" s="13"/>
      <c r="P52" s="13"/>
      <c r="Q52" s="19"/>
      <c r="T52" s="13"/>
      <c r="Y52" s="32" t="s">
        <v>150</v>
      </c>
      <c r="Z52" s="30"/>
      <c r="AF52" s="30"/>
    </row>
    <row r="53" spans="1:37">
      <c r="A53" s="13"/>
      <c r="B53" s="13"/>
      <c r="F53" s="13"/>
      <c r="G53" s="19"/>
      <c r="K53" s="13"/>
      <c r="L53" s="13"/>
      <c r="O53" s="13"/>
      <c r="P53" s="13"/>
      <c r="Q53" s="19"/>
      <c r="T53" s="13"/>
      <c r="Y53" s="32" t="s">
        <v>151</v>
      </c>
      <c r="Z53" s="30"/>
      <c r="AF53" s="30"/>
    </row>
    <row r="54" spans="1:37">
      <c r="A54" s="13"/>
      <c r="B54" s="13"/>
      <c r="F54" s="13"/>
      <c r="G54" s="19"/>
      <c r="K54" s="13"/>
      <c r="L54" s="13"/>
      <c r="O54" s="13"/>
      <c r="P54" s="20"/>
      <c r="Q54" s="19"/>
      <c r="T54" s="13"/>
      <c r="Y54" s="32" t="s">
        <v>152</v>
      </c>
      <c r="Z54" s="30"/>
      <c r="AF54" s="30"/>
    </row>
    <row r="55" spans="1:37">
      <c r="A55" s="13"/>
      <c r="B55" s="13"/>
      <c r="F55" s="13"/>
      <c r="G55" s="19"/>
      <c r="K55" s="13"/>
      <c r="L55" s="13"/>
      <c r="O55" s="13"/>
      <c r="P55" s="13"/>
      <c r="Q55" s="19"/>
      <c r="T55" s="13"/>
      <c r="Y55" s="32" t="s">
        <v>153</v>
      </c>
      <c r="Z55" s="30"/>
      <c r="AF55" s="30"/>
    </row>
    <row r="56" spans="1:37">
      <c r="A56" s="13"/>
      <c r="B56" s="13"/>
      <c r="F56" s="13"/>
      <c r="G56" s="19"/>
      <c r="K56" s="13"/>
      <c r="L56" s="13"/>
      <c r="O56" s="13"/>
      <c r="P56" s="13"/>
      <c r="Q56" s="19"/>
      <c r="T56" s="13"/>
      <c r="Y56" s="32" t="s">
        <v>154</v>
      </c>
      <c r="Z56" s="30"/>
      <c r="AF56" s="30"/>
    </row>
    <row r="57" spans="1:37">
      <c r="A57" s="13"/>
      <c r="B57" s="13"/>
      <c r="F57" s="13"/>
      <c r="G57" s="19"/>
      <c r="K57" s="13"/>
      <c r="L57" s="13"/>
      <c r="O57" s="13"/>
      <c r="P57" s="13"/>
      <c r="Q57" s="19"/>
      <c r="T57" s="13"/>
      <c r="Y57" s="32" t="s">
        <v>155</v>
      </c>
      <c r="Z57" s="30"/>
      <c r="AF57" s="30"/>
    </row>
    <row r="58" spans="1:37">
      <c r="A58" s="13"/>
      <c r="B58" s="13"/>
      <c r="F58" s="13"/>
      <c r="G58" s="19"/>
      <c r="K58" s="13"/>
      <c r="L58" s="13"/>
      <c r="O58" s="13"/>
      <c r="P58" s="13"/>
      <c r="Q58" s="19"/>
      <c r="T58" s="13"/>
      <c r="Y58" s="32" t="s">
        <v>156</v>
      </c>
      <c r="Z58" s="30"/>
      <c r="AF58" s="30"/>
    </row>
    <row r="59" spans="1:37">
      <c r="A59" s="13"/>
      <c r="B59" s="13"/>
      <c r="F59" s="13"/>
      <c r="G59" s="19"/>
      <c r="K59" s="13"/>
      <c r="L59" s="13"/>
      <c r="O59" s="13"/>
      <c r="P59" s="13"/>
      <c r="Q59" s="19"/>
      <c r="T59" s="13"/>
      <c r="Y59" s="32" t="s">
        <v>157</v>
      </c>
      <c r="Z59" s="30"/>
      <c r="AF59" s="30"/>
    </row>
    <row r="60" spans="1:37">
      <c r="A60" s="13"/>
      <c r="B60" s="13"/>
      <c r="F60" s="13"/>
      <c r="G60" s="19"/>
      <c r="K60" s="13"/>
      <c r="L60" s="13"/>
      <c r="O60" s="13"/>
      <c r="P60" s="13"/>
      <c r="Q60" s="19"/>
      <c r="T60" s="13"/>
      <c r="Y60" s="32" t="s">
        <v>158</v>
      </c>
      <c r="Z60" s="30"/>
      <c r="AF60" s="30"/>
    </row>
    <row r="61" spans="1:37">
      <c r="A61" s="13"/>
      <c r="B61" s="13"/>
      <c r="F61" s="13"/>
      <c r="G61" s="19"/>
      <c r="K61" s="13"/>
      <c r="L61" s="13"/>
      <c r="O61" s="13"/>
      <c r="P61" s="13"/>
      <c r="Q61" s="19"/>
      <c r="T61" s="13"/>
      <c r="Y61" s="32" t="s">
        <v>159</v>
      </c>
      <c r="Z61" s="30"/>
      <c r="AF61" s="30"/>
    </row>
    <row r="62" spans="1:37">
      <c r="A62" s="13"/>
      <c r="B62" s="13"/>
      <c r="F62" s="13"/>
      <c r="G62" s="19"/>
      <c r="K62" s="13"/>
      <c r="L62" s="13"/>
      <c r="O62" s="13"/>
      <c r="P62" s="13"/>
      <c r="Q62" s="19"/>
      <c r="T62" s="13"/>
      <c r="Y62" s="32" t="s">
        <v>160</v>
      </c>
      <c r="Z62" s="30"/>
      <c r="AF62" s="30"/>
    </row>
    <row r="63" spans="1:37">
      <c r="A63" s="13"/>
      <c r="B63" s="13"/>
      <c r="F63" s="13"/>
      <c r="G63" s="19"/>
      <c r="K63" s="13"/>
      <c r="L63" s="13"/>
      <c r="O63" s="13"/>
      <c r="P63" s="13"/>
      <c r="Q63" s="19"/>
      <c r="T63" s="13"/>
      <c r="Y63" s="32" t="s">
        <v>161</v>
      </c>
      <c r="Z63" s="30"/>
      <c r="AF63" s="30"/>
    </row>
    <row r="64" spans="1:37">
      <c r="A64" s="13"/>
      <c r="B64" s="13"/>
      <c r="F64" s="13"/>
      <c r="G64" s="19"/>
      <c r="K64" s="13"/>
      <c r="L64" s="13"/>
      <c r="O64" s="13"/>
      <c r="P64" s="13"/>
      <c r="Q64" s="19"/>
      <c r="T64" s="13"/>
      <c r="Y64" s="32" t="s">
        <v>162</v>
      </c>
      <c r="Z64" s="30"/>
      <c r="AF64" s="30"/>
    </row>
    <row r="65" spans="1:32">
      <c r="A65" s="13"/>
      <c r="B65" s="13"/>
      <c r="F65" s="13"/>
      <c r="G65" s="19"/>
      <c r="K65" s="13"/>
      <c r="L65" s="13"/>
      <c r="O65" s="13"/>
      <c r="P65" s="13"/>
      <c r="Q65" s="19"/>
      <c r="T65" s="13"/>
      <c r="Y65" s="32" t="s">
        <v>163</v>
      </c>
      <c r="Z65" s="30"/>
      <c r="AF65" s="30"/>
    </row>
    <row r="66" spans="1:32">
      <c r="A66" s="13"/>
      <c r="B66" s="13"/>
      <c r="F66" s="13"/>
      <c r="G66" s="19"/>
      <c r="K66" s="13"/>
      <c r="L66" s="13"/>
      <c r="O66" s="13"/>
      <c r="P66" s="13"/>
      <c r="Q66" s="19"/>
      <c r="T66" s="13"/>
      <c r="Y66" s="32" t="s">
        <v>164</v>
      </c>
      <c r="Z66" s="30"/>
      <c r="AF66" s="30"/>
    </row>
    <row r="67" spans="1:32">
      <c r="A67" s="13"/>
      <c r="B67" s="13"/>
      <c r="F67" s="13"/>
      <c r="G67" s="19"/>
      <c r="K67" s="13"/>
      <c r="L67" s="13"/>
      <c r="O67" s="13"/>
      <c r="P67" s="13"/>
      <c r="Q67" s="19"/>
      <c r="T67" s="13"/>
      <c r="Y67" s="32" t="s">
        <v>165</v>
      </c>
      <c r="Z67" s="30"/>
      <c r="AF67" s="30"/>
    </row>
    <row r="68" spans="1:32">
      <c r="A68" s="13"/>
      <c r="B68" s="13"/>
      <c r="F68" s="13"/>
      <c r="G68" s="19"/>
      <c r="K68" s="13"/>
      <c r="L68" s="13"/>
      <c r="O68" s="13"/>
      <c r="P68" s="13"/>
      <c r="Q68" s="19"/>
      <c r="T68" s="13"/>
      <c r="Y68" s="32" t="s">
        <v>166</v>
      </c>
      <c r="Z68" s="30"/>
      <c r="AF68" s="30"/>
    </row>
    <row r="69" spans="1:32">
      <c r="A69" s="13"/>
      <c r="B69" s="13"/>
      <c r="F69" s="13"/>
      <c r="G69" s="19"/>
      <c r="K69" s="13"/>
      <c r="L69" s="13"/>
      <c r="O69" s="13"/>
      <c r="P69" s="13"/>
      <c r="Q69" s="19"/>
      <c r="T69" s="13"/>
      <c r="Y69" s="32" t="s">
        <v>167</v>
      </c>
      <c r="Z69" s="30"/>
      <c r="AF69" s="30"/>
    </row>
    <row r="70" spans="1:32">
      <c r="Y70" s="32" t="s">
        <v>168</v>
      </c>
    </row>
    <row r="71" spans="1:32">
      <c r="Y71" s="32" t="s">
        <v>169</v>
      </c>
    </row>
    <row r="72" spans="1:32">
      <c r="Y72" s="32" t="s">
        <v>170</v>
      </c>
    </row>
    <row r="73" spans="1:32">
      <c r="Y73" s="32" t="s">
        <v>171</v>
      </c>
    </row>
    <row r="74" spans="1:32">
      <c r="Y74" s="32" t="s">
        <v>172</v>
      </c>
    </row>
    <row r="75" spans="1:32">
      <c r="Y75" s="32" t="s">
        <v>173</v>
      </c>
    </row>
    <row r="76" spans="1:32">
      <c r="Y76" s="32" t="s">
        <v>174</v>
      </c>
    </row>
    <row r="77" spans="1:32">
      <c r="Y77" s="32" t="s">
        <v>175</v>
      </c>
    </row>
    <row r="78" spans="1:32">
      <c r="Y78" s="32" t="s">
        <v>176</v>
      </c>
    </row>
    <row r="79" spans="1:32">
      <c r="Y79" s="32" t="s">
        <v>177</v>
      </c>
    </row>
    <row r="80" spans="1:32">
      <c r="Y80" s="32" t="s">
        <v>178</v>
      </c>
    </row>
    <row r="81" spans="25:25">
      <c r="Y81" s="32" t="s">
        <v>179</v>
      </c>
    </row>
    <row r="82" spans="25:25">
      <c r="Y82" s="32" t="s">
        <v>180</v>
      </c>
    </row>
    <row r="83" spans="25:25">
      <c r="Y83" s="32" t="s">
        <v>181</v>
      </c>
    </row>
    <row r="84" spans="25:25">
      <c r="Y84" s="32" t="s">
        <v>182</v>
      </c>
    </row>
    <row r="85" spans="25:25">
      <c r="Y85" s="32" t="s">
        <v>183</v>
      </c>
    </row>
    <row r="86" spans="25:25">
      <c r="Y86" s="32" t="s">
        <v>184</v>
      </c>
    </row>
    <row r="87" spans="25:25">
      <c r="Y87" s="32" t="s">
        <v>185</v>
      </c>
    </row>
    <row r="88" spans="25:25">
      <c r="Y88" s="32" t="s">
        <v>186</v>
      </c>
    </row>
    <row r="89" spans="25:25">
      <c r="Y89" s="32" t="s">
        <v>187</v>
      </c>
    </row>
    <row r="90" spans="25:25">
      <c r="Y90" s="32" t="s">
        <v>69</v>
      </c>
    </row>
    <row r="91" spans="25:25">
      <c r="Y91" s="32" t="s">
        <v>71</v>
      </c>
    </row>
    <row r="92" spans="25:25">
      <c r="Y92" s="32" t="s">
        <v>73</v>
      </c>
    </row>
    <row r="93" spans="25:25">
      <c r="Y93" s="32" t="s">
        <v>75</v>
      </c>
    </row>
    <row r="94" spans="25:25">
      <c r="Y94" s="32" t="s">
        <v>77</v>
      </c>
    </row>
    <row r="95" spans="25:25">
      <c r="Y95" s="32" t="s">
        <v>471</v>
      </c>
    </row>
    <row r="96" spans="25:25">
      <c r="Y96" s="32" t="s">
        <v>544</v>
      </c>
    </row>
    <row r="97" spans="25:25">
      <c r="Y97" s="35"/>
    </row>
    <row r="121" spans="25:25">
      <c r="Y121" s="34" t="s">
        <v>288</v>
      </c>
    </row>
    <row r="122" spans="25:2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512" t="s">
        <v>491</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7"/>
      <c r="Z2" s="410"/>
      <c r="AA2" s="411"/>
      <c r="AB2" s="1011" t="s">
        <v>11</v>
      </c>
      <c r="AC2" s="1012"/>
      <c r="AD2" s="1013"/>
      <c r="AE2" s="999" t="s">
        <v>357</v>
      </c>
      <c r="AF2" s="999"/>
      <c r="AG2" s="999"/>
      <c r="AH2" s="999"/>
      <c r="AI2" s="999" t="s">
        <v>363</v>
      </c>
      <c r="AJ2" s="999"/>
      <c r="AK2" s="999"/>
      <c r="AL2" s="999"/>
      <c r="AM2" s="999" t="s">
        <v>472</v>
      </c>
      <c r="AN2" s="999"/>
      <c r="AO2" s="999"/>
      <c r="AP2" s="458"/>
      <c r="AQ2" s="173" t="s">
        <v>355</v>
      </c>
      <c r="AR2" s="166"/>
      <c r="AS2" s="166"/>
      <c r="AT2" s="167"/>
      <c r="AU2" s="371" t="s">
        <v>253</v>
      </c>
      <c r="AV2" s="371"/>
      <c r="AW2" s="371"/>
      <c r="AX2" s="372"/>
    </row>
    <row r="3" spans="1:50" ht="18.75" customHeight="1">
      <c r="A3" s="512"/>
      <c r="B3" s="513"/>
      <c r="C3" s="513"/>
      <c r="D3" s="513"/>
      <c r="E3" s="513"/>
      <c r="F3" s="514"/>
      <c r="G3" s="567"/>
      <c r="H3" s="377"/>
      <c r="I3" s="377"/>
      <c r="J3" s="377"/>
      <c r="K3" s="377"/>
      <c r="L3" s="377"/>
      <c r="M3" s="377"/>
      <c r="N3" s="377"/>
      <c r="O3" s="568"/>
      <c r="P3" s="580"/>
      <c r="Q3" s="377"/>
      <c r="R3" s="377"/>
      <c r="S3" s="377"/>
      <c r="T3" s="377"/>
      <c r="U3" s="377"/>
      <c r="V3" s="377"/>
      <c r="W3" s="377"/>
      <c r="X3" s="568"/>
      <c r="Y3" s="1008"/>
      <c r="Z3" s="1009"/>
      <c r="AA3" s="1010"/>
      <c r="AB3" s="1014"/>
      <c r="AC3" s="1015"/>
      <c r="AD3" s="1016"/>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c r="A4" s="515"/>
      <c r="B4" s="513"/>
      <c r="C4" s="513"/>
      <c r="D4" s="513"/>
      <c r="E4" s="513"/>
      <c r="F4" s="514"/>
      <c r="G4" s="540"/>
      <c r="H4" s="1017"/>
      <c r="I4" s="1017"/>
      <c r="J4" s="1017"/>
      <c r="K4" s="1017"/>
      <c r="L4" s="1017"/>
      <c r="M4" s="1017"/>
      <c r="N4" s="1017"/>
      <c r="O4" s="1018"/>
      <c r="P4" s="158"/>
      <c r="Q4" s="1025"/>
      <c r="R4" s="1025"/>
      <c r="S4" s="1025"/>
      <c r="T4" s="1025"/>
      <c r="U4" s="1025"/>
      <c r="V4" s="1025"/>
      <c r="W4" s="1025"/>
      <c r="X4" s="1026"/>
      <c r="Y4" s="1003" t="s">
        <v>12</v>
      </c>
      <c r="Z4" s="1004"/>
      <c r="AA4" s="1005"/>
      <c r="AB4" s="551"/>
      <c r="AC4" s="1006"/>
      <c r="AD4" s="1006"/>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1" t="s">
        <v>54</v>
      </c>
      <c r="Z5" s="1000"/>
      <c r="AA5" s="1001"/>
      <c r="AB5" s="522"/>
      <c r="AC5" s="1002"/>
      <c r="AD5" s="1002"/>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c r="A7" s="900" t="s">
        <v>528</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c r="A9" s="512" t="s">
        <v>491</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7"/>
      <c r="Z9" s="410"/>
      <c r="AA9" s="411"/>
      <c r="AB9" s="1011" t="s">
        <v>11</v>
      </c>
      <c r="AC9" s="1012"/>
      <c r="AD9" s="1013"/>
      <c r="AE9" s="999" t="s">
        <v>357</v>
      </c>
      <c r="AF9" s="999"/>
      <c r="AG9" s="999"/>
      <c r="AH9" s="999"/>
      <c r="AI9" s="999" t="s">
        <v>363</v>
      </c>
      <c r="AJ9" s="999"/>
      <c r="AK9" s="999"/>
      <c r="AL9" s="999"/>
      <c r="AM9" s="999" t="s">
        <v>472</v>
      </c>
      <c r="AN9" s="999"/>
      <c r="AO9" s="999"/>
      <c r="AP9" s="458"/>
      <c r="AQ9" s="173" t="s">
        <v>355</v>
      </c>
      <c r="AR9" s="166"/>
      <c r="AS9" s="166"/>
      <c r="AT9" s="167"/>
      <c r="AU9" s="371" t="s">
        <v>253</v>
      </c>
      <c r="AV9" s="371"/>
      <c r="AW9" s="371"/>
      <c r="AX9" s="372"/>
    </row>
    <row r="10" spans="1:50" ht="18.75" customHeight="1">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08"/>
      <c r="Z10" s="1009"/>
      <c r="AA10" s="1010"/>
      <c r="AB10" s="1014"/>
      <c r="AC10" s="1015"/>
      <c r="AD10" s="1016"/>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c r="A11" s="515"/>
      <c r="B11" s="513"/>
      <c r="C11" s="513"/>
      <c r="D11" s="513"/>
      <c r="E11" s="513"/>
      <c r="F11" s="514"/>
      <c r="G11" s="540"/>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51"/>
      <c r="AC11" s="1006"/>
      <c r="AD11" s="1006"/>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522"/>
      <c r="AC12" s="1002"/>
      <c r="AD12" s="1002"/>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c r="A13" s="644"/>
      <c r="B13" s="645"/>
      <c r="C13" s="645"/>
      <c r="D13" s="645"/>
      <c r="E13" s="645"/>
      <c r="F13" s="646"/>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c r="A14" s="900" t="s">
        <v>528</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c r="A16" s="512" t="s">
        <v>491</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7"/>
      <c r="Z16" s="410"/>
      <c r="AA16" s="411"/>
      <c r="AB16" s="1011" t="s">
        <v>11</v>
      </c>
      <c r="AC16" s="1012"/>
      <c r="AD16" s="1013"/>
      <c r="AE16" s="999" t="s">
        <v>357</v>
      </c>
      <c r="AF16" s="999"/>
      <c r="AG16" s="999"/>
      <c r="AH16" s="999"/>
      <c r="AI16" s="999" t="s">
        <v>363</v>
      </c>
      <c r="AJ16" s="999"/>
      <c r="AK16" s="999"/>
      <c r="AL16" s="999"/>
      <c r="AM16" s="999" t="s">
        <v>472</v>
      </c>
      <c r="AN16" s="999"/>
      <c r="AO16" s="999"/>
      <c r="AP16" s="458"/>
      <c r="AQ16" s="173" t="s">
        <v>355</v>
      </c>
      <c r="AR16" s="166"/>
      <c r="AS16" s="166"/>
      <c r="AT16" s="167"/>
      <c r="AU16" s="371" t="s">
        <v>253</v>
      </c>
      <c r="AV16" s="371"/>
      <c r="AW16" s="371"/>
      <c r="AX16" s="372"/>
    </row>
    <row r="17" spans="1:50" ht="18.75" customHeight="1">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08"/>
      <c r="Z17" s="1009"/>
      <c r="AA17" s="1010"/>
      <c r="AB17" s="1014"/>
      <c r="AC17" s="1015"/>
      <c r="AD17" s="1016"/>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c r="A18" s="515"/>
      <c r="B18" s="513"/>
      <c r="C18" s="513"/>
      <c r="D18" s="513"/>
      <c r="E18" s="513"/>
      <c r="F18" s="514"/>
      <c r="G18" s="540"/>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51"/>
      <c r="AC18" s="1006"/>
      <c r="AD18" s="1006"/>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522"/>
      <c r="AC19" s="1002"/>
      <c r="AD19" s="1002"/>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c r="A20" s="644"/>
      <c r="B20" s="645"/>
      <c r="C20" s="645"/>
      <c r="D20" s="645"/>
      <c r="E20" s="645"/>
      <c r="F20" s="646"/>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c r="A21" s="900" t="s">
        <v>528</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c r="A23" s="512" t="s">
        <v>491</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7"/>
      <c r="Z23" s="410"/>
      <c r="AA23" s="411"/>
      <c r="AB23" s="1011" t="s">
        <v>11</v>
      </c>
      <c r="AC23" s="1012"/>
      <c r="AD23" s="1013"/>
      <c r="AE23" s="999" t="s">
        <v>357</v>
      </c>
      <c r="AF23" s="999"/>
      <c r="AG23" s="999"/>
      <c r="AH23" s="999"/>
      <c r="AI23" s="999" t="s">
        <v>363</v>
      </c>
      <c r="AJ23" s="999"/>
      <c r="AK23" s="999"/>
      <c r="AL23" s="999"/>
      <c r="AM23" s="999" t="s">
        <v>472</v>
      </c>
      <c r="AN23" s="999"/>
      <c r="AO23" s="999"/>
      <c r="AP23" s="458"/>
      <c r="AQ23" s="173" t="s">
        <v>355</v>
      </c>
      <c r="AR23" s="166"/>
      <c r="AS23" s="166"/>
      <c r="AT23" s="167"/>
      <c r="AU23" s="371" t="s">
        <v>253</v>
      </c>
      <c r="AV23" s="371"/>
      <c r="AW23" s="371"/>
      <c r="AX23" s="372"/>
    </row>
    <row r="24" spans="1:50" ht="18.75" customHeight="1">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08"/>
      <c r="Z24" s="1009"/>
      <c r="AA24" s="1010"/>
      <c r="AB24" s="1014"/>
      <c r="AC24" s="1015"/>
      <c r="AD24" s="1016"/>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c r="A25" s="515"/>
      <c r="B25" s="513"/>
      <c r="C25" s="513"/>
      <c r="D25" s="513"/>
      <c r="E25" s="513"/>
      <c r="F25" s="514"/>
      <c r="G25" s="540"/>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51"/>
      <c r="AC25" s="1006"/>
      <c r="AD25" s="1006"/>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522"/>
      <c r="AC26" s="1002"/>
      <c r="AD26" s="1002"/>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c r="A27" s="644"/>
      <c r="B27" s="645"/>
      <c r="C27" s="645"/>
      <c r="D27" s="645"/>
      <c r="E27" s="645"/>
      <c r="F27" s="646"/>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c r="A28" s="900" t="s">
        <v>528</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c r="A30" s="512" t="s">
        <v>491</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7"/>
      <c r="Z30" s="410"/>
      <c r="AA30" s="411"/>
      <c r="AB30" s="1011" t="s">
        <v>11</v>
      </c>
      <c r="AC30" s="1012"/>
      <c r="AD30" s="1013"/>
      <c r="AE30" s="999" t="s">
        <v>357</v>
      </c>
      <c r="AF30" s="999"/>
      <c r="AG30" s="999"/>
      <c r="AH30" s="999"/>
      <c r="AI30" s="999" t="s">
        <v>363</v>
      </c>
      <c r="AJ30" s="999"/>
      <c r="AK30" s="999"/>
      <c r="AL30" s="999"/>
      <c r="AM30" s="999" t="s">
        <v>472</v>
      </c>
      <c r="AN30" s="999"/>
      <c r="AO30" s="999"/>
      <c r="AP30" s="458"/>
      <c r="AQ30" s="173" t="s">
        <v>355</v>
      </c>
      <c r="AR30" s="166"/>
      <c r="AS30" s="166"/>
      <c r="AT30" s="167"/>
      <c r="AU30" s="371" t="s">
        <v>253</v>
      </c>
      <c r="AV30" s="371"/>
      <c r="AW30" s="371"/>
      <c r="AX30" s="372"/>
    </row>
    <row r="31" spans="1:50" ht="18.75" customHeight="1">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08"/>
      <c r="Z31" s="1009"/>
      <c r="AA31" s="1010"/>
      <c r="AB31" s="1014"/>
      <c r="AC31" s="1015"/>
      <c r="AD31" s="1016"/>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c r="A32" s="515"/>
      <c r="B32" s="513"/>
      <c r="C32" s="513"/>
      <c r="D32" s="513"/>
      <c r="E32" s="513"/>
      <c r="F32" s="514"/>
      <c r="G32" s="540"/>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51"/>
      <c r="AC32" s="1006"/>
      <c r="AD32" s="1006"/>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522"/>
      <c r="AC33" s="1002"/>
      <c r="AD33" s="1002"/>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c r="A34" s="644"/>
      <c r="B34" s="645"/>
      <c r="C34" s="645"/>
      <c r="D34" s="645"/>
      <c r="E34" s="645"/>
      <c r="F34" s="646"/>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c r="A35" s="900" t="s">
        <v>528</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c r="A37" s="512" t="s">
        <v>491</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7"/>
      <c r="Z37" s="410"/>
      <c r="AA37" s="411"/>
      <c r="AB37" s="1011" t="s">
        <v>11</v>
      </c>
      <c r="AC37" s="1012"/>
      <c r="AD37" s="1013"/>
      <c r="AE37" s="999" t="s">
        <v>357</v>
      </c>
      <c r="AF37" s="999"/>
      <c r="AG37" s="999"/>
      <c r="AH37" s="999"/>
      <c r="AI37" s="999" t="s">
        <v>363</v>
      </c>
      <c r="AJ37" s="999"/>
      <c r="AK37" s="999"/>
      <c r="AL37" s="999"/>
      <c r="AM37" s="999" t="s">
        <v>472</v>
      </c>
      <c r="AN37" s="999"/>
      <c r="AO37" s="999"/>
      <c r="AP37" s="458"/>
      <c r="AQ37" s="173" t="s">
        <v>355</v>
      </c>
      <c r="AR37" s="166"/>
      <c r="AS37" s="166"/>
      <c r="AT37" s="167"/>
      <c r="AU37" s="371" t="s">
        <v>253</v>
      </c>
      <c r="AV37" s="371"/>
      <c r="AW37" s="371"/>
      <c r="AX37" s="372"/>
    </row>
    <row r="38" spans="1:50" ht="18.75" customHeight="1">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08"/>
      <c r="Z38" s="1009"/>
      <c r="AA38" s="1010"/>
      <c r="AB38" s="1014"/>
      <c r="AC38" s="1015"/>
      <c r="AD38" s="1016"/>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c r="A39" s="515"/>
      <c r="B39" s="513"/>
      <c r="C39" s="513"/>
      <c r="D39" s="513"/>
      <c r="E39" s="513"/>
      <c r="F39" s="514"/>
      <c r="G39" s="540"/>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51"/>
      <c r="AC39" s="1006"/>
      <c r="AD39" s="1006"/>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522"/>
      <c r="AC40" s="1002"/>
      <c r="AD40" s="100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c r="A41" s="644"/>
      <c r="B41" s="645"/>
      <c r="C41" s="645"/>
      <c r="D41" s="645"/>
      <c r="E41" s="645"/>
      <c r="F41" s="646"/>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c r="A42" s="900" t="s">
        <v>528</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c r="A44" s="512" t="s">
        <v>491</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7"/>
      <c r="Z44" s="410"/>
      <c r="AA44" s="411"/>
      <c r="AB44" s="1011" t="s">
        <v>11</v>
      </c>
      <c r="AC44" s="1012"/>
      <c r="AD44" s="1013"/>
      <c r="AE44" s="999" t="s">
        <v>357</v>
      </c>
      <c r="AF44" s="999"/>
      <c r="AG44" s="999"/>
      <c r="AH44" s="999"/>
      <c r="AI44" s="999" t="s">
        <v>363</v>
      </c>
      <c r="AJ44" s="999"/>
      <c r="AK44" s="999"/>
      <c r="AL44" s="999"/>
      <c r="AM44" s="999" t="s">
        <v>472</v>
      </c>
      <c r="AN44" s="999"/>
      <c r="AO44" s="999"/>
      <c r="AP44" s="458"/>
      <c r="AQ44" s="173" t="s">
        <v>355</v>
      </c>
      <c r="AR44" s="166"/>
      <c r="AS44" s="166"/>
      <c r="AT44" s="167"/>
      <c r="AU44" s="371" t="s">
        <v>253</v>
      </c>
      <c r="AV44" s="371"/>
      <c r="AW44" s="371"/>
      <c r="AX44" s="372"/>
    </row>
    <row r="45" spans="1:50" ht="18.75" customHeight="1">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08"/>
      <c r="Z45" s="1009"/>
      <c r="AA45" s="1010"/>
      <c r="AB45" s="1014"/>
      <c r="AC45" s="1015"/>
      <c r="AD45" s="1016"/>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c r="A46" s="515"/>
      <c r="B46" s="513"/>
      <c r="C46" s="513"/>
      <c r="D46" s="513"/>
      <c r="E46" s="513"/>
      <c r="F46" s="514"/>
      <c r="G46" s="540"/>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51"/>
      <c r="AC46" s="1006"/>
      <c r="AD46" s="1006"/>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522"/>
      <c r="AC47" s="1002"/>
      <c r="AD47" s="100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c r="A48" s="644"/>
      <c r="B48" s="645"/>
      <c r="C48" s="645"/>
      <c r="D48" s="645"/>
      <c r="E48" s="645"/>
      <c r="F48" s="646"/>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c r="A49" s="900" t="s">
        <v>528</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c r="A51" s="512" t="s">
        <v>491</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7"/>
      <c r="Z51" s="410"/>
      <c r="AA51" s="411"/>
      <c r="AB51" s="458" t="s">
        <v>11</v>
      </c>
      <c r="AC51" s="1012"/>
      <c r="AD51" s="1013"/>
      <c r="AE51" s="999" t="s">
        <v>357</v>
      </c>
      <c r="AF51" s="999"/>
      <c r="AG51" s="999"/>
      <c r="AH51" s="999"/>
      <c r="AI51" s="999" t="s">
        <v>363</v>
      </c>
      <c r="AJ51" s="999"/>
      <c r="AK51" s="999"/>
      <c r="AL51" s="999"/>
      <c r="AM51" s="999" t="s">
        <v>472</v>
      </c>
      <c r="AN51" s="999"/>
      <c r="AO51" s="999"/>
      <c r="AP51" s="458"/>
      <c r="AQ51" s="173" t="s">
        <v>355</v>
      </c>
      <c r="AR51" s="166"/>
      <c r="AS51" s="166"/>
      <c r="AT51" s="167"/>
      <c r="AU51" s="371" t="s">
        <v>253</v>
      </c>
      <c r="AV51" s="371"/>
      <c r="AW51" s="371"/>
      <c r="AX51" s="372"/>
    </row>
    <row r="52" spans="1:50" ht="18.75" customHeight="1">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08"/>
      <c r="Z52" s="1009"/>
      <c r="AA52" s="1010"/>
      <c r="AB52" s="1014"/>
      <c r="AC52" s="1015"/>
      <c r="AD52" s="1016"/>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c r="A53" s="515"/>
      <c r="B53" s="513"/>
      <c r="C53" s="513"/>
      <c r="D53" s="513"/>
      <c r="E53" s="513"/>
      <c r="F53" s="514"/>
      <c r="G53" s="540"/>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51"/>
      <c r="AC53" s="1006"/>
      <c r="AD53" s="1006"/>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522"/>
      <c r="AC54" s="1002"/>
      <c r="AD54" s="100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c r="A55" s="644"/>
      <c r="B55" s="645"/>
      <c r="C55" s="645"/>
      <c r="D55" s="645"/>
      <c r="E55" s="645"/>
      <c r="F55" s="646"/>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c r="A56" s="900" t="s">
        <v>528</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c r="A58" s="512" t="s">
        <v>491</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7"/>
      <c r="Z58" s="410"/>
      <c r="AA58" s="411"/>
      <c r="AB58" s="1011" t="s">
        <v>11</v>
      </c>
      <c r="AC58" s="1012"/>
      <c r="AD58" s="1013"/>
      <c r="AE58" s="999" t="s">
        <v>357</v>
      </c>
      <c r="AF58" s="999"/>
      <c r="AG58" s="999"/>
      <c r="AH58" s="999"/>
      <c r="AI58" s="999" t="s">
        <v>363</v>
      </c>
      <c r="AJ58" s="999"/>
      <c r="AK58" s="999"/>
      <c r="AL58" s="999"/>
      <c r="AM58" s="999" t="s">
        <v>472</v>
      </c>
      <c r="AN58" s="999"/>
      <c r="AO58" s="999"/>
      <c r="AP58" s="458"/>
      <c r="AQ58" s="173" t="s">
        <v>355</v>
      </c>
      <c r="AR58" s="166"/>
      <c r="AS58" s="166"/>
      <c r="AT58" s="167"/>
      <c r="AU58" s="371" t="s">
        <v>253</v>
      </c>
      <c r="AV58" s="371"/>
      <c r="AW58" s="371"/>
      <c r="AX58" s="372"/>
    </row>
    <row r="59" spans="1:50" ht="18.75" customHeight="1">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08"/>
      <c r="Z59" s="1009"/>
      <c r="AA59" s="1010"/>
      <c r="AB59" s="1014"/>
      <c r="AC59" s="1015"/>
      <c r="AD59" s="1016"/>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c r="A60" s="515"/>
      <c r="B60" s="513"/>
      <c r="C60" s="513"/>
      <c r="D60" s="513"/>
      <c r="E60" s="513"/>
      <c r="F60" s="514"/>
      <c r="G60" s="540"/>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51"/>
      <c r="AC60" s="1006"/>
      <c r="AD60" s="1006"/>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522"/>
      <c r="AC61" s="1002"/>
      <c r="AD61" s="100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c r="A62" s="644"/>
      <c r="B62" s="645"/>
      <c r="C62" s="645"/>
      <c r="D62" s="645"/>
      <c r="E62" s="645"/>
      <c r="F62" s="646"/>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c r="A63" s="900" t="s">
        <v>528</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c r="A65" s="512" t="s">
        <v>491</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7"/>
      <c r="Z65" s="410"/>
      <c r="AA65" s="411"/>
      <c r="AB65" s="1011" t="s">
        <v>11</v>
      </c>
      <c r="AC65" s="1012"/>
      <c r="AD65" s="1013"/>
      <c r="AE65" s="999" t="s">
        <v>357</v>
      </c>
      <c r="AF65" s="999"/>
      <c r="AG65" s="999"/>
      <c r="AH65" s="999"/>
      <c r="AI65" s="999" t="s">
        <v>363</v>
      </c>
      <c r="AJ65" s="999"/>
      <c r="AK65" s="999"/>
      <c r="AL65" s="999"/>
      <c r="AM65" s="999" t="s">
        <v>472</v>
      </c>
      <c r="AN65" s="999"/>
      <c r="AO65" s="999"/>
      <c r="AP65" s="458"/>
      <c r="AQ65" s="173" t="s">
        <v>355</v>
      </c>
      <c r="AR65" s="166"/>
      <c r="AS65" s="166"/>
      <c r="AT65" s="167"/>
      <c r="AU65" s="371" t="s">
        <v>253</v>
      </c>
      <c r="AV65" s="371"/>
      <c r="AW65" s="371"/>
      <c r="AX65" s="372"/>
    </row>
    <row r="66" spans="1:50" ht="18.75" customHeight="1">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08"/>
      <c r="Z66" s="1009"/>
      <c r="AA66" s="1010"/>
      <c r="AB66" s="1014"/>
      <c r="AC66" s="1015"/>
      <c r="AD66" s="1016"/>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c r="A67" s="515"/>
      <c r="B67" s="513"/>
      <c r="C67" s="513"/>
      <c r="D67" s="513"/>
      <c r="E67" s="513"/>
      <c r="F67" s="514"/>
      <c r="G67" s="540"/>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51"/>
      <c r="AC67" s="1006"/>
      <c r="AD67" s="1006"/>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522"/>
      <c r="AC68" s="1002"/>
      <c r="AD68" s="1002"/>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c r="A69" s="644"/>
      <c r="B69" s="645"/>
      <c r="C69" s="645"/>
      <c r="D69" s="645"/>
      <c r="E69" s="645"/>
      <c r="F69" s="646"/>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c r="A70" s="900" t="s">
        <v>528</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036" t="s">
        <v>28</v>
      </c>
      <c r="B2" s="1037"/>
      <c r="C2" s="1037"/>
      <c r="D2" s="1037"/>
      <c r="E2" s="1037"/>
      <c r="F2" s="1038"/>
      <c r="G2" s="440" t="s">
        <v>514</v>
      </c>
      <c r="H2" s="441"/>
      <c r="I2" s="441"/>
      <c r="J2" s="441"/>
      <c r="K2" s="441"/>
      <c r="L2" s="441"/>
      <c r="M2" s="441"/>
      <c r="N2" s="441"/>
      <c r="O2" s="441"/>
      <c r="P2" s="441"/>
      <c r="Q2" s="441"/>
      <c r="R2" s="441"/>
      <c r="S2" s="441"/>
      <c r="T2" s="441"/>
      <c r="U2" s="441"/>
      <c r="V2" s="441"/>
      <c r="W2" s="441"/>
      <c r="X2" s="441"/>
      <c r="Y2" s="441"/>
      <c r="Z2" s="441"/>
      <c r="AA2" s="441"/>
      <c r="AB2" s="442"/>
      <c r="AC2" s="440" t="s">
        <v>516</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c r="A3" s="1039"/>
      <c r="B3" s="1040"/>
      <c r="C3" s="1040"/>
      <c r="D3" s="1040"/>
      <c r="E3" s="1040"/>
      <c r="F3" s="104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c r="A5" s="1039"/>
      <c r="B5" s="1040"/>
      <c r="C5" s="1040"/>
      <c r="D5" s="1040"/>
      <c r="E5" s="1040"/>
      <c r="F5" s="1041"/>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c r="A6" s="1039"/>
      <c r="B6" s="1040"/>
      <c r="C6" s="1040"/>
      <c r="D6" s="1040"/>
      <c r="E6" s="1040"/>
      <c r="F6" s="1041"/>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c r="A7" s="1039"/>
      <c r="B7" s="1040"/>
      <c r="C7" s="1040"/>
      <c r="D7" s="1040"/>
      <c r="E7" s="1040"/>
      <c r="F7" s="1041"/>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c r="A8" s="1039"/>
      <c r="B8" s="1040"/>
      <c r="C8" s="1040"/>
      <c r="D8" s="1040"/>
      <c r="E8" s="1040"/>
      <c r="F8" s="1041"/>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c r="A9" s="1039"/>
      <c r="B9" s="1040"/>
      <c r="C9" s="1040"/>
      <c r="D9" s="1040"/>
      <c r="E9" s="1040"/>
      <c r="F9" s="1041"/>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c r="A10" s="1039"/>
      <c r="B10" s="1040"/>
      <c r="C10" s="1040"/>
      <c r="D10" s="1040"/>
      <c r="E10" s="1040"/>
      <c r="F10" s="1041"/>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c r="A11" s="1039"/>
      <c r="B11" s="1040"/>
      <c r="C11" s="1040"/>
      <c r="D11" s="1040"/>
      <c r="E11" s="1040"/>
      <c r="F11" s="1041"/>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c r="A12" s="1039"/>
      <c r="B12" s="1040"/>
      <c r="C12" s="1040"/>
      <c r="D12" s="1040"/>
      <c r="E12" s="1040"/>
      <c r="F12" s="1041"/>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c r="A13" s="1039"/>
      <c r="B13" s="1040"/>
      <c r="C13" s="1040"/>
      <c r="D13" s="1040"/>
      <c r="E13" s="1040"/>
      <c r="F13" s="1041"/>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c r="A14" s="1039"/>
      <c r="B14" s="1040"/>
      <c r="C14" s="1040"/>
      <c r="D14" s="1040"/>
      <c r="E14" s="1040"/>
      <c r="F14" s="1041"/>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c r="A15" s="1039"/>
      <c r="B15" s="1040"/>
      <c r="C15" s="1040"/>
      <c r="D15" s="1040"/>
      <c r="E15" s="1040"/>
      <c r="F15" s="1041"/>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c r="A16" s="1039"/>
      <c r="B16" s="1040"/>
      <c r="C16" s="1040"/>
      <c r="D16" s="1040"/>
      <c r="E16" s="1040"/>
      <c r="F16" s="104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c r="A18" s="1039"/>
      <c r="B18" s="1040"/>
      <c r="C18" s="1040"/>
      <c r="D18" s="1040"/>
      <c r="E18" s="1040"/>
      <c r="F18" s="1041"/>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c r="A19" s="1039"/>
      <c r="B19" s="1040"/>
      <c r="C19" s="1040"/>
      <c r="D19" s="1040"/>
      <c r="E19" s="1040"/>
      <c r="F19" s="1041"/>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c r="A20" s="1039"/>
      <c r="B20" s="1040"/>
      <c r="C20" s="1040"/>
      <c r="D20" s="1040"/>
      <c r="E20" s="1040"/>
      <c r="F20" s="1041"/>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c r="A21" s="1039"/>
      <c r="B21" s="1040"/>
      <c r="C21" s="1040"/>
      <c r="D21" s="1040"/>
      <c r="E21" s="1040"/>
      <c r="F21" s="1041"/>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c r="A22" s="1039"/>
      <c r="B22" s="1040"/>
      <c r="C22" s="1040"/>
      <c r="D22" s="1040"/>
      <c r="E22" s="1040"/>
      <c r="F22" s="1041"/>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c r="A23" s="1039"/>
      <c r="B23" s="1040"/>
      <c r="C23" s="1040"/>
      <c r="D23" s="1040"/>
      <c r="E23" s="1040"/>
      <c r="F23" s="1041"/>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c r="A24" s="1039"/>
      <c r="B24" s="1040"/>
      <c r="C24" s="1040"/>
      <c r="D24" s="1040"/>
      <c r="E24" s="1040"/>
      <c r="F24" s="1041"/>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c r="A25" s="1039"/>
      <c r="B25" s="1040"/>
      <c r="C25" s="1040"/>
      <c r="D25" s="1040"/>
      <c r="E25" s="1040"/>
      <c r="F25" s="1041"/>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c r="A26" s="1039"/>
      <c r="B26" s="1040"/>
      <c r="C26" s="1040"/>
      <c r="D26" s="1040"/>
      <c r="E26" s="1040"/>
      <c r="F26" s="1041"/>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c r="A27" s="1039"/>
      <c r="B27" s="1040"/>
      <c r="C27" s="1040"/>
      <c r="D27" s="1040"/>
      <c r="E27" s="1040"/>
      <c r="F27" s="1041"/>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c r="A28" s="1039"/>
      <c r="B28" s="1040"/>
      <c r="C28" s="1040"/>
      <c r="D28" s="1040"/>
      <c r="E28" s="1040"/>
      <c r="F28" s="1041"/>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c r="A29" s="1039"/>
      <c r="B29" s="1040"/>
      <c r="C29" s="1040"/>
      <c r="D29" s="1040"/>
      <c r="E29" s="1040"/>
      <c r="F29" s="104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c r="A31" s="1039"/>
      <c r="B31" s="1040"/>
      <c r="C31" s="1040"/>
      <c r="D31" s="1040"/>
      <c r="E31" s="1040"/>
      <c r="F31" s="1041"/>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c r="A32" s="1039"/>
      <c r="B32" s="1040"/>
      <c r="C32" s="1040"/>
      <c r="D32" s="1040"/>
      <c r="E32" s="1040"/>
      <c r="F32" s="1041"/>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c r="A33" s="1039"/>
      <c r="B33" s="1040"/>
      <c r="C33" s="1040"/>
      <c r="D33" s="1040"/>
      <c r="E33" s="1040"/>
      <c r="F33" s="1041"/>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c r="A34" s="1039"/>
      <c r="B34" s="1040"/>
      <c r="C34" s="1040"/>
      <c r="D34" s="1040"/>
      <c r="E34" s="1040"/>
      <c r="F34" s="1041"/>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c r="A35" s="1039"/>
      <c r="B35" s="1040"/>
      <c r="C35" s="1040"/>
      <c r="D35" s="1040"/>
      <c r="E35" s="1040"/>
      <c r="F35" s="1041"/>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c r="A36" s="1039"/>
      <c r="B36" s="1040"/>
      <c r="C36" s="1040"/>
      <c r="D36" s="1040"/>
      <c r="E36" s="1040"/>
      <c r="F36" s="1041"/>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c r="A37" s="1039"/>
      <c r="B37" s="1040"/>
      <c r="C37" s="1040"/>
      <c r="D37" s="1040"/>
      <c r="E37" s="1040"/>
      <c r="F37" s="1041"/>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c r="A38" s="1039"/>
      <c r="B38" s="1040"/>
      <c r="C38" s="1040"/>
      <c r="D38" s="1040"/>
      <c r="E38" s="1040"/>
      <c r="F38" s="1041"/>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c r="A39" s="1039"/>
      <c r="B39" s="1040"/>
      <c r="C39" s="1040"/>
      <c r="D39" s="1040"/>
      <c r="E39" s="1040"/>
      <c r="F39" s="1041"/>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c r="A40" s="1039"/>
      <c r="B40" s="1040"/>
      <c r="C40" s="1040"/>
      <c r="D40" s="1040"/>
      <c r="E40" s="1040"/>
      <c r="F40" s="1041"/>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c r="A41" s="1039"/>
      <c r="B41" s="1040"/>
      <c r="C41" s="1040"/>
      <c r="D41" s="1040"/>
      <c r="E41" s="1040"/>
      <c r="F41" s="1041"/>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c r="A42" s="1039"/>
      <c r="B42" s="1040"/>
      <c r="C42" s="1040"/>
      <c r="D42" s="1040"/>
      <c r="E42" s="1040"/>
      <c r="F42" s="104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c r="A44" s="1039"/>
      <c r="B44" s="1040"/>
      <c r="C44" s="1040"/>
      <c r="D44" s="1040"/>
      <c r="E44" s="1040"/>
      <c r="F44" s="1041"/>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c r="A45" s="1039"/>
      <c r="B45" s="1040"/>
      <c r="C45" s="1040"/>
      <c r="D45" s="1040"/>
      <c r="E45" s="1040"/>
      <c r="F45" s="1041"/>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c r="A46" s="1039"/>
      <c r="B46" s="1040"/>
      <c r="C46" s="1040"/>
      <c r="D46" s="1040"/>
      <c r="E46" s="1040"/>
      <c r="F46" s="1041"/>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c r="A47" s="1039"/>
      <c r="B47" s="1040"/>
      <c r="C47" s="1040"/>
      <c r="D47" s="1040"/>
      <c r="E47" s="1040"/>
      <c r="F47" s="1041"/>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c r="A48" s="1039"/>
      <c r="B48" s="1040"/>
      <c r="C48" s="1040"/>
      <c r="D48" s="1040"/>
      <c r="E48" s="1040"/>
      <c r="F48" s="1041"/>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c r="A49" s="1039"/>
      <c r="B49" s="1040"/>
      <c r="C49" s="1040"/>
      <c r="D49" s="1040"/>
      <c r="E49" s="1040"/>
      <c r="F49" s="1041"/>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c r="A50" s="1039"/>
      <c r="B50" s="1040"/>
      <c r="C50" s="1040"/>
      <c r="D50" s="1040"/>
      <c r="E50" s="1040"/>
      <c r="F50" s="1041"/>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c r="A51" s="1039"/>
      <c r="B51" s="1040"/>
      <c r="C51" s="1040"/>
      <c r="D51" s="1040"/>
      <c r="E51" s="1040"/>
      <c r="F51" s="1041"/>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c r="A52" s="1039"/>
      <c r="B52" s="1040"/>
      <c r="C52" s="1040"/>
      <c r="D52" s="1040"/>
      <c r="E52" s="1040"/>
      <c r="F52" s="1041"/>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row r="55" spans="1:50" ht="30" customHeight="1">
      <c r="A55" s="1036" t="s">
        <v>28</v>
      </c>
      <c r="B55" s="1037"/>
      <c r="C55" s="1037"/>
      <c r="D55" s="1037"/>
      <c r="E55" s="1037"/>
      <c r="F55" s="1038"/>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c r="A56" s="1039"/>
      <c r="B56" s="1040"/>
      <c r="C56" s="1040"/>
      <c r="D56" s="1040"/>
      <c r="E56" s="1040"/>
      <c r="F56" s="104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c r="A58" s="1039"/>
      <c r="B58" s="1040"/>
      <c r="C58" s="1040"/>
      <c r="D58" s="1040"/>
      <c r="E58" s="1040"/>
      <c r="F58" s="1041"/>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c r="A59" s="1039"/>
      <c r="B59" s="1040"/>
      <c r="C59" s="1040"/>
      <c r="D59" s="1040"/>
      <c r="E59" s="1040"/>
      <c r="F59" s="1041"/>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c r="A60" s="1039"/>
      <c r="B60" s="1040"/>
      <c r="C60" s="1040"/>
      <c r="D60" s="1040"/>
      <c r="E60" s="1040"/>
      <c r="F60" s="1041"/>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c r="A61" s="1039"/>
      <c r="B61" s="1040"/>
      <c r="C61" s="1040"/>
      <c r="D61" s="1040"/>
      <c r="E61" s="1040"/>
      <c r="F61" s="1041"/>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c r="A62" s="1039"/>
      <c r="B62" s="1040"/>
      <c r="C62" s="1040"/>
      <c r="D62" s="1040"/>
      <c r="E62" s="1040"/>
      <c r="F62" s="1041"/>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c r="A63" s="1039"/>
      <c r="B63" s="1040"/>
      <c r="C63" s="1040"/>
      <c r="D63" s="1040"/>
      <c r="E63" s="1040"/>
      <c r="F63" s="1041"/>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c r="A64" s="1039"/>
      <c r="B64" s="1040"/>
      <c r="C64" s="1040"/>
      <c r="D64" s="1040"/>
      <c r="E64" s="1040"/>
      <c r="F64" s="1041"/>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c r="A65" s="1039"/>
      <c r="B65" s="1040"/>
      <c r="C65" s="1040"/>
      <c r="D65" s="1040"/>
      <c r="E65" s="1040"/>
      <c r="F65" s="1041"/>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c r="A66" s="1039"/>
      <c r="B66" s="1040"/>
      <c r="C66" s="1040"/>
      <c r="D66" s="1040"/>
      <c r="E66" s="1040"/>
      <c r="F66" s="1041"/>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c r="A67" s="1039"/>
      <c r="B67" s="1040"/>
      <c r="C67" s="1040"/>
      <c r="D67" s="1040"/>
      <c r="E67" s="1040"/>
      <c r="F67" s="1041"/>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c r="A68" s="1039"/>
      <c r="B68" s="1040"/>
      <c r="C68" s="1040"/>
      <c r="D68" s="1040"/>
      <c r="E68" s="1040"/>
      <c r="F68" s="1041"/>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c r="A69" s="1039"/>
      <c r="B69" s="1040"/>
      <c r="C69" s="1040"/>
      <c r="D69" s="1040"/>
      <c r="E69" s="1040"/>
      <c r="F69" s="104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c r="A71" s="1039"/>
      <c r="B71" s="1040"/>
      <c r="C71" s="1040"/>
      <c r="D71" s="1040"/>
      <c r="E71" s="1040"/>
      <c r="F71" s="1041"/>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c r="A72" s="1039"/>
      <c r="B72" s="1040"/>
      <c r="C72" s="1040"/>
      <c r="D72" s="1040"/>
      <c r="E72" s="1040"/>
      <c r="F72" s="1041"/>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c r="A73" s="1039"/>
      <c r="B73" s="1040"/>
      <c r="C73" s="1040"/>
      <c r="D73" s="1040"/>
      <c r="E73" s="1040"/>
      <c r="F73" s="1041"/>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c r="A74" s="1039"/>
      <c r="B74" s="1040"/>
      <c r="C74" s="1040"/>
      <c r="D74" s="1040"/>
      <c r="E74" s="1040"/>
      <c r="F74" s="1041"/>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c r="A75" s="1039"/>
      <c r="B75" s="1040"/>
      <c r="C75" s="1040"/>
      <c r="D75" s="1040"/>
      <c r="E75" s="1040"/>
      <c r="F75" s="1041"/>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c r="A76" s="1039"/>
      <c r="B76" s="1040"/>
      <c r="C76" s="1040"/>
      <c r="D76" s="1040"/>
      <c r="E76" s="1040"/>
      <c r="F76" s="1041"/>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c r="A77" s="1039"/>
      <c r="B77" s="1040"/>
      <c r="C77" s="1040"/>
      <c r="D77" s="1040"/>
      <c r="E77" s="1040"/>
      <c r="F77" s="1041"/>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c r="A78" s="1039"/>
      <c r="B78" s="1040"/>
      <c r="C78" s="1040"/>
      <c r="D78" s="1040"/>
      <c r="E78" s="1040"/>
      <c r="F78" s="1041"/>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c r="A79" s="1039"/>
      <c r="B79" s="1040"/>
      <c r="C79" s="1040"/>
      <c r="D79" s="1040"/>
      <c r="E79" s="1040"/>
      <c r="F79" s="1041"/>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c r="A80" s="1039"/>
      <c r="B80" s="1040"/>
      <c r="C80" s="1040"/>
      <c r="D80" s="1040"/>
      <c r="E80" s="1040"/>
      <c r="F80" s="1041"/>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c r="A81" s="1039"/>
      <c r="B81" s="1040"/>
      <c r="C81" s="1040"/>
      <c r="D81" s="1040"/>
      <c r="E81" s="1040"/>
      <c r="F81" s="1041"/>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c r="A82" s="1039"/>
      <c r="B82" s="1040"/>
      <c r="C82" s="1040"/>
      <c r="D82" s="1040"/>
      <c r="E82" s="1040"/>
      <c r="F82" s="104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c r="A84" s="1039"/>
      <c r="B84" s="1040"/>
      <c r="C84" s="1040"/>
      <c r="D84" s="1040"/>
      <c r="E84" s="1040"/>
      <c r="F84" s="1041"/>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c r="A85" s="1039"/>
      <c r="B85" s="1040"/>
      <c r="C85" s="1040"/>
      <c r="D85" s="1040"/>
      <c r="E85" s="1040"/>
      <c r="F85" s="1041"/>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c r="A86" s="1039"/>
      <c r="B86" s="1040"/>
      <c r="C86" s="1040"/>
      <c r="D86" s="1040"/>
      <c r="E86" s="1040"/>
      <c r="F86" s="1041"/>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c r="A87" s="1039"/>
      <c r="B87" s="1040"/>
      <c r="C87" s="1040"/>
      <c r="D87" s="1040"/>
      <c r="E87" s="1040"/>
      <c r="F87" s="1041"/>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c r="A88" s="1039"/>
      <c r="B88" s="1040"/>
      <c r="C88" s="1040"/>
      <c r="D88" s="1040"/>
      <c r="E88" s="1040"/>
      <c r="F88" s="1041"/>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c r="A89" s="1039"/>
      <c r="B89" s="1040"/>
      <c r="C89" s="1040"/>
      <c r="D89" s="1040"/>
      <c r="E89" s="1040"/>
      <c r="F89" s="1041"/>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c r="A90" s="1039"/>
      <c r="B90" s="1040"/>
      <c r="C90" s="1040"/>
      <c r="D90" s="1040"/>
      <c r="E90" s="1040"/>
      <c r="F90" s="1041"/>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c r="A91" s="1039"/>
      <c r="B91" s="1040"/>
      <c r="C91" s="1040"/>
      <c r="D91" s="1040"/>
      <c r="E91" s="1040"/>
      <c r="F91" s="1041"/>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c r="A92" s="1039"/>
      <c r="B92" s="1040"/>
      <c r="C92" s="1040"/>
      <c r="D92" s="1040"/>
      <c r="E92" s="1040"/>
      <c r="F92" s="1041"/>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c r="A93" s="1039"/>
      <c r="B93" s="1040"/>
      <c r="C93" s="1040"/>
      <c r="D93" s="1040"/>
      <c r="E93" s="1040"/>
      <c r="F93" s="1041"/>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c r="A94" s="1039"/>
      <c r="B94" s="1040"/>
      <c r="C94" s="1040"/>
      <c r="D94" s="1040"/>
      <c r="E94" s="1040"/>
      <c r="F94" s="1041"/>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c r="A95" s="1039"/>
      <c r="B95" s="1040"/>
      <c r="C95" s="1040"/>
      <c r="D95" s="1040"/>
      <c r="E95" s="1040"/>
      <c r="F95" s="104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c r="A97" s="1039"/>
      <c r="B97" s="1040"/>
      <c r="C97" s="1040"/>
      <c r="D97" s="1040"/>
      <c r="E97" s="1040"/>
      <c r="F97" s="1041"/>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c r="A98" s="1039"/>
      <c r="B98" s="1040"/>
      <c r="C98" s="1040"/>
      <c r="D98" s="1040"/>
      <c r="E98" s="1040"/>
      <c r="F98" s="1041"/>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c r="A99" s="1039"/>
      <c r="B99" s="1040"/>
      <c r="C99" s="1040"/>
      <c r="D99" s="1040"/>
      <c r="E99" s="1040"/>
      <c r="F99" s="1041"/>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c r="A100" s="1039"/>
      <c r="B100" s="1040"/>
      <c r="C100" s="1040"/>
      <c r="D100" s="1040"/>
      <c r="E100" s="1040"/>
      <c r="F100" s="1041"/>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c r="A101" s="1039"/>
      <c r="B101" s="1040"/>
      <c r="C101" s="1040"/>
      <c r="D101" s="1040"/>
      <c r="E101" s="1040"/>
      <c r="F101" s="1041"/>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c r="A102" s="1039"/>
      <c r="B102" s="1040"/>
      <c r="C102" s="1040"/>
      <c r="D102" s="1040"/>
      <c r="E102" s="1040"/>
      <c r="F102" s="1041"/>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c r="A103" s="1039"/>
      <c r="B103" s="1040"/>
      <c r="C103" s="1040"/>
      <c r="D103" s="1040"/>
      <c r="E103" s="1040"/>
      <c r="F103" s="1041"/>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c r="A104" s="1039"/>
      <c r="B104" s="1040"/>
      <c r="C104" s="1040"/>
      <c r="D104" s="1040"/>
      <c r="E104" s="1040"/>
      <c r="F104" s="1041"/>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c r="A105" s="1039"/>
      <c r="B105" s="1040"/>
      <c r="C105" s="1040"/>
      <c r="D105" s="1040"/>
      <c r="E105" s="1040"/>
      <c r="F105" s="1041"/>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row r="108" spans="1:50" ht="30" customHeight="1">
      <c r="A108" s="1036" t="s">
        <v>28</v>
      </c>
      <c r="B108" s="1037"/>
      <c r="C108" s="1037"/>
      <c r="D108" s="1037"/>
      <c r="E108" s="1037"/>
      <c r="F108" s="1038"/>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c r="A109" s="1039"/>
      <c r="B109" s="1040"/>
      <c r="C109" s="1040"/>
      <c r="D109" s="1040"/>
      <c r="E109" s="1040"/>
      <c r="F109" s="104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c r="A111" s="1039"/>
      <c r="B111" s="1040"/>
      <c r="C111" s="1040"/>
      <c r="D111" s="1040"/>
      <c r="E111" s="1040"/>
      <c r="F111" s="1041"/>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c r="A112" s="1039"/>
      <c r="B112" s="1040"/>
      <c r="C112" s="1040"/>
      <c r="D112" s="1040"/>
      <c r="E112" s="1040"/>
      <c r="F112" s="1041"/>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c r="A113" s="1039"/>
      <c r="B113" s="1040"/>
      <c r="C113" s="1040"/>
      <c r="D113" s="1040"/>
      <c r="E113" s="1040"/>
      <c r="F113" s="1041"/>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c r="A114" s="1039"/>
      <c r="B114" s="1040"/>
      <c r="C114" s="1040"/>
      <c r="D114" s="1040"/>
      <c r="E114" s="1040"/>
      <c r="F114" s="1041"/>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c r="A115" s="1039"/>
      <c r="B115" s="1040"/>
      <c r="C115" s="1040"/>
      <c r="D115" s="1040"/>
      <c r="E115" s="1040"/>
      <c r="F115" s="1041"/>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c r="A116" s="1039"/>
      <c r="B116" s="1040"/>
      <c r="C116" s="1040"/>
      <c r="D116" s="1040"/>
      <c r="E116" s="1040"/>
      <c r="F116" s="1041"/>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c r="A117" s="1039"/>
      <c r="B117" s="1040"/>
      <c r="C117" s="1040"/>
      <c r="D117" s="1040"/>
      <c r="E117" s="1040"/>
      <c r="F117" s="1041"/>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c r="A118" s="1039"/>
      <c r="B118" s="1040"/>
      <c r="C118" s="1040"/>
      <c r="D118" s="1040"/>
      <c r="E118" s="1040"/>
      <c r="F118" s="1041"/>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c r="A119" s="1039"/>
      <c r="B119" s="1040"/>
      <c r="C119" s="1040"/>
      <c r="D119" s="1040"/>
      <c r="E119" s="1040"/>
      <c r="F119" s="1041"/>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c r="A120" s="1039"/>
      <c r="B120" s="1040"/>
      <c r="C120" s="1040"/>
      <c r="D120" s="1040"/>
      <c r="E120" s="1040"/>
      <c r="F120" s="1041"/>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c r="A121" s="1039"/>
      <c r="B121" s="1040"/>
      <c r="C121" s="1040"/>
      <c r="D121" s="1040"/>
      <c r="E121" s="1040"/>
      <c r="F121" s="1041"/>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c r="A122" s="1039"/>
      <c r="B122" s="1040"/>
      <c r="C122" s="1040"/>
      <c r="D122" s="1040"/>
      <c r="E122" s="1040"/>
      <c r="F122" s="104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c r="A124" s="1039"/>
      <c r="B124" s="1040"/>
      <c r="C124" s="1040"/>
      <c r="D124" s="1040"/>
      <c r="E124" s="1040"/>
      <c r="F124" s="1041"/>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c r="A125" s="1039"/>
      <c r="B125" s="1040"/>
      <c r="C125" s="1040"/>
      <c r="D125" s="1040"/>
      <c r="E125" s="1040"/>
      <c r="F125" s="1041"/>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c r="A126" s="1039"/>
      <c r="B126" s="1040"/>
      <c r="C126" s="1040"/>
      <c r="D126" s="1040"/>
      <c r="E126" s="1040"/>
      <c r="F126" s="1041"/>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c r="A127" s="1039"/>
      <c r="B127" s="1040"/>
      <c r="C127" s="1040"/>
      <c r="D127" s="1040"/>
      <c r="E127" s="1040"/>
      <c r="F127" s="1041"/>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c r="A128" s="1039"/>
      <c r="B128" s="1040"/>
      <c r="C128" s="1040"/>
      <c r="D128" s="1040"/>
      <c r="E128" s="1040"/>
      <c r="F128" s="1041"/>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c r="A129" s="1039"/>
      <c r="B129" s="1040"/>
      <c r="C129" s="1040"/>
      <c r="D129" s="1040"/>
      <c r="E129" s="1040"/>
      <c r="F129" s="1041"/>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c r="A130" s="1039"/>
      <c r="B130" s="1040"/>
      <c r="C130" s="1040"/>
      <c r="D130" s="1040"/>
      <c r="E130" s="1040"/>
      <c r="F130" s="1041"/>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c r="A131" s="1039"/>
      <c r="B131" s="1040"/>
      <c r="C131" s="1040"/>
      <c r="D131" s="1040"/>
      <c r="E131" s="1040"/>
      <c r="F131" s="1041"/>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c r="A132" s="1039"/>
      <c r="B132" s="1040"/>
      <c r="C132" s="1040"/>
      <c r="D132" s="1040"/>
      <c r="E132" s="1040"/>
      <c r="F132" s="1041"/>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c r="A133" s="1039"/>
      <c r="B133" s="1040"/>
      <c r="C133" s="1040"/>
      <c r="D133" s="1040"/>
      <c r="E133" s="1040"/>
      <c r="F133" s="1041"/>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c r="A134" s="1039"/>
      <c r="B134" s="1040"/>
      <c r="C134" s="1040"/>
      <c r="D134" s="1040"/>
      <c r="E134" s="1040"/>
      <c r="F134" s="1041"/>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c r="A135" s="1039"/>
      <c r="B135" s="1040"/>
      <c r="C135" s="1040"/>
      <c r="D135" s="1040"/>
      <c r="E135" s="1040"/>
      <c r="F135" s="104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c r="A137" s="1039"/>
      <c r="B137" s="1040"/>
      <c r="C137" s="1040"/>
      <c r="D137" s="1040"/>
      <c r="E137" s="1040"/>
      <c r="F137" s="1041"/>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c r="A138" s="1039"/>
      <c r="B138" s="1040"/>
      <c r="C138" s="1040"/>
      <c r="D138" s="1040"/>
      <c r="E138" s="1040"/>
      <c r="F138" s="1041"/>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c r="A139" s="1039"/>
      <c r="B139" s="1040"/>
      <c r="C139" s="1040"/>
      <c r="D139" s="1040"/>
      <c r="E139" s="1040"/>
      <c r="F139" s="1041"/>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c r="A140" s="1039"/>
      <c r="B140" s="1040"/>
      <c r="C140" s="1040"/>
      <c r="D140" s="1040"/>
      <c r="E140" s="1040"/>
      <c r="F140" s="1041"/>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c r="A141" s="1039"/>
      <c r="B141" s="1040"/>
      <c r="C141" s="1040"/>
      <c r="D141" s="1040"/>
      <c r="E141" s="1040"/>
      <c r="F141" s="1041"/>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c r="A142" s="1039"/>
      <c r="B142" s="1040"/>
      <c r="C142" s="1040"/>
      <c r="D142" s="1040"/>
      <c r="E142" s="1040"/>
      <c r="F142" s="1041"/>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c r="A143" s="1039"/>
      <c r="B143" s="1040"/>
      <c r="C143" s="1040"/>
      <c r="D143" s="1040"/>
      <c r="E143" s="1040"/>
      <c r="F143" s="1041"/>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c r="A144" s="1039"/>
      <c r="B144" s="1040"/>
      <c r="C144" s="1040"/>
      <c r="D144" s="1040"/>
      <c r="E144" s="1040"/>
      <c r="F144" s="1041"/>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c r="A145" s="1039"/>
      <c r="B145" s="1040"/>
      <c r="C145" s="1040"/>
      <c r="D145" s="1040"/>
      <c r="E145" s="1040"/>
      <c r="F145" s="1041"/>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c r="A146" s="1039"/>
      <c r="B146" s="1040"/>
      <c r="C146" s="1040"/>
      <c r="D146" s="1040"/>
      <c r="E146" s="1040"/>
      <c r="F146" s="1041"/>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c r="A147" s="1039"/>
      <c r="B147" s="1040"/>
      <c r="C147" s="1040"/>
      <c r="D147" s="1040"/>
      <c r="E147" s="1040"/>
      <c r="F147" s="1041"/>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c r="A148" s="1039"/>
      <c r="B148" s="1040"/>
      <c r="C148" s="1040"/>
      <c r="D148" s="1040"/>
      <c r="E148" s="1040"/>
      <c r="F148" s="104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c r="A150" s="1039"/>
      <c r="B150" s="1040"/>
      <c r="C150" s="1040"/>
      <c r="D150" s="1040"/>
      <c r="E150" s="1040"/>
      <c r="F150" s="1041"/>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c r="A151" s="1039"/>
      <c r="B151" s="1040"/>
      <c r="C151" s="1040"/>
      <c r="D151" s="1040"/>
      <c r="E151" s="1040"/>
      <c r="F151" s="1041"/>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c r="A152" s="1039"/>
      <c r="B152" s="1040"/>
      <c r="C152" s="1040"/>
      <c r="D152" s="1040"/>
      <c r="E152" s="1040"/>
      <c r="F152" s="1041"/>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c r="A153" s="1039"/>
      <c r="B153" s="1040"/>
      <c r="C153" s="1040"/>
      <c r="D153" s="1040"/>
      <c r="E153" s="1040"/>
      <c r="F153" s="1041"/>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c r="A154" s="1039"/>
      <c r="B154" s="1040"/>
      <c r="C154" s="1040"/>
      <c r="D154" s="1040"/>
      <c r="E154" s="1040"/>
      <c r="F154" s="1041"/>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c r="A155" s="1039"/>
      <c r="B155" s="1040"/>
      <c r="C155" s="1040"/>
      <c r="D155" s="1040"/>
      <c r="E155" s="1040"/>
      <c r="F155" s="1041"/>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c r="A156" s="1039"/>
      <c r="B156" s="1040"/>
      <c r="C156" s="1040"/>
      <c r="D156" s="1040"/>
      <c r="E156" s="1040"/>
      <c r="F156" s="1041"/>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c r="A157" s="1039"/>
      <c r="B157" s="1040"/>
      <c r="C157" s="1040"/>
      <c r="D157" s="1040"/>
      <c r="E157" s="1040"/>
      <c r="F157" s="1041"/>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c r="A158" s="1039"/>
      <c r="B158" s="1040"/>
      <c r="C158" s="1040"/>
      <c r="D158" s="1040"/>
      <c r="E158" s="1040"/>
      <c r="F158" s="1041"/>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row r="161" spans="1:50" ht="30" customHeight="1">
      <c r="A161" s="1036" t="s">
        <v>28</v>
      </c>
      <c r="B161" s="1037"/>
      <c r="C161" s="1037"/>
      <c r="D161" s="1037"/>
      <c r="E161" s="1037"/>
      <c r="F161" s="1038"/>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c r="A162" s="1039"/>
      <c r="B162" s="1040"/>
      <c r="C162" s="1040"/>
      <c r="D162" s="1040"/>
      <c r="E162" s="1040"/>
      <c r="F162" s="104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c r="A164" s="1039"/>
      <c r="B164" s="1040"/>
      <c r="C164" s="1040"/>
      <c r="D164" s="1040"/>
      <c r="E164" s="1040"/>
      <c r="F164" s="1041"/>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c r="A165" s="1039"/>
      <c r="B165" s="1040"/>
      <c r="C165" s="1040"/>
      <c r="D165" s="1040"/>
      <c r="E165" s="1040"/>
      <c r="F165" s="1041"/>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c r="A166" s="1039"/>
      <c r="B166" s="1040"/>
      <c r="C166" s="1040"/>
      <c r="D166" s="1040"/>
      <c r="E166" s="1040"/>
      <c r="F166" s="1041"/>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c r="A167" s="1039"/>
      <c r="B167" s="1040"/>
      <c r="C167" s="1040"/>
      <c r="D167" s="1040"/>
      <c r="E167" s="1040"/>
      <c r="F167" s="1041"/>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c r="A168" s="1039"/>
      <c r="B168" s="1040"/>
      <c r="C168" s="1040"/>
      <c r="D168" s="1040"/>
      <c r="E168" s="1040"/>
      <c r="F168" s="1041"/>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c r="A169" s="1039"/>
      <c r="B169" s="1040"/>
      <c r="C169" s="1040"/>
      <c r="D169" s="1040"/>
      <c r="E169" s="1040"/>
      <c r="F169" s="1041"/>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c r="A170" s="1039"/>
      <c r="B170" s="1040"/>
      <c r="C170" s="1040"/>
      <c r="D170" s="1040"/>
      <c r="E170" s="1040"/>
      <c r="F170" s="1041"/>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c r="A171" s="1039"/>
      <c r="B171" s="1040"/>
      <c r="C171" s="1040"/>
      <c r="D171" s="1040"/>
      <c r="E171" s="1040"/>
      <c r="F171" s="1041"/>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c r="A172" s="1039"/>
      <c r="B172" s="1040"/>
      <c r="C172" s="1040"/>
      <c r="D172" s="1040"/>
      <c r="E172" s="1040"/>
      <c r="F172" s="1041"/>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c r="A173" s="1039"/>
      <c r="B173" s="1040"/>
      <c r="C173" s="1040"/>
      <c r="D173" s="1040"/>
      <c r="E173" s="1040"/>
      <c r="F173" s="1041"/>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c r="A174" s="1039"/>
      <c r="B174" s="1040"/>
      <c r="C174" s="1040"/>
      <c r="D174" s="1040"/>
      <c r="E174" s="1040"/>
      <c r="F174" s="1041"/>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c r="A175" s="1039"/>
      <c r="B175" s="1040"/>
      <c r="C175" s="1040"/>
      <c r="D175" s="1040"/>
      <c r="E175" s="1040"/>
      <c r="F175" s="104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c r="A177" s="1039"/>
      <c r="B177" s="1040"/>
      <c r="C177" s="1040"/>
      <c r="D177" s="1040"/>
      <c r="E177" s="1040"/>
      <c r="F177" s="1041"/>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c r="A178" s="1039"/>
      <c r="B178" s="1040"/>
      <c r="C178" s="1040"/>
      <c r="D178" s="1040"/>
      <c r="E178" s="1040"/>
      <c r="F178" s="1041"/>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c r="A179" s="1039"/>
      <c r="B179" s="1040"/>
      <c r="C179" s="1040"/>
      <c r="D179" s="1040"/>
      <c r="E179" s="1040"/>
      <c r="F179" s="1041"/>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c r="A180" s="1039"/>
      <c r="B180" s="1040"/>
      <c r="C180" s="1040"/>
      <c r="D180" s="1040"/>
      <c r="E180" s="1040"/>
      <c r="F180" s="1041"/>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c r="A181" s="1039"/>
      <c r="B181" s="1040"/>
      <c r="C181" s="1040"/>
      <c r="D181" s="1040"/>
      <c r="E181" s="1040"/>
      <c r="F181" s="1041"/>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c r="A182" s="1039"/>
      <c r="B182" s="1040"/>
      <c r="C182" s="1040"/>
      <c r="D182" s="1040"/>
      <c r="E182" s="1040"/>
      <c r="F182" s="1041"/>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c r="A183" s="1039"/>
      <c r="B183" s="1040"/>
      <c r="C183" s="1040"/>
      <c r="D183" s="1040"/>
      <c r="E183" s="1040"/>
      <c r="F183" s="1041"/>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c r="A184" s="1039"/>
      <c r="B184" s="1040"/>
      <c r="C184" s="1040"/>
      <c r="D184" s="1040"/>
      <c r="E184" s="1040"/>
      <c r="F184" s="1041"/>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c r="A185" s="1039"/>
      <c r="B185" s="1040"/>
      <c r="C185" s="1040"/>
      <c r="D185" s="1040"/>
      <c r="E185" s="1040"/>
      <c r="F185" s="1041"/>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c r="A186" s="1039"/>
      <c r="B186" s="1040"/>
      <c r="C186" s="1040"/>
      <c r="D186" s="1040"/>
      <c r="E186" s="1040"/>
      <c r="F186" s="1041"/>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c r="A187" s="1039"/>
      <c r="B187" s="1040"/>
      <c r="C187" s="1040"/>
      <c r="D187" s="1040"/>
      <c r="E187" s="1040"/>
      <c r="F187" s="1041"/>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c r="A188" s="1039"/>
      <c r="B188" s="1040"/>
      <c r="C188" s="1040"/>
      <c r="D188" s="1040"/>
      <c r="E188" s="1040"/>
      <c r="F188" s="104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c r="A190" s="1039"/>
      <c r="B190" s="1040"/>
      <c r="C190" s="1040"/>
      <c r="D190" s="1040"/>
      <c r="E190" s="1040"/>
      <c r="F190" s="1041"/>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c r="A191" s="1039"/>
      <c r="B191" s="1040"/>
      <c r="C191" s="1040"/>
      <c r="D191" s="1040"/>
      <c r="E191" s="1040"/>
      <c r="F191" s="1041"/>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c r="A192" s="1039"/>
      <c r="B192" s="1040"/>
      <c r="C192" s="1040"/>
      <c r="D192" s="1040"/>
      <c r="E192" s="1040"/>
      <c r="F192" s="1041"/>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c r="A193" s="1039"/>
      <c r="B193" s="1040"/>
      <c r="C193" s="1040"/>
      <c r="D193" s="1040"/>
      <c r="E193" s="1040"/>
      <c r="F193" s="1041"/>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c r="A194" s="1039"/>
      <c r="B194" s="1040"/>
      <c r="C194" s="1040"/>
      <c r="D194" s="1040"/>
      <c r="E194" s="1040"/>
      <c r="F194" s="1041"/>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c r="A195" s="1039"/>
      <c r="B195" s="1040"/>
      <c r="C195" s="1040"/>
      <c r="D195" s="1040"/>
      <c r="E195" s="1040"/>
      <c r="F195" s="1041"/>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c r="A196" s="1039"/>
      <c r="B196" s="1040"/>
      <c r="C196" s="1040"/>
      <c r="D196" s="1040"/>
      <c r="E196" s="1040"/>
      <c r="F196" s="1041"/>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c r="A197" s="1039"/>
      <c r="B197" s="1040"/>
      <c r="C197" s="1040"/>
      <c r="D197" s="1040"/>
      <c r="E197" s="1040"/>
      <c r="F197" s="1041"/>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c r="A198" s="1039"/>
      <c r="B198" s="1040"/>
      <c r="C198" s="1040"/>
      <c r="D198" s="1040"/>
      <c r="E198" s="1040"/>
      <c r="F198" s="1041"/>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c r="A199" s="1039"/>
      <c r="B199" s="1040"/>
      <c r="C199" s="1040"/>
      <c r="D199" s="1040"/>
      <c r="E199" s="1040"/>
      <c r="F199" s="1041"/>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c r="A200" s="1039"/>
      <c r="B200" s="1040"/>
      <c r="C200" s="1040"/>
      <c r="D200" s="1040"/>
      <c r="E200" s="1040"/>
      <c r="F200" s="1041"/>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c r="A201" s="1039"/>
      <c r="B201" s="1040"/>
      <c r="C201" s="1040"/>
      <c r="D201" s="1040"/>
      <c r="E201" s="1040"/>
      <c r="F201" s="104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c r="A203" s="1039"/>
      <c r="B203" s="1040"/>
      <c r="C203" s="1040"/>
      <c r="D203" s="1040"/>
      <c r="E203" s="1040"/>
      <c r="F203" s="1041"/>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c r="A204" s="1039"/>
      <c r="B204" s="1040"/>
      <c r="C204" s="1040"/>
      <c r="D204" s="1040"/>
      <c r="E204" s="1040"/>
      <c r="F204" s="1041"/>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c r="A205" s="1039"/>
      <c r="B205" s="1040"/>
      <c r="C205" s="1040"/>
      <c r="D205" s="1040"/>
      <c r="E205" s="1040"/>
      <c r="F205" s="1041"/>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c r="A206" s="1039"/>
      <c r="B206" s="1040"/>
      <c r="C206" s="1040"/>
      <c r="D206" s="1040"/>
      <c r="E206" s="1040"/>
      <c r="F206" s="1041"/>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c r="A207" s="1039"/>
      <c r="B207" s="1040"/>
      <c r="C207" s="1040"/>
      <c r="D207" s="1040"/>
      <c r="E207" s="1040"/>
      <c r="F207" s="1041"/>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c r="A208" s="1039"/>
      <c r="B208" s="1040"/>
      <c r="C208" s="1040"/>
      <c r="D208" s="1040"/>
      <c r="E208" s="1040"/>
      <c r="F208" s="1041"/>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c r="A209" s="1039"/>
      <c r="B209" s="1040"/>
      <c r="C209" s="1040"/>
      <c r="D209" s="1040"/>
      <c r="E209" s="1040"/>
      <c r="F209" s="1041"/>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c r="A210" s="1039"/>
      <c r="B210" s="1040"/>
      <c r="C210" s="1040"/>
      <c r="D210" s="1040"/>
      <c r="E210" s="1040"/>
      <c r="F210" s="1041"/>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c r="A211" s="1039"/>
      <c r="B211" s="1040"/>
      <c r="C211" s="1040"/>
      <c r="D211" s="1040"/>
      <c r="E211" s="1040"/>
      <c r="F211" s="1041"/>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row r="214" spans="1:50" ht="30" customHeight="1">
      <c r="A214" s="1056" t="s">
        <v>28</v>
      </c>
      <c r="B214" s="1057"/>
      <c r="C214" s="1057"/>
      <c r="D214" s="1057"/>
      <c r="E214" s="1057"/>
      <c r="F214" s="1058"/>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c r="A215" s="1039"/>
      <c r="B215" s="1040"/>
      <c r="C215" s="1040"/>
      <c r="D215" s="1040"/>
      <c r="E215" s="1040"/>
      <c r="F215" s="104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c r="A217" s="1039"/>
      <c r="B217" s="1040"/>
      <c r="C217" s="1040"/>
      <c r="D217" s="1040"/>
      <c r="E217" s="1040"/>
      <c r="F217" s="1041"/>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c r="A218" s="1039"/>
      <c r="B218" s="1040"/>
      <c r="C218" s="1040"/>
      <c r="D218" s="1040"/>
      <c r="E218" s="1040"/>
      <c r="F218" s="1041"/>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c r="A219" s="1039"/>
      <c r="B219" s="1040"/>
      <c r="C219" s="1040"/>
      <c r="D219" s="1040"/>
      <c r="E219" s="1040"/>
      <c r="F219" s="1041"/>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c r="A220" s="1039"/>
      <c r="B220" s="1040"/>
      <c r="C220" s="1040"/>
      <c r="D220" s="1040"/>
      <c r="E220" s="1040"/>
      <c r="F220" s="1041"/>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c r="A221" s="1039"/>
      <c r="B221" s="1040"/>
      <c r="C221" s="1040"/>
      <c r="D221" s="1040"/>
      <c r="E221" s="1040"/>
      <c r="F221" s="1041"/>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c r="A222" s="1039"/>
      <c r="B222" s="1040"/>
      <c r="C222" s="1040"/>
      <c r="D222" s="1040"/>
      <c r="E222" s="1040"/>
      <c r="F222" s="1041"/>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c r="A223" s="1039"/>
      <c r="B223" s="1040"/>
      <c r="C223" s="1040"/>
      <c r="D223" s="1040"/>
      <c r="E223" s="1040"/>
      <c r="F223" s="1041"/>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c r="A224" s="1039"/>
      <c r="B224" s="1040"/>
      <c r="C224" s="1040"/>
      <c r="D224" s="1040"/>
      <c r="E224" s="1040"/>
      <c r="F224" s="1041"/>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c r="A225" s="1039"/>
      <c r="B225" s="1040"/>
      <c r="C225" s="1040"/>
      <c r="D225" s="1040"/>
      <c r="E225" s="1040"/>
      <c r="F225" s="1041"/>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c r="A226" s="1039"/>
      <c r="B226" s="1040"/>
      <c r="C226" s="1040"/>
      <c r="D226" s="1040"/>
      <c r="E226" s="1040"/>
      <c r="F226" s="1041"/>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c r="A227" s="1039"/>
      <c r="B227" s="1040"/>
      <c r="C227" s="1040"/>
      <c r="D227" s="1040"/>
      <c r="E227" s="1040"/>
      <c r="F227" s="1041"/>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c r="A228" s="1039"/>
      <c r="B228" s="1040"/>
      <c r="C228" s="1040"/>
      <c r="D228" s="1040"/>
      <c r="E228" s="1040"/>
      <c r="F228" s="104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c r="A230" s="1039"/>
      <c r="B230" s="1040"/>
      <c r="C230" s="1040"/>
      <c r="D230" s="1040"/>
      <c r="E230" s="1040"/>
      <c r="F230" s="1041"/>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c r="A231" s="1039"/>
      <c r="B231" s="1040"/>
      <c r="C231" s="1040"/>
      <c r="D231" s="1040"/>
      <c r="E231" s="1040"/>
      <c r="F231" s="1041"/>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c r="A232" s="1039"/>
      <c r="B232" s="1040"/>
      <c r="C232" s="1040"/>
      <c r="D232" s="1040"/>
      <c r="E232" s="1040"/>
      <c r="F232" s="1041"/>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c r="A233" s="1039"/>
      <c r="B233" s="1040"/>
      <c r="C233" s="1040"/>
      <c r="D233" s="1040"/>
      <c r="E233" s="1040"/>
      <c r="F233" s="1041"/>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c r="A234" s="1039"/>
      <c r="B234" s="1040"/>
      <c r="C234" s="1040"/>
      <c r="D234" s="1040"/>
      <c r="E234" s="1040"/>
      <c r="F234" s="1041"/>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c r="A235" s="1039"/>
      <c r="B235" s="1040"/>
      <c r="C235" s="1040"/>
      <c r="D235" s="1040"/>
      <c r="E235" s="1040"/>
      <c r="F235" s="1041"/>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c r="A236" s="1039"/>
      <c r="B236" s="1040"/>
      <c r="C236" s="1040"/>
      <c r="D236" s="1040"/>
      <c r="E236" s="1040"/>
      <c r="F236" s="1041"/>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c r="A237" s="1039"/>
      <c r="B237" s="1040"/>
      <c r="C237" s="1040"/>
      <c r="D237" s="1040"/>
      <c r="E237" s="1040"/>
      <c r="F237" s="1041"/>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c r="A238" s="1039"/>
      <c r="B238" s="1040"/>
      <c r="C238" s="1040"/>
      <c r="D238" s="1040"/>
      <c r="E238" s="1040"/>
      <c r="F238" s="1041"/>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c r="A239" s="1039"/>
      <c r="B239" s="1040"/>
      <c r="C239" s="1040"/>
      <c r="D239" s="1040"/>
      <c r="E239" s="1040"/>
      <c r="F239" s="1041"/>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c r="A240" s="1039"/>
      <c r="B240" s="1040"/>
      <c r="C240" s="1040"/>
      <c r="D240" s="1040"/>
      <c r="E240" s="1040"/>
      <c r="F240" s="1041"/>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c r="A241" s="1039"/>
      <c r="B241" s="1040"/>
      <c r="C241" s="1040"/>
      <c r="D241" s="1040"/>
      <c r="E241" s="1040"/>
      <c r="F241" s="104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c r="A243" s="1039"/>
      <c r="B243" s="1040"/>
      <c r="C243" s="1040"/>
      <c r="D243" s="1040"/>
      <c r="E243" s="1040"/>
      <c r="F243" s="1041"/>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c r="A244" s="1039"/>
      <c r="B244" s="1040"/>
      <c r="C244" s="1040"/>
      <c r="D244" s="1040"/>
      <c r="E244" s="1040"/>
      <c r="F244" s="1041"/>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c r="A245" s="1039"/>
      <c r="B245" s="1040"/>
      <c r="C245" s="1040"/>
      <c r="D245" s="1040"/>
      <c r="E245" s="1040"/>
      <c r="F245" s="1041"/>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c r="A246" s="1039"/>
      <c r="B246" s="1040"/>
      <c r="C246" s="1040"/>
      <c r="D246" s="1040"/>
      <c r="E246" s="1040"/>
      <c r="F246" s="1041"/>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c r="A247" s="1039"/>
      <c r="B247" s="1040"/>
      <c r="C247" s="1040"/>
      <c r="D247" s="1040"/>
      <c r="E247" s="1040"/>
      <c r="F247" s="1041"/>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c r="A248" s="1039"/>
      <c r="B248" s="1040"/>
      <c r="C248" s="1040"/>
      <c r="D248" s="1040"/>
      <c r="E248" s="1040"/>
      <c r="F248" s="1041"/>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c r="A249" s="1039"/>
      <c r="B249" s="1040"/>
      <c r="C249" s="1040"/>
      <c r="D249" s="1040"/>
      <c r="E249" s="1040"/>
      <c r="F249" s="1041"/>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c r="A250" s="1039"/>
      <c r="B250" s="1040"/>
      <c r="C250" s="1040"/>
      <c r="D250" s="1040"/>
      <c r="E250" s="1040"/>
      <c r="F250" s="1041"/>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c r="A251" s="1039"/>
      <c r="B251" s="1040"/>
      <c r="C251" s="1040"/>
      <c r="D251" s="1040"/>
      <c r="E251" s="1040"/>
      <c r="F251" s="1041"/>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c r="A252" s="1039"/>
      <c r="B252" s="1040"/>
      <c r="C252" s="1040"/>
      <c r="D252" s="1040"/>
      <c r="E252" s="1040"/>
      <c r="F252" s="1041"/>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c r="A253" s="1039"/>
      <c r="B253" s="1040"/>
      <c r="C253" s="1040"/>
      <c r="D253" s="1040"/>
      <c r="E253" s="1040"/>
      <c r="F253" s="1041"/>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c r="A254" s="1039"/>
      <c r="B254" s="1040"/>
      <c r="C254" s="1040"/>
      <c r="D254" s="1040"/>
      <c r="E254" s="1040"/>
      <c r="F254" s="104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c r="A256" s="1039"/>
      <c r="B256" s="1040"/>
      <c r="C256" s="1040"/>
      <c r="D256" s="1040"/>
      <c r="E256" s="1040"/>
      <c r="F256" s="1041"/>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c r="A257" s="1039"/>
      <c r="B257" s="1040"/>
      <c r="C257" s="1040"/>
      <c r="D257" s="1040"/>
      <c r="E257" s="1040"/>
      <c r="F257" s="1041"/>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c r="A258" s="1039"/>
      <c r="B258" s="1040"/>
      <c r="C258" s="1040"/>
      <c r="D258" s="1040"/>
      <c r="E258" s="1040"/>
      <c r="F258" s="1041"/>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c r="A259" s="1039"/>
      <c r="B259" s="1040"/>
      <c r="C259" s="1040"/>
      <c r="D259" s="1040"/>
      <c r="E259" s="1040"/>
      <c r="F259" s="1041"/>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c r="A260" s="1039"/>
      <c r="B260" s="1040"/>
      <c r="C260" s="1040"/>
      <c r="D260" s="1040"/>
      <c r="E260" s="1040"/>
      <c r="F260" s="1041"/>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c r="A261" s="1039"/>
      <c r="B261" s="1040"/>
      <c r="C261" s="1040"/>
      <c r="D261" s="1040"/>
      <c r="E261" s="1040"/>
      <c r="F261" s="1041"/>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c r="A262" s="1039"/>
      <c r="B262" s="1040"/>
      <c r="C262" s="1040"/>
      <c r="D262" s="1040"/>
      <c r="E262" s="1040"/>
      <c r="F262" s="1041"/>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c r="A263" s="1039"/>
      <c r="B263" s="1040"/>
      <c r="C263" s="1040"/>
      <c r="D263" s="1040"/>
      <c r="E263" s="1040"/>
      <c r="F263" s="1041"/>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c r="A264" s="1039"/>
      <c r="B264" s="1040"/>
      <c r="C264" s="1040"/>
      <c r="D264" s="1040"/>
      <c r="E264" s="1040"/>
      <c r="F264" s="1041"/>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c r="A4" s="1059">
        <v>1</v>
      </c>
      <c r="B4" s="1059">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c r="A5" s="1059">
        <v>2</v>
      </c>
      <c r="B5" s="1059">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c r="A6" s="1059">
        <v>3</v>
      </c>
      <c r="B6" s="1059">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c r="A7" s="1059">
        <v>4</v>
      </c>
      <c r="B7" s="1059">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c r="A8" s="1059">
        <v>5</v>
      </c>
      <c r="B8" s="1059">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c r="A9" s="1059">
        <v>6</v>
      </c>
      <c r="B9" s="1059">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c r="A10" s="1059">
        <v>7</v>
      </c>
      <c r="B10" s="1059">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c r="A11" s="1059">
        <v>8</v>
      </c>
      <c r="B11" s="1059">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c r="A12" s="1059">
        <v>9</v>
      </c>
      <c r="B12" s="1059">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c r="A13" s="1059">
        <v>10</v>
      </c>
      <c r="B13" s="1059">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c r="A14" s="1059">
        <v>11</v>
      </c>
      <c r="B14" s="1059">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c r="A15" s="1059">
        <v>12</v>
      </c>
      <c r="B15" s="1059">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c r="A16" s="1059">
        <v>13</v>
      </c>
      <c r="B16" s="1059">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c r="A17" s="1059">
        <v>14</v>
      </c>
      <c r="B17" s="1059">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c r="A18" s="1059">
        <v>15</v>
      </c>
      <c r="B18" s="1059">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c r="A19" s="1059">
        <v>16</v>
      </c>
      <c r="B19" s="1059">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c r="A20" s="1059">
        <v>17</v>
      </c>
      <c r="B20" s="1059">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c r="A21" s="1059">
        <v>18</v>
      </c>
      <c r="B21" s="1059">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c r="A22" s="1059">
        <v>19</v>
      </c>
      <c r="B22" s="1059">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c r="A23" s="1059">
        <v>20</v>
      </c>
      <c r="B23" s="1059">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c r="A24" s="1059">
        <v>21</v>
      </c>
      <c r="B24" s="1059">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c r="A25" s="1059">
        <v>22</v>
      </c>
      <c r="B25" s="1059">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c r="A26" s="1059">
        <v>23</v>
      </c>
      <c r="B26" s="1059">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c r="A27" s="1059">
        <v>24</v>
      </c>
      <c r="B27" s="1059">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c r="A28" s="1059">
        <v>25</v>
      </c>
      <c r="B28" s="1059">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c r="A29" s="1059">
        <v>26</v>
      </c>
      <c r="B29" s="1059">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c r="A30" s="1059">
        <v>27</v>
      </c>
      <c r="B30" s="1059">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c r="A31" s="1059">
        <v>28</v>
      </c>
      <c r="B31" s="1059">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c r="A32" s="1059">
        <v>29</v>
      </c>
      <c r="B32" s="1059">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c r="A33" s="1059">
        <v>30</v>
      </c>
      <c r="B33" s="1059">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c r="A37" s="1059">
        <v>1</v>
      </c>
      <c r="B37" s="1059">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c r="A38" s="1059">
        <v>2</v>
      </c>
      <c r="B38" s="1059">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c r="A39" s="1059">
        <v>3</v>
      </c>
      <c r="B39" s="1059">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c r="A40" s="1059">
        <v>4</v>
      </c>
      <c r="B40" s="1059">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c r="A41" s="1059">
        <v>5</v>
      </c>
      <c r="B41" s="1059">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c r="A42" s="1059">
        <v>6</v>
      </c>
      <c r="B42" s="1059">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c r="A43" s="1059">
        <v>7</v>
      </c>
      <c r="B43" s="1059">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c r="A44" s="1059">
        <v>8</v>
      </c>
      <c r="B44" s="1059">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c r="A45" s="1059">
        <v>9</v>
      </c>
      <c r="B45" s="1059">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c r="A46" s="1059">
        <v>10</v>
      </c>
      <c r="B46" s="1059">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c r="A47" s="1059">
        <v>11</v>
      </c>
      <c r="B47" s="1059">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c r="A48" s="1059">
        <v>12</v>
      </c>
      <c r="B48" s="1059">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c r="A49" s="1059">
        <v>13</v>
      </c>
      <c r="B49" s="1059">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c r="A50" s="1059">
        <v>14</v>
      </c>
      <c r="B50" s="1059">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c r="A51" s="1059">
        <v>15</v>
      </c>
      <c r="B51" s="1059">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c r="A52" s="1059">
        <v>16</v>
      </c>
      <c r="B52" s="1059">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c r="A53" s="1059">
        <v>17</v>
      </c>
      <c r="B53" s="1059">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c r="A54" s="1059">
        <v>18</v>
      </c>
      <c r="B54" s="1059">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c r="A55" s="1059">
        <v>19</v>
      </c>
      <c r="B55" s="1059">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c r="A56" s="1059">
        <v>20</v>
      </c>
      <c r="B56" s="1059">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c r="A57" s="1059">
        <v>21</v>
      </c>
      <c r="B57" s="1059">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c r="A58" s="1059">
        <v>22</v>
      </c>
      <c r="B58" s="1059">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c r="A59" s="1059">
        <v>23</v>
      </c>
      <c r="B59" s="1059">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c r="A60" s="1059">
        <v>24</v>
      </c>
      <c r="B60" s="1059">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c r="A61" s="1059">
        <v>25</v>
      </c>
      <c r="B61" s="1059">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c r="A62" s="1059">
        <v>26</v>
      </c>
      <c r="B62" s="1059">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c r="A63" s="1059">
        <v>27</v>
      </c>
      <c r="B63" s="1059">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c r="A64" s="1059">
        <v>28</v>
      </c>
      <c r="B64" s="1059">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c r="A65" s="1059">
        <v>29</v>
      </c>
      <c r="B65" s="1059">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c r="A66" s="1059">
        <v>30</v>
      </c>
      <c r="B66" s="1059">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c r="A70" s="1059">
        <v>1</v>
      </c>
      <c r="B70" s="1059">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c r="A71" s="1059">
        <v>2</v>
      </c>
      <c r="B71" s="1059">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c r="A72" s="1059">
        <v>3</v>
      </c>
      <c r="B72" s="1059">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c r="A73" s="1059">
        <v>4</v>
      </c>
      <c r="B73" s="1059">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c r="A74" s="1059">
        <v>5</v>
      </c>
      <c r="B74" s="1059">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c r="A75" s="1059">
        <v>6</v>
      </c>
      <c r="B75" s="1059">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c r="A76" s="1059">
        <v>7</v>
      </c>
      <c r="B76" s="1059">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c r="A77" s="1059">
        <v>8</v>
      </c>
      <c r="B77" s="1059">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c r="A78" s="1059">
        <v>9</v>
      </c>
      <c r="B78" s="1059">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c r="A79" s="1059">
        <v>10</v>
      </c>
      <c r="B79" s="1059">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c r="A80" s="1059">
        <v>11</v>
      </c>
      <c r="B80" s="1059">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c r="A81" s="1059">
        <v>12</v>
      </c>
      <c r="B81" s="1059">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c r="A82" s="1059">
        <v>13</v>
      </c>
      <c r="B82" s="1059">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c r="A83" s="1059">
        <v>14</v>
      </c>
      <c r="B83" s="1059">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c r="A84" s="1059">
        <v>15</v>
      </c>
      <c r="B84" s="1059">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c r="A85" s="1059">
        <v>16</v>
      </c>
      <c r="B85" s="1059">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c r="A86" s="1059">
        <v>17</v>
      </c>
      <c r="B86" s="1059">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c r="A87" s="1059">
        <v>18</v>
      </c>
      <c r="B87" s="1059">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c r="A88" s="1059">
        <v>19</v>
      </c>
      <c r="B88" s="1059">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c r="A89" s="1059">
        <v>20</v>
      </c>
      <c r="B89" s="1059">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c r="A90" s="1059">
        <v>21</v>
      </c>
      <c r="B90" s="1059">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c r="A91" s="1059">
        <v>22</v>
      </c>
      <c r="B91" s="1059">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c r="A92" s="1059">
        <v>23</v>
      </c>
      <c r="B92" s="1059">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c r="A93" s="1059">
        <v>24</v>
      </c>
      <c r="B93" s="1059">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c r="A94" s="1059">
        <v>25</v>
      </c>
      <c r="B94" s="1059">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c r="A95" s="1059">
        <v>26</v>
      </c>
      <c r="B95" s="1059">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c r="A96" s="1059">
        <v>27</v>
      </c>
      <c r="B96" s="1059">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c r="A97" s="1059">
        <v>28</v>
      </c>
      <c r="B97" s="1059">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c r="A98" s="1059">
        <v>29</v>
      </c>
      <c r="B98" s="1059">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c r="A99" s="1059">
        <v>30</v>
      </c>
      <c r="B99" s="1059">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c r="A103" s="1059">
        <v>1</v>
      </c>
      <c r="B103" s="1059">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c r="A104" s="1059">
        <v>2</v>
      </c>
      <c r="B104" s="1059">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c r="A105" s="1059">
        <v>3</v>
      </c>
      <c r="B105" s="1059">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c r="A106" s="1059">
        <v>4</v>
      </c>
      <c r="B106" s="1059">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c r="A107" s="1059">
        <v>5</v>
      </c>
      <c r="B107" s="1059">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c r="A108" s="1059">
        <v>6</v>
      </c>
      <c r="B108" s="1059">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c r="A109" s="1059">
        <v>7</v>
      </c>
      <c r="B109" s="1059">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c r="A110" s="1059">
        <v>8</v>
      </c>
      <c r="B110" s="1059">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c r="A111" s="1059">
        <v>9</v>
      </c>
      <c r="B111" s="1059">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c r="A112" s="1059">
        <v>10</v>
      </c>
      <c r="B112" s="1059">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c r="A113" s="1059">
        <v>11</v>
      </c>
      <c r="B113" s="1059">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c r="A114" s="1059">
        <v>12</v>
      </c>
      <c r="B114" s="1059">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c r="A115" s="1059">
        <v>13</v>
      </c>
      <c r="B115" s="1059">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c r="A116" s="1059">
        <v>14</v>
      </c>
      <c r="B116" s="1059">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c r="A117" s="1059">
        <v>15</v>
      </c>
      <c r="B117" s="1059">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c r="A118" s="1059">
        <v>16</v>
      </c>
      <c r="B118" s="1059">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c r="A119" s="1059">
        <v>17</v>
      </c>
      <c r="B119" s="1059">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c r="A120" s="1059">
        <v>18</v>
      </c>
      <c r="B120" s="1059">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c r="A121" s="1059">
        <v>19</v>
      </c>
      <c r="B121" s="1059">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c r="A122" s="1059">
        <v>20</v>
      </c>
      <c r="B122" s="1059">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c r="A123" s="1059">
        <v>21</v>
      </c>
      <c r="B123" s="1059">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c r="A124" s="1059">
        <v>22</v>
      </c>
      <c r="B124" s="1059">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c r="A125" s="1059">
        <v>23</v>
      </c>
      <c r="B125" s="1059">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c r="A126" s="1059">
        <v>24</v>
      </c>
      <c r="B126" s="1059">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c r="A127" s="1059">
        <v>25</v>
      </c>
      <c r="B127" s="1059">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c r="A128" s="1059">
        <v>26</v>
      </c>
      <c r="B128" s="1059">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c r="A129" s="1059">
        <v>27</v>
      </c>
      <c r="B129" s="1059">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c r="A130" s="1059">
        <v>28</v>
      </c>
      <c r="B130" s="1059">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c r="A131" s="1059">
        <v>29</v>
      </c>
      <c r="B131" s="1059">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c r="A132" s="1059">
        <v>30</v>
      </c>
      <c r="B132" s="1059">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c r="A136" s="1059">
        <v>1</v>
      </c>
      <c r="B136" s="1059">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c r="A137" s="1059">
        <v>2</v>
      </c>
      <c r="B137" s="1059">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c r="A138" s="1059">
        <v>3</v>
      </c>
      <c r="B138" s="1059">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c r="A139" s="1059">
        <v>4</v>
      </c>
      <c r="B139" s="1059">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c r="A140" s="1059">
        <v>5</v>
      </c>
      <c r="B140" s="1059">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c r="A141" s="1059">
        <v>6</v>
      </c>
      <c r="B141" s="1059">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c r="A142" s="1059">
        <v>7</v>
      </c>
      <c r="B142" s="1059">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c r="A143" s="1059">
        <v>8</v>
      </c>
      <c r="B143" s="1059">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c r="A144" s="1059">
        <v>9</v>
      </c>
      <c r="B144" s="1059">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c r="A145" s="1059">
        <v>10</v>
      </c>
      <c r="B145" s="1059">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c r="A146" s="1059">
        <v>11</v>
      </c>
      <c r="B146" s="1059">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c r="A147" s="1059">
        <v>12</v>
      </c>
      <c r="B147" s="1059">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c r="A148" s="1059">
        <v>13</v>
      </c>
      <c r="B148" s="1059">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c r="A149" s="1059">
        <v>14</v>
      </c>
      <c r="B149" s="1059">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c r="A150" s="1059">
        <v>15</v>
      </c>
      <c r="B150" s="1059">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c r="A151" s="1059">
        <v>16</v>
      </c>
      <c r="B151" s="1059">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c r="A152" s="1059">
        <v>17</v>
      </c>
      <c r="B152" s="1059">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c r="A153" s="1059">
        <v>18</v>
      </c>
      <c r="B153" s="1059">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c r="A154" s="1059">
        <v>19</v>
      </c>
      <c r="B154" s="1059">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c r="A155" s="1059">
        <v>20</v>
      </c>
      <c r="B155" s="1059">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c r="A156" s="1059">
        <v>21</v>
      </c>
      <c r="B156" s="1059">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c r="A157" s="1059">
        <v>22</v>
      </c>
      <c r="B157" s="1059">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c r="A158" s="1059">
        <v>23</v>
      </c>
      <c r="B158" s="1059">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c r="A159" s="1059">
        <v>24</v>
      </c>
      <c r="B159" s="1059">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c r="A160" s="1059">
        <v>25</v>
      </c>
      <c r="B160" s="1059">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c r="A161" s="1059">
        <v>26</v>
      </c>
      <c r="B161" s="1059">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c r="A162" s="1059">
        <v>27</v>
      </c>
      <c r="B162" s="1059">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c r="A163" s="1059">
        <v>28</v>
      </c>
      <c r="B163" s="1059">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c r="A164" s="1059">
        <v>29</v>
      </c>
      <c r="B164" s="1059">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c r="A165" s="1059">
        <v>30</v>
      </c>
      <c r="B165" s="1059">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c r="A169" s="1059">
        <v>1</v>
      </c>
      <c r="B169" s="1059">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c r="A170" s="1059">
        <v>2</v>
      </c>
      <c r="B170" s="1059">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c r="A171" s="1059">
        <v>3</v>
      </c>
      <c r="B171" s="1059">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c r="A172" s="1059">
        <v>4</v>
      </c>
      <c r="B172" s="1059">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c r="A173" s="1059">
        <v>5</v>
      </c>
      <c r="B173" s="1059">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c r="A174" s="1059">
        <v>6</v>
      </c>
      <c r="B174" s="1059">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c r="A175" s="1059">
        <v>7</v>
      </c>
      <c r="B175" s="1059">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c r="A176" s="1059">
        <v>8</v>
      </c>
      <c r="B176" s="1059">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c r="A177" s="1059">
        <v>9</v>
      </c>
      <c r="B177" s="1059">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c r="A178" s="1059">
        <v>10</v>
      </c>
      <c r="B178" s="1059">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c r="A179" s="1059">
        <v>11</v>
      </c>
      <c r="B179" s="1059">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c r="A180" s="1059">
        <v>12</v>
      </c>
      <c r="B180" s="1059">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c r="A181" s="1059">
        <v>13</v>
      </c>
      <c r="B181" s="1059">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c r="A182" s="1059">
        <v>14</v>
      </c>
      <c r="B182" s="1059">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c r="A183" s="1059">
        <v>15</v>
      </c>
      <c r="B183" s="1059">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c r="A184" s="1059">
        <v>16</v>
      </c>
      <c r="B184" s="1059">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c r="A185" s="1059">
        <v>17</v>
      </c>
      <c r="B185" s="1059">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c r="A186" s="1059">
        <v>18</v>
      </c>
      <c r="B186" s="1059">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c r="A187" s="1059">
        <v>19</v>
      </c>
      <c r="B187" s="1059">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c r="A188" s="1059">
        <v>20</v>
      </c>
      <c r="B188" s="1059">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c r="A189" s="1059">
        <v>21</v>
      </c>
      <c r="B189" s="1059">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c r="A190" s="1059">
        <v>22</v>
      </c>
      <c r="B190" s="1059">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c r="A191" s="1059">
        <v>23</v>
      </c>
      <c r="B191" s="1059">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c r="A192" s="1059">
        <v>24</v>
      </c>
      <c r="B192" s="1059">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c r="A193" s="1059">
        <v>25</v>
      </c>
      <c r="B193" s="1059">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c r="A194" s="1059">
        <v>26</v>
      </c>
      <c r="B194" s="1059">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c r="A195" s="1059">
        <v>27</v>
      </c>
      <c r="B195" s="1059">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c r="A196" s="1059">
        <v>28</v>
      </c>
      <c r="B196" s="1059">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c r="A197" s="1059">
        <v>29</v>
      </c>
      <c r="B197" s="1059">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c r="A198" s="1059">
        <v>30</v>
      </c>
      <c r="B198" s="1059">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c r="A202" s="1059">
        <v>1</v>
      </c>
      <c r="B202" s="1059">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c r="A203" s="1059">
        <v>2</v>
      </c>
      <c r="B203" s="1059">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c r="A204" s="1059">
        <v>3</v>
      </c>
      <c r="B204" s="1059">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c r="A205" s="1059">
        <v>4</v>
      </c>
      <c r="B205" s="1059">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c r="A206" s="1059">
        <v>5</v>
      </c>
      <c r="B206" s="1059">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c r="A207" s="1059">
        <v>6</v>
      </c>
      <c r="B207" s="1059">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c r="A208" s="1059">
        <v>7</v>
      </c>
      <c r="B208" s="1059">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c r="A209" s="1059">
        <v>8</v>
      </c>
      <c r="B209" s="1059">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c r="A210" s="1059">
        <v>9</v>
      </c>
      <c r="B210" s="1059">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c r="A211" s="1059">
        <v>10</v>
      </c>
      <c r="B211" s="1059">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c r="A212" s="1059">
        <v>11</v>
      </c>
      <c r="B212" s="1059">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c r="A213" s="1059">
        <v>12</v>
      </c>
      <c r="B213" s="1059">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c r="A214" s="1059">
        <v>13</v>
      </c>
      <c r="B214" s="1059">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c r="A215" s="1059">
        <v>14</v>
      </c>
      <c r="B215" s="1059">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c r="A216" s="1059">
        <v>15</v>
      </c>
      <c r="B216" s="1059">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c r="A217" s="1059">
        <v>16</v>
      </c>
      <c r="B217" s="1059">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c r="A218" s="1059">
        <v>17</v>
      </c>
      <c r="B218" s="1059">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c r="A219" s="1059">
        <v>18</v>
      </c>
      <c r="B219" s="1059">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c r="A220" s="1059">
        <v>19</v>
      </c>
      <c r="B220" s="1059">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c r="A221" s="1059">
        <v>20</v>
      </c>
      <c r="B221" s="1059">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c r="A222" s="1059">
        <v>21</v>
      </c>
      <c r="B222" s="1059">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c r="A223" s="1059">
        <v>22</v>
      </c>
      <c r="B223" s="1059">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c r="A224" s="1059">
        <v>23</v>
      </c>
      <c r="B224" s="1059">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c r="A225" s="1059">
        <v>24</v>
      </c>
      <c r="B225" s="1059">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c r="A226" s="1059">
        <v>25</v>
      </c>
      <c r="B226" s="1059">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c r="A227" s="1059">
        <v>26</v>
      </c>
      <c r="B227" s="1059">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c r="A228" s="1059">
        <v>27</v>
      </c>
      <c r="B228" s="1059">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c r="A229" s="1059">
        <v>28</v>
      </c>
      <c r="B229" s="1059">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c r="A230" s="1059">
        <v>29</v>
      </c>
      <c r="B230" s="1059">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c r="A231" s="1059">
        <v>30</v>
      </c>
      <c r="B231" s="1059">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c r="A235" s="1059">
        <v>1</v>
      </c>
      <c r="B235" s="1059">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c r="A236" s="1059">
        <v>2</v>
      </c>
      <c r="B236" s="1059">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c r="A237" s="1059">
        <v>3</v>
      </c>
      <c r="B237" s="1059">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c r="A238" s="1059">
        <v>4</v>
      </c>
      <c r="B238" s="1059">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c r="A239" s="1059">
        <v>5</v>
      </c>
      <c r="B239" s="1059">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c r="A240" s="1059">
        <v>6</v>
      </c>
      <c r="B240" s="1059">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c r="A241" s="1059">
        <v>7</v>
      </c>
      <c r="B241" s="1059">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c r="A242" s="1059">
        <v>8</v>
      </c>
      <c r="B242" s="1059">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c r="A243" s="1059">
        <v>9</v>
      </c>
      <c r="B243" s="1059">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c r="A244" s="1059">
        <v>10</v>
      </c>
      <c r="B244" s="1059">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c r="A245" s="1059">
        <v>11</v>
      </c>
      <c r="B245" s="1059">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c r="A246" s="1059">
        <v>12</v>
      </c>
      <c r="B246" s="1059">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c r="A247" s="1059">
        <v>13</v>
      </c>
      <c r="B247" s="1059">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c r="A248" s="1059">
        <v>14</v>
      </c>
      <c r="B248" s="1059">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c r="A249" s="1059">
        <v>15</v>
      </c>
      <c r="B249" s="1059">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c r="A250" s="1059">
        <v>16</v>
      </c>
      <c r="B250" s="1059">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c r="A251" s="1059">
        <v>17</v>
      </c>
      <c r="B251" s="1059">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c r="A252" s="1059">
        <v>18</v>
      </c>
      <c r="B252" s="1059">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c r="A253" s="1059">
        <v>19</v>
      </c>
      <c r="B253" s="1059">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c r="A254" s="1059">
        <v>20</v>
      </c>
      <c r="B254" s="1059">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c r="A255" s="1059">
        <v>21</v>
      </c>
      <c r="B255" s="1059">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c r="A256" s="1059">
        <v>22</v>
      </c>
      <c r="B256" s="1059">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c r="A257" s="1059">
        <v>23</v>
      </c>
      <c r="B257" s="1059">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c r="A258" s="1059">
        <v>24</v>
      </c>
      <c r="B258" s="1059">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c r="A259" s="1059">
        <v>25</v>
      </c>
      <c r="B259" s="1059">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c r="A260" s="1059">
        <v>26</v>
      </c>
      <c r="B260" s="1059">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c r="A261" s="1059">
        <v>27</v>
      </c>
      <c r="B261" s="1059">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c r="A262" s="1059">
        <v>28</v>
      </c>
      <c r="B262" s="1059">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c r="A263" s="1059">
        <v>29</v>
      </c>
      <c r="B263" s="1059">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c r="A264" s="1059">
        <v>30</v>
      </c>
      <c r="B264" s="1059">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c r="A268" s="1059">
        <v>1</v>
      </c>
      <c r="B268" s="1059">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c r="A269" s="1059">
        <v>2</v>
      </c>
      <c r="B269" s="1059">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c r="A270" s="1059">
        <v>3</v>
      </c>
      <c r="B270" s="1059">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c r="A271" s="1059">
        <v>4</v>
      </c>
      <c r="B271" s="1059">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c r="A272" s="1059">
        <v>5</v>
      </c>
      <c r="B272" s="1059">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c r="A273" s="1059">
        <v>6</v>
      </c>
      <c r="B273" s="1059">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c r="A274" s="1059">
        <v>7</v>
      </c>
      <c r="B274" s="1059">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c r="A275" s="1059">
        <v>8</v>
      </c>
      <c r="B275" s="1059">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c r="A276" s="1059">
        <v>9</v>
      </c>
      <c r="B276" s="1059">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c r="A277" s="1059">
        <v>10</v>
      </c>
      <c r="B277" s="1059">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c r="A278" s="1059">
        <v>11</v>
      </c>
      <c r="B278" s="1059">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c r="A279" s="1059">
        <v>12</v>
      </c>
      <c r="B279" s="1059">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c r="A280" s="1059">
        <v>13</v>
      </c>
      <c r="B280" s="1059">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c r="A281" s="1059">
        <v>14</v>
      </c>
      <c r="B281" s="1059">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c r="A282" s="1059">
        <v>15</v>
      </c>
      <c r="B282" s="1059">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c r="A283" s="1059">
        <v>16</v>
      </c>
      <c r="B283" s="1059">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c r="A284" s="1059">
        <v>17</v>
      </c>
      <c r="B284" s="1059">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c r="A285" s="1059">
        <v>18</v>
      </c>
      <c r="B285" s="1059">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c r="A286" s="1059">
        <v>19</v>
      </c>
      <c r="B286" s="1059">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c r="A287" s="1059">
        <v>20</v>
      </c>
      <c r="B287" s="1059">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c r="A288" s="1059">
        <v>21</v>
      </c>
      <c r="B288" s="1059">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c r="A289" s="1059">
        <v>22</v>
      </c>
      <c r="B289" s="1059">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c r="A290" s="1059">
        <v>23</v>
      </c>
      <c r="B290" s="1059">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c r="A291" s="1059">
        <v>24</v>
      </c>
      <c r="B291" s="1059">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c r="A292" s="1059">
        <v>25</v>
      </c>
      <c r="B292" s="1059">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c r="A293" s="1059">
        <v>26</v>
      </c>
      <c r="B293" s="1059">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c r="A294" s="1059">
        <v>27</v>
      </c>
      <c r="B294" s="1059">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c r="A295" s="1059">
        <v>28</v>
      </c>
      <c r="B295" s="1059">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c r="A296" s="1059">
        <v>29</v>
      </c>
      <c r="B296" s="1059">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c r="A297" s="1059">
        <v>30</v>
      </c>
      <c r="B297" s="1059">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c r="A301" s="1059">
        <v>1</v>
      </c>
      <c r="B301" s="1059">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c r="A302" s="1059">
        <v>2</v>
      </c>
      <c r="B302" s="1059">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c r="A303" s="1059">
        <v>3</v>
      </c>
      <c r="B303" s="1059">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c r="A304" s="1059">
        <v>4</v>
      </c>
      <c r="B304" s="1059">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c r="A305" s="1059">
        <v>5</v>
      </c>
      <c r="B305" s="1059">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c r="A306" s="1059">
        <v>6</v>
      </c>
      <c r="B306" s="1059">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c r="A307" s="1059">
        <v>7</v>
      </c>
      <c r="B307" s="1059">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c r="A308" s="1059">
        <v>8</v>
      </c>
      <c r="B308" s="1059">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c r="A309" s="1059">
        <v>9</v>
      </c>
      <c r="B309" s="1059">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c r="A310" s="1059">
        <v>10</v>
      </c>
      <c r="B310" s="1059">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c r="A311" s="1059">
        <v>11</v>
      </c>
      <c r="B311" s="1059">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c r="A312" s="1059">
        <v>12</v>
      </c>
      <c r="B312" s="1059">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c r="A313" s="1059">
        <v>13</v>
      </c>
      <c r="B313" s="1059">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c r="A314" s="1059">
        <v>14</v>
      </c>
      <c r="B314" s="1059">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c r="A315" s="1059">
        <v>15</v>
      </c>
      <c r="B315" s="1059">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c r="A316" s="1059">
        <v>16</v>
      </c>
      <c r="B316" s="1059">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c r="A317" s="1059">
        <v>17</v>
      </c>
      <c r="B317" s="1059">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c r="A318" s="1059">
        <v>18</v>
      </c>
      <c r="B318" s="1059">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c r="A319" s="1059">
        <v>19</v>
      </c>
      <c r="B319" s="1059">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c r="A320" s="1059">
        <v>20</v>
      </c>
      <c r="B320" s="1059">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c r="A321" s="1059">
        <v>21</v>
      </c>
      <c r="B321" s="1059">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c r="A322" s="1059">
        <v>22</v>
      </c>
      <c r="B322" s="1059">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c r="A323" s="1059">
        <v>23</v>
      </c>
      <c r="B323" s="1059">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c r="A324" s="1059">
        <v>24</v>
      </c>
      <c r="B324" s="1059">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c r="A325" s="1059">
        <v>25</v>
      </c>
      <c r="B325" s="1059">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c r="A326" s="1059">
        <v>26</v>
      </c>
      <c r="B326" s="1059">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c r="A327" s="1059">
        <v>27</v>
      </c>
      <c r="B327" s="1059">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c r="A328" s="1059">
        <v>28</v>
      </c>
      <c r="B328" s="1059">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c r="A329" s="1059">
        <v>29</v>
      </c>
      <c r="B329" s="1059">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c r="A330" s="1059">
        <v>30</v>
      </c>
      <c r="B330" s="1059">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c r="A334" s="1059">
        <v>1</v>
      </c>
      <c r="B334" s="1059">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c r="A335" s="1059">
        <v>2</v>
      </c>
      <c r="B335" s="1059">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c r="A336" s="1059">
        <v>3</v>
      </c>
      <c r="B336" s="1059">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c r="A337" s="1059">
        <v>4</v>
      </c>
      <c r="B337" s="1059">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c r="A338" s="1059">
        <v>5</v>
      </c>
      <c r="B338" s="1059">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c r="A339" s="1059">
        <v>6</v>
      </c>
      <c r="B339" s="1059">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c r="A340" s="1059">
        <v>7</v>
      </c>
      <c r="B340" s="1059">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c r="A341" s="1059">
        <v>8</v>
      </c>
      <c r="B341" s="1059">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c r="A342" s="1059">
        <v>9</v>
      </c>
      <c r="B342" s="1059">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c r="A343" s="1059">
        <v>10</v>
      </c>
      <c r="B343" s="1059">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c r="A344" s="1059">
        <v>11</v>
      </c>
      <c r="B344" s="1059">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c r="A345" s="1059">
        <v>12</v>
      </c>
      <c r="B345" s="1059">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c r="A346" s="1059">
        <v>13</v>
      </c>
      <c r="B346" s="1059">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c r="A347" s="1059">
        <v>14</v>
      </c>
      <c r="B347" s="1059">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c r="A348" s="1059">
        <v>15</v>
      </c>
      <c r="B348" s="1059">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c r="A349" s="1059">
        <v>16</v>
      </c>
      <c r="B349" s="1059">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c r="A350" s="1059">
        <v>17</v>
      </c>
      <c r="B350" s="1059">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c r="A351" s="1059">
        <v>18</v>
      </c>
      <c r="B351" s="1059">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c r="A352" s="1059">
        <v>19</v>
      </c>
      <c r="B352" s="1059">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c r="A353" s="1059">
        <v>20</v>
      </c>
      <c r="B353" s="1059">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c r="A354" s="1059">
        <v>21</v>
      </c>
      <c r="B354" s="1059">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c r="A355" s="1059">
        <v>22</v>
      </c>
      <c r="B355" s="1059">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c r="A356" s="1059">
        <v>23</v>
      </c>
      <c r="B356" s="1059">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c r="A357" s="1059">
        <v>24</v>
      </c>
      <c r="B357" s="1059">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c r="A358" s="1059">
        <v>25</v>
      </c>
      <c r="B358" s="1059">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c r="A359" s="1059">
        <v>26</v>
      </c>
      <c r="B359" s="1059">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c r="A360" s="1059">
        <v>27</v>
      </c>
      <c r="B360" s="1059">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c r="A361" s="1059">
        <v>28</v>
      </c>
      <c r="B361" s="1059">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c r="A362" s="1059">
        <v>29</v>
      </c>
      <c r="B362" s="1059">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c r="A363" s="1059">
        <v>30</v>
      </c>
      <c r="B363" s="1059">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c r="A367" s="1059">
        <v>1</v>
      </c>
      <c r="B367" s="1059">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c r="A368" s="1059">
        <v>2</v>
      </c>
      <c r="B368" s="1059">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c r="A369" s="1059">
        <v>3</v>
      </c>
      <c r="B369" s="1059">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c r="A370" s="1059">
        <v>4</v>
      </c>
      <c r="B370" s="1059">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c r="A371" s="1059">
        <v>5</v>
      </c>
      <c r="B371" s="1059">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c r="A372" s="1059">
        <v>6</v>
      </c>
      <c r="B372" s="1059">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c r="A373" s="1059">
        <v>7</v>
      </c>
      <c r="B373" s="1059">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c r="A374" s="1059">
        <v>8</v>
      </c>
      <c r="B374" s="1059">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c r="A375" s="1059">
        <v>9</v>
      </c>
      <c r="B375" s="1059">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c r="A376" s="1059">
        <v>10</v>
      </c>
      <c r="B376" s="1059">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c r="A377" s="1059">
        <v>11</v>
      </c>
      <c r="B377" s="1059">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c r="A378" s="1059">
        <v>12</v>
      </c>
      <c r="B378" s="1059">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c r="A379" s="1059">
        <v>13</v>
      </c>
      <c r="B379" s="1059">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c r="A380" s="1059">
        <v>14</v>
      </c>
      <c r="B380" s="1059">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c r="A381" s="1059">
        <v>15</v>
      </c>
      <c r="B381" s="1059">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c r="A382" s="1059">
        <v>16</v>
      </c>
      <c r="B382" s="1059">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c r="A383" s="1059">
        <v>17</v>
      </c>
      <c r="B383" s="1059">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c r="A384" s="1059">
        <v>18</v>
      </c>
      <c r="B384" s="1059">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c r="A385" s="1059">
        <v>19</v>
      </c>
      <c r="B385" s="1059">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c r="A386" s="1059">
        <v>20</v>
      </c>
      <c r="B386" s="1059">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c r="A387" s="1059">
        <v>21</v>
      </c>
      <c r="B387" s="1059">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c r="A388" s="1059">
        <v>22</v>
      </c>
      <c r="B388" s="1059">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c r="A389" s="1059">
        <v>23</v>
      </c>
      <c r="B389" s="1059">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c r="A390" s="1059">
        <v>24</v>
      </c>
      <c r="B390" s="1059">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c r="A391" s="1059">
        <v>25</v>
      </c>
      <c r="B391" s="1059">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c r="A392" s="1059">
        <v>26</v>
      </c>
      <c r="B392" s="1059">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c r="A393" s="1059">
        <v>27</v>
      </c>
      <c r="B393" s="1059">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c r="A394" s="1059">
        <v>28</v>
      </c>
      <c r="B394" s="1059">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c r="A395" s="1059">
        <v>29</v>
      </c>
      <c r="B395" s="1059">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c r="A396" s="1059">
        <v>30</v>
      </c>
      <c r="B396" s="1059">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c r="A400" s="1059">
        <v>1</v>
      </c>
      <c r="B400" s="1059">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c r="A401" s="1059">
        <v>2</v>
      </c>
      <c r="B401" s="1059">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c r="A402" s="1059">
        <v>3</v>
      </c>
      <c r="B402" s="1059">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c r="A403" s="1059">
        <v>4</v>
      </c>
      <c r="B403" s="1059">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c r="A404" s="1059">
        <v>5</v>
      </c>
      <c r="B404" s="1059">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c r="A405" s="1059">
        <v>6</v>
      </c>
      <c r="B405" s="1059">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c r="A406" s="1059">
        <v>7</v>
      </c>
      <c r="B406" s="1059">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c r="A407" s="1059">
        <v>8</v>
      </c>
      <c r="B407" s="1059">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c r="A408" s="1059">
        <v>9</v>
      </c>
      <c r="B408" s="1059">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c r="A409" s="1059">
        <v>10</v>
      </c>
      <c r="B409" s="1059">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c r="A410" s="1059">
        <v>11</v>
      </c>
      <c r="B410" s="1059">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c r="A411" s="1059">
        <v>12</v>
      </c>
      <c r="B411" s="1059">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c r="A412" s="1059">
        <v>13</v>
      </c>
      <c r="B412" s="1059">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c r="A413" s="1059">
        <v>14</v>
      </c>
      <c r="B413" s="1059">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c r="A414" s="1059">
        <v>15</v>
      </c>
      <c r="B414" s="1059">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c r="A415" s="1059">
        <v>16</v>
      </c>
      <c r="B415" s="1059">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c r="A416" s="1059">
        <v>17</v>
      </c>
      <c r="B416" s="1059">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c r="A417" s="1059">
        <v>18</v>
      </c>
      <c r="B417" s="1059">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c r="A418" s="1059">
        <v>19</v>
      </c>
      <c r="B418" s="1059">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c r="A419" s="1059">
        <v>20</v>
      </c>
      <c r="B419" s="1059">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c r="A420" s="1059">
        <v>21</v>
      </c>
      <c r="B420" s="1059">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c r="A421" s="1059">
        <v>22</v>
      </c>
      <c r="B421" s="1059">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c r="A422" s="1059">
        <v>23</v>
      </c>
      <c r="B422" s="1059">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c r="A423" s="1059">
        <v>24</v>
      </c>
      <c r="B423" s="1059">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c r="A424" s="1059">
        <v>25</v>
      </c>
      <c r="B424" s="1059">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c r="A425" s="1059">
        <v>26</v>
      </c>
      <c r="B425" s="1059">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c r="A426" s="1059">
        <v>27</v>
      </c>
      <c r="B426" s="1059">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c r="A427" s="1059">
        <v>28</v>
      </c>
      <c r="B427" s="1059">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c r="A428" s="1059">
        <v>29</v>
      </c>
      <c r="B428" s="1059">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c r="A429" s="1059">
        <v>30</v>
      </c>
      <c r="B429" s="1059">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c r="A433" s="1059">
        <v>1</v>
      </c>
      <c r="B433" s="1059">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c r="A434" s="1059">
        <v>2</v>
      </c>
      <c r="B434" s="1059">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c r="A435" s="1059">
        <v>3</v>
      </c>
      <c r="B435" s="1059">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c r="A436" s="1059">
        <v>4</v>
      </c>
      <c r="B436" s="1059">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c r="A437" s="1059">
        <v>5</v>
      </c>
      <c r="B437" s="1059">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c r="A438" s="1059">
        <v>6</v>
      </c>
      <c r="B438" s="1059">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c r="A439" s="1059">
        <v>7</v>
      </c>
      <c r="B439" s="1059">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c r="A440" s="1059">
        <v>8</v>
      </c>
      <c r="B440" s="1059">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c r="A441" s="1059">
        <v>9</v>
      </c>
      <c r="B441" s="1059">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c r="A442" s="1059">
        <v>10</v>
      </c>
      <c r="B442" s="1059">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c r="A443" s="1059">
        <v>11</v>
      </c>
      <c r="B443" s="1059">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c r="A444" s="1059">
        <v>12</v>
      </c>
      <c r="B444" s="1059">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c r="A445" s="1059">
        <v>13</v>
      </c>
      <c r="B445" s="1059">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c r="A446" s="1059">
        <v>14</v>
      </c>
      <c r="B446" s="1059">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c r="A447" s="1059">
        <v>15</v>
      </c>
      <c r="B447" s="1059">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c r="A448" s="1059">
        <v>16</v>
      </c>
      <c r="B448" s="1059">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c r="A449" s="1059">
        <v>17</v>
      </c>
      <c r="B449" s="1059">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c r="A450" s="1059">
        <v>18</v>
      </c>
      <c r="B450" s="1059">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c r="A451" s="1059">
        <v>19</v>
      </c>
      <c r="B451" s="1059">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c r="A452" s="1059">
        <v>20</v>
      </c>
      <c r="B452" s="1059">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c r="A453" s="1059">
        <v>21</v>
      </c>
      <c r="B453" s="1059">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c r="A454" s="1059">
        <v>22</v>
      </c>
      <c r="B454" s="1059">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c r="A455" s="1059">
        <v>23</v>
      </c>
      <c r="B455" s="1059">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c r="A456" s="1059">
        <v>24</v>
      </c>
      <c r="B456" s="1059">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c r="A457" s="1059">
        <v>25</v>
      </c>
      <c r="B457" s="1059">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c r="A458" s="1059">
        <v>26</v>
      </c>
      <c r="B458" s="1059">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c r="A459" s="1059">
        <v>27</v>
      </c>
      <c r="B459" s="1059">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c r="A460" s="1059">
        <v>28</v>
      </c>
      <c r="B460" s="1059">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c r="A461" s="1059">
        <v>29</v>
      </c>
      <c r="B461" s="1059">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c r="A462" s="1059">
        <v>30</v>
      </c>
      <c r="B462" s="1059">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c r="A466" s="1059">
        <v>1</v>
      </c>
      <c r="B466" s="1059">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c r="A467" s="1059">
        <v>2</v>
      </c>
      <c r="B467" s="1059">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c r="A468" s="1059">
        <v>3</v>
      </c>
      <c r="B468" s="1059">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c r="A469" s="1059">
        <v>4</v>
      </c>
      <c r="B469" s="1059">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c r="A470" s="1059">
        <v>5</v>
      </c>
      <c r="B470" s="1059">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c r="A471" s="1059">
        <v>6</v>
      </c>
      <c r="B471" s="1059">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c r="A472" s="1059">
        <v>7</v>
      </c>
      <c r="B472" s="1059">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c r="A473" s="1059">
        <v>8</v>
      </c>
      <c r="B473" s="1059">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c r="A474" s="1059">
        <v>9</v>
      </c>
      <c r="B474" s="1059">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c r="A475" s="1059">
        <v>10</v>
      </c>
      <c r="B475" s="1059">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c r="A476" s="1059">
        <v>11</v>
      </c>
      <c r="B476" s="1059">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c r="A477" s="1059">
        <v>12</v>
      </c>
      <c r="B477" s="1059">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c r="A478" s="1059">
        <v>13</v>
      </c>
      <c r="B478" s="1059">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c r="A479" s="1059">
        <v>14</v>
      </c>
      <c r="B479" s="1059">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c r="A480" s="1059">
        <v>15</v>
      </c>
      <c r="B480" s="1059">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c r="A481" s="1059">
        <v>16</v>
      </c>
      <c r="B481" s="1059">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c r="A482" s="1059">
        <v>17</v>
      </c>
      <c r="B482" s="1059">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c r="A483" s="1059">
        <v>18</v>
      </c>
      <c r="B483" s="1059">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c r="A484" s="1059">
        <v>19</v>
      </c>
      <c r="B484" s="1059">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c r="A485" s="1059">
        <v>20</v>
      </c>
      <c r="B485" s="1059">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c r="A486" s="1059">
        <v>21</v>
      </c>
      <c r="B486" s="1059">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c r="A487" s="1059">
        <v>22</v>
      </c>
      <c r="B487" s="1059">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c r="A488" s="1059">
        <v>23</v>
      </c>
      <c r="B488" s="1059">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c r="A489" s="1059">
        <v>24</v>
      </c>
      <c r="B489" s="1059">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c r="A490" s="1059">
        <v>25</v>
      </c>
      <c r="B490" s="1059">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c r="A491" s="1059">
        <v>26</v>
      </c>
      <c r="B491" s="1059">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c r="A492" s="1059">
        <v>27</v>
      </c>
      <c r="B492" s="1059">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c r="A493" s="1059">
        <v>28</v>
      </c>
      <c r="B493" s="1059">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c r="A494" s="1059">
        <v>29</v>
      </c>
      <c r="B494" s="1059">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c r="A495" s="1059">
        <v>30</v>
      </c>
      <c r="B495" s="1059">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c r="A499" s="1059">
        <v>1</v>
      </c>
      <c r="B499" s="1059">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c r="A500" s="1059">
        <v>2</v>
      </c>
      <c r="B500" s="1059">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c r="A501" s="1059">
        <v>3</v>
      </c>
      <c r="B501" s="1059">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c r="A502" s="1059">
        <v>4</v>
      </c>
      <c r="B502" s="1059">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c r="A503" s="1059">
        <v>5</v>
      </c>
      <c r="B503" s="1059">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c r="A504" s="1059">
        <v>6</v>
      </c>
      <c r="B504" s="1059">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c r="A505" s="1059">
        <v>7</v>
      </c>
      <c r="B505" s="1059">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c r="A506" s="1059">
        <v>8</v>
      </c>
      <c r="B506" s="1059">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c r="A507" s="1059">
        <v>9</v>
      </c>
      <c r="B507" s="1059">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c r="A508" s="1059">
        <v>10</v>
      </c>
      <c r="B508" s="1059">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c r="A509" s="1059">
        <v>11</v>
      </c>
      <c r="B509" s="1059">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c r="A510" s="1059">
        <v>12</v>
      </c>
      <c r="B510" s="1059">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c r="A511" s="1059">
        <v>13</v>
      </c>
      <c r="B511" s="1059">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c r="A512" s="1059">
        <v>14</v>
      </c>
      <c r="B512" s="1059">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c r="A513" s="1059">
        <v>15</v>
      </c>
      <c r="B513" s="1059">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c r="A514" s="1059">
        <v>16</v>
      </c>
      <c r="B514" s="1059">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c r="A515" s="1059">
        <v>17</v>
      </c>
      <c r="B515" s="1059">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c r="A516" s="1059">
        <v>18</v>
      </c>
      <c r="B516" s="1059">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c r="A517" s="1059">
        <v>19</v>
      </c>
      <c r="B517" s="1059">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c r="A518" s="1059">
        <v>20</v>
      </c>
      <c r="B518" s="1059">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c r="A519" s="1059">
        <v>21</v>
      </c>
      <c r="B519" s="1059">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c r="A520" s="1059">
        <v>22</v>
      </c>
      <c r="B520" s="1059">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c r="A521" s="1059">
        <v>23</v>
      </c>
      <c r="B521" s="1059">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c r="A522" s="1059">
        <v>24</v>
      </c>
      <c r="B522" s="1059">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c r="A523" s="1059">
        <v>25</v>
      </c>
      <c r="B523" s="1059">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c r="A524" s="1059">
        <v>26</v>
      </c>
      <c r="B524" s="1059">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c r="A525" s="1059">
        <v>27</v>
      </c>
      <c r="B525" s="1059">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c r="A526" s="1059">
        <v>28</v>
      </c>
      <c r="B526" s="1059">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c r="A527" s="1059">
        <v>29</v>
      </c>
      <c r="B527" s="1059">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c r="A528" s="1059">
        <v>30</v>
      </c>
      <c r="B528" s="1059">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c r="A532" s="1059">
        <v>1</v>
      </c>
      <c r="B532" s="1059">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c r="A533" s="1059">
        <v>2</v>
      </c>
      <c r="B533" s="1059">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c r="A534" s="1059">
        <v>3</v>
      </c>
      <c r="B534" s="1059">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c r="A535" s="1059">
        <v>4</v>
      </c>
      <c r="B535" s="1059">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c r="A536" s="1059">
        <v>5</v>
      </c>
      <c r="B536" s="1059">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c r="A537" s="1059">
        <v>6</v>
      </c>
      <c r="B537" s="1059">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c r="A538" s="1059">
        <v>7</v>
      </c>
      <c r="B538" s="1059">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c r="A539" s="1059">
        <v>8</v>
      </c>
      <c r="B539" s="1059">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c r="A540" s="1059">
        <v>9</v>
      </c>
      <c r="B540" s="1059">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c r="A541" s="1059">
        <v>10</v>
      </c>
      <c r="B541" s="1059">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c r="A542" s="1059">
        <v>11</v>
      </c>
      <c r="B542" s="1059">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c r="A543" s="1059">
        <v>12</v>
      </c>
      <c r="B543" s="1059">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c r="A544" s="1059">
        <v>13</v>
      </c>
      <c r="B544" s="1059">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c r="A545" s="1059">
        <v>14</v>
      </c>
      <c r="B545" s="1059">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c r="A546" s="1059">
        <v>15</v>
      </c>
      <c r="B546" s="1059">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c r="A547" s="1059">
        <v>16</v>
      </c>
      <c r="B547" s="1059">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c r="A548" s="1059">
        <v>17</v>
      </c>
      <c r="B548" s="1059">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c r="A549" s="1059">
        <v>18</v>
      </c>
      <c r="B549" s="1059">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c r="A550" s="1059">
        <v>19</v>
      </c>
      <c r="B550" s="1059">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c r="A551" s="1059">
        <v>20</v>
      </c>
      <c r="B551" s="1059">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c r="A552" s="1059">
        <v>21</v>
      </c>
      <c r="B552" s="1059">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c r="A553" s="1059">
        <v>22</v>
      </c>
      <c r="B553" s="1059">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c r="A554" s="1059">
        <v>23</v>
      </c>
      <c r="B554" s="1059">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c r="A555" s="1059">
        <v>24</v>
      </c>
      <c r="B555" s="1059">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c r="A556" s="1059">
        <v>25</v>
      </c>
      <c r="B556" s="1059">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c r="A557" s="1059">
        <v>26</v>
      </c>
      <c r="B557" s="1059">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c r="A558" s="1059">
        <v>27</v>
      </c>
      <c r="B558" s="1059">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c r="A559" s="1059">
        <v>28</v>
      </c>
      <c r="B559" s="1059">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c r="A560" s="1059">
        <v>29</v>
      </c>
      <c r="B560" s="1059">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c r="A561" s="1059">
        <v>30</v>
      </c>
      <c r="B561" s="1059">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c r="A565" s="1059">
        <v>1</v>
      </c>
      <c r="B565" s="1059">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c r="A566" s="1059">
        <v>2</v>
      </c>
      <c r="B566" s="1059">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c r="A567" s="1059">
        <v>3</v>
      </c>
      <c r="B567" s="1059">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c r="A568" s="1059">
        <v>4</v>
      </c>
      <c r="B568" s="1059">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c r="A569" s="1059">
        <v>5</v>
      </c>
      <c r="B569" s="1059">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c r="A570" s="1059">
        <v>6</v>
      </c>
      <c r="B570" s="1059">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c r="A571" s="1059">
        <v>7</v>
      </c>
      <c r="B571" s="1059">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c r="A572" s="1059">
        <v>8</v>
      </c>
      <c r="B572" s="1059">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c r="A573" s="1059">
        <v>9</v>
      </c>
      <c r="B573" s="1059">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c r="A574" s="1059">
        <v>10</v>
      </c>
      <c r="B574" s="1059">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c r="A575" s="1059">
        <v>11</v>
      </c>
      <c r="B575" s="1059">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c r="A576" s="1059">
        <v>12</v>
      </c>
      <c r="B576" s="1059">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c r="A577" s="1059">
        <v>13</v>
      </c>
      <c r="B577" s="1059">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c r="A578" s="1059">
        <v>14</v>
      </c>
      <c r="B578" s="1059">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c r="A579" s="1059">
        <v>15</v>
      </c>
      <c r="B579" s="1059">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c r="A580" s="1059">
        <v>16</v>
      </c>
      <c r="B580" s="1059">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c r="A581" s="1059">
        <v>17</v>
      </c>
      <c r="B581" s="1059">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c r="A582" s="1059">
        <v>18</v>
      </c>
      <c r="B582" s="1059">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c r="A583" s="1059">
        <v>19</v>
      </c>
      <c r="B583" s="1059">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c r="A584" s="1059">
        <v>20</v>
      </c>
      <c r="B584" s="1059">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c r="A585" s="1059">
        <v>21</v>
      </c>
      <c r="B585" s="1059">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c r="A586" s="1059">
        <v>22</v>
      </c>
      <c r="B586" s="1059">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c r="A587" s="1059">
        <v>23</v>
      </c>
      <c r="B587" s="1059">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c r="A588" s="1059">
        <v>24</v>
      </c>
      <c r="B588" s="1059">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c r="A589" s="1059">
        <v>25</v>
      </c>
      <c r="B589" s="1059">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c r="A590" s="1059">
        <v>26</v>
      </c>
      <c r="B590" s="1059">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c r="A591" s="1059">
        <v>27</v>
      </c>
      <c r="B591" s="1059">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c r="A592" s="1059">
        <v>28</v>
      </c>
      <c r="B592" s="1059">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c r="A593" s="1059">
        <v>29</v>
      </c>
      <c r="B593" s="1059">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c r="A594" s="1059">
        <v>30</v>
      </c>
      <c r="B594" s="1059">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c r="A598" s="1059">
        <v>1</v>
      </c>
      <c r="B598" s="1059">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c r="A599" s="1059">
        <v>2</v>
      </c>
      <c r="B599" s="1059">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c r="A600" s="1059">
        <v>3</v>
      </c>
      <c r="B600" s="1059">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c r="A601" s="1059">
        <v>4</v>
      </c>
      <c r="B601" s="1059">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c r="A602" s="1059">
        <v>5</v>
      </c>
      <c r="B602" s="1059">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c r="A603" s="1059">
        <v>6</v>
      </c>
      <c r="B603" s="1059">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c r="A604" s="1059">
        <v>7</v>
      </c>
      <c r="B604" s="1059">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c r="A605" s="1059">
        <v>8</v>
      </c>
      <c r="B605" s="1059">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c r="A606" s="1059">
        <v>9</v>
      </c>
      <c r="B606" s="1059">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c r="A607" s="1059">
        <v>10</v>
      </c>
      <c r="B607" s="1059">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c r="A608" s="1059">
        <v>11</v>
      </c>
      <c r="B608" s="1059">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c r="A609" s="1059">
        <v>12</v>
      </c>
      <c r="B609" s="1059">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c r="A610" s="1059">
        <v>13</v>
      </c>
      <c r="B610" s="1059">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c r="A611" s="1059">
        <v>14</v>
      </c>
      <c r="B611" s="1059">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c r="A612" s="1059">
        <v>15</v>
      </c>
      <c r="B612" s="1059">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c r="A613" s="1059">
        <v>16</v>
      </c>
      <c r="B613" s="1059">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c r="A614" s="1059">
        <v>17</v>
      </c>
      <c r="B614" s="1059">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c r="A615" s="1059">
        <v>18</v>
      </c>
      <c r="B615" s="1059">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c r="A616" s="1059">
        <v>19</v>
      </c>
      <c r="B616" s="1059">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c r="A617" s="1059">
        <v>20</v>
      </c>
      <c r="B617" s="1059">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c r="A618" s="1059">
        <v>21</v>
      </c>
      <c r="B618" s="1059">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c r="A619" s="1059">
        <v>22</v>
      </c>
      <c r="B619" s="1059">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c r="A620" s="1059">
        <v>23</v>
      </c>
      <c r="B620" s="1059">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c r="A621" s="1059">
        <v>24</v>
      </c>
      <c r="B621" s="1059">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c r="A622" s="1059">
        <v>25</v>
      </c>
      <c r="B622" s="1059">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c r="A623" s="1059">
        <v>26</v>
      </c>
      <c r="B623" s="1059">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c r="A624" s="1059">
        <v>27</v>
      </c>
      <c r="B624" s="1059">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c r="A625" s="1059">
        <v>28</v>
      </c>
      <c r="B625" s="1059">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c r="A626" s="1059">
        <v>29</v>
      </c>
      <c r="B626" s="1059">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c r="A627" s="1059">
        <v>30</v>
      </c>
      <c r="B627" s="1059">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c r="A631" s="1059">
        <v>1</v>
      </c>
      <c r="B631" s="1059">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c r="A632" s="1059">
        <v>2</v>
      </c>
      <c r="B632" s="1059">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c r="A633" s="1059">
        <v>3</v>
      </c>
      <c r="B633" s="1059">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c r="A634" s="1059">
        <v>4</v>
      </c>
      <c r="B634" s="1059">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c r="A635" s="1059">
        <v>5</v>
      </c>
      <c r="B635" s="1059">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c r="A636" s="1059">
        <v>6</v>
      </c>
      <c r="B636" s="1059">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c r="A637" s="1059">
        <v>7</v>
      </c>
      <c r="B637" s="1059">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c r="A638" s="1059">
        <v>8</v>
      </c>
      <c r="B638" s="1059">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c r="A639" s="1059">
        <v>9</v>
      </c>
      <c r="B639" s="1059">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c r="A640" s="1059">
        <v>10</v>
      </c>
      <c r="B640" s="1059">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c r="A641" s="1059">
        <v>11</v>
      </c>
      <c r="B641" s="1059">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c r="A642" s="1059">
        <v>12</v>
      </c>
      <c r="B642" s="1059">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c r="A643" s="1059">
        <v>13</v>
      </c>
      <c r="B643" s="1059">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c r="A644" s="1059">
        <v>14</v>
      </c>
      <c r="B644" s="1059">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c r="A645" s="1059">
        <v>15</v>
      </c>
      <c r="B645" s="1059">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c r="A646" s="1059">
        <v>16</v>
      </c>
      <c r="B646" s="1059">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c r="A647" s="1059">
        <v>17</v>
      </c>
      <c r="B647" s="1059">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c r="A648" s="1059">
        <v>18</v>
      </c>
      <c r="B648" s="1059">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c r="A649" s="1059">
        <v>19</v>
      </c>
      <c r="B649" s="1059">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c r="A650" s="1059">
        <v>20</v>
      </c>
      <c r="B650" s="1059">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c r="A651" s="1059">
        <v>21</v>
      </c>
      <c r="B651" s="1059">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c r="A652" s="1059">
        <v>22</v>
      </c>
      <c r="B652" s="1059">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c r="A653" s="1059">
        <v>23</v>
      </c>
      <c r="B653" s="1059">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c r="A654" s="1059">
        <v>24</v>
      </c>
      <c r="B654" s="1059">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c r="A655" s="1059">
        <v>25</v>
      </c>
      <c r="B655" s="1059">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c r="A656" s="1059">
        <v>26</v>
      </c>
      <c r="B656" s="1059">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c r="A657" s="1059">
        <v>27</v>
      </c>
      <c r="B657" s="1059">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c r="A658" s="1059">
        <v>28</v>
      </c>
      <c r="B658" s="1059">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c r="A659" s="1059">
        <v>29</v>
      </c>
      <c r="B659" s="1059">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c r="A660" s="1059">
        <v>30</v>
      </c>
      <c r="B660" s="1059">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c r="A664" s="1059">
        <v>1</v>
      </c>
      <c r="B664" s="1059">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c r="A665" s="1059">
        <v>2</v>
      </c>
      <c r="B665" s="1059">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c r="A666" s="1059">
        <v>3</v>
      </c>
      <c r="B666" s="1059">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c r="A667" s="1059">
        <v>4</v>
      </c>
      <c r="B667" s="1059">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c r="A668" s="1059">
        <v>5</v>
      </c>
      <c r="B668" s="1059">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c r="A669" s="1059">
        <v>6</v>
      </c>
      <c r="B669" s="1059">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c r="A670" s="1059">
        <v>7</v>
      </c>
      <c r="B670" s="1059">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c r="A671" s="1059">
        <v>8</v>
      </c>
      <c r="B671" s="1059">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c r="A672" s="1059">
        <v>9</v>
      </c>
      <c r="B672" s="1059">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c r="A673" s="1059">
        <v>10</v>
      </c>
      <c r="B673" s="1059">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c r="A674" s="1059">
        <v>11</v>
      </c>
      <c r="B674" s="1059">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c r="A675" s="1059">
        <v>12</v>
      </c>
      <c r="B675" s="1059">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c r="A676" s="1059">
        <v>13</v>
      </c>
      <c r="B676" s="1059">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c r="A677" s="1059">
        <v>14</v>
      </c>
      <c r="B677" s="1059">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c r="A678" s="1059">
        <v>15</v>
      </c>
      <c r="B678" s="1059">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c r="A679" s="1059">
        <v>16</v>
      </c>
      <c r="B679" s="1059">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c r="A680" s="1059">
        <v>17</v>
      </c>
      <c r="B680" s="1059">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c r="A681" s="1059">
        <v>18</v>
      </c>
      <c r="B681" s="1059">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c r="A682" s="1059">
        <v>19</v>
      </c>
      <c r="B682" s="1059">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c r="A683" s="1059">
        <v>20</v>
      </c>
      <c r="B683" s="1059">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c r="A684" s="1059">
        <v>21</v>
      </c>
      <c r="B684" s="1059">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c r="A685" s="1059">
        <v>22</v>
      </c>
      <c r="B685" s="1059">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c r="A686" s="1059">
        <v>23</v>
      </c>
      <c r="B686" s="1059">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c r="A687" s="1059">
        <v>24</v>
      </c>
      <c r="B687" s="1059">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c r="A688" s="1059">
        <v>25</v>
      </c>
      <c r="B688" s="1059">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c r="A689" s="1059">
        <v>26</v>
      </c>
      <c r="B689" s="1059">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c r="A690" s="1059">
        <v>27</v>
      </c>
      <c r="B690" s="1059">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c r="A691" s="1059">
        <v>28</v>
      </c>
      <c r="B691" s="1059">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c r="A692" s="1059">
        <v>29</v>
      </c>
      <c r="B692" s="1059">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c r="A693" s="1059">
        <v>30</v>
      </c>
      <c r="B693" s="1059">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c r="A697" s="1059">
        <v>1</v>
      </c>
      <c r="B697" s="1059">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c r="A698" s="1059">
        <v>2</v>
      </c>
      <c r="B698" s="1059">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c r="A699" s="1059">
        <v>3</v>
      </c>
      <c r="B699" s="1059">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c r="A700" s="1059">
        <v>4</v>
      </c>
      <c r="B700" s="1059">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c r="A701" s="1059">
        <v>5</v>
      </c>
      <c r="B701" s="1059">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c r="A702" s="1059">
        <v>6</v>
      </c>
      <c r="B702" s="1059">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c r="A703" s="1059">
        <v>7</v>
      </c>
      <c r="B703" s="1059">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c r="A704" s="1059">
        <v>8</v>
      </c>
      <c r="B704" s="1059">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c r="A705" s="1059">
        <v>9</v>
      </c>
      <c r="B705" s="1059">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c r="A706" s="1059">
        <v>10</v>
      </c>
      <c r="B706" s="1059">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c r="A707" s="1059">
        <v>11</v>
      </c>
      <c r="B707" s="1059">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c r="A708" s="1059">
        <v>12</v>
      </c>
      <c r="B708" s="1059">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c r="A709" s="1059">
        <v>13</v>
      </c>
      <c r="B709" s="1059">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c r="A710" s="1059">
        <v>14</v>
      </c>
      <c r="B710" s="1059">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c r="A711" s="1059">
        <v>15</v>
      </c>
      <c r="B711" s="1059">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c r="A712" s="1059">
        <v>16</v>
      </c>
      <c r="B712" s="1059">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c r="A713" s="1059">
        <v>17</v>
      </c>
      <c r="B713" s="1059">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c r="A714" s="1059">
        <v>18</v>
      </c>
      <c r="B714" s="1059">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c r="A715" s="1059">
        <v>19</v>
      </c>
      <c r="B715" s="1059">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c r="A716" s="1059">
        <v>20</v>
      </c>
      <c r="B716" s="1059">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c r="A717" s="1059">
        <v>21</v>
      </c>
      <c r="B717" s="1059">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c r="A718" s="1059">
        <v>22</v>
      </c>
      <c r="B718" s="1059">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c r="A719" s="1059">
        <v>23</v>
      </c>
      <c r="B719" s="1059">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c r="A720" s="1059">
        <v>24</v>
      </c>
      <c r="B720" s="1059">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c r="A721" s="1059">
        <v>25</v>
      </c>
      <c r="B721" s="1059">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c r="A722" s="1059">
        <v>26</v>
      </c>
      <c r="B722" s="1059">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c r="A723" s="1059">
        <v>27</v>
      </c>
      <c r="B723" s="1059">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c r="A724" s="1059">
        <v>28</v>
      </c>
      <c r="B724" s="1059">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c r="A725" s="1059">
        <v>29</v>
      </c>
      <c r="B725" s="1059">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c r="A726" s="1059">
        <v>30</v>
      </c>
      <c r="B726" s="1059">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c r="A730" s="1059">
        <v>1</v>
      </c>
      <c r="B730" s="1059">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c r="A731" s="1059">
        <v>2</v>
      </c>
      <c r="B731" s="1059">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c r="A732" s="1059">
        <v>3</v>
      </c>
      <c r="B732" s="1059">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c r="A733" s="1059">
        <v>4</v>
      </c>
      <c r="B733" s="1059">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c r="A734" s="1059">
        <v>5</v>
      </c>
      <c r="B734" s="1059">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c r="A735" s="1059">
        <v>6</v>
      </c>
      <c r="B735" s="1059">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c r="A736" s="1059">
        <v>7</v>
      </c>
      <c r="B736" s="1059">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c r="A737" s="1059">
        <v>8</v>
      </c>
      <c r="B737" s="1059">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c r="A738" s="1059">
        <v>9</v>
      </c>
      <c r="B738" s="1059">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c r="A739" s="1059">
        <v>10</v>
      </c>
      <c r="B739" s="1059">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c r="A740" s="1059">
        <v>11</v>
      </c>
      <c r="B740" s="1059">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c r="A741" s="1059">
        <v>12</v>
      </c>
      <c r="B741" s="1059">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c r="A742" s="1059">
        <v>13</v>
      </c>
      <c r="B742" s="1059">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c r="A743" s="1059">
        <v>14</v>
      </c>
      <c r="B743" s="1059">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c r="A744" s="1059">
        <v>15</v>
      </c>
      <c r="B744" s="1059">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c r="A745" s="1059">
        <v>16</v>
      </c>
      <c r="B745" s="1059">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c r="A746" s="1059">
        <v>17</v>
      </c>
      <c r="B746" s="1059">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c r="A747" s="1059">
        <v>18</v>
      </c>
      <c r="B747" s="1059">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c r="A748" s="1059">
        <v>19</v>
      </c>
      <c r="B748" s="1059">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c r="A749" s="1059">
        <v>20</v>
      </c>
      <c r="B749" s="1059">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c r="A750" s="1059">
        <v>21</v>
      </c>
      <c r="B750" s="1059">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c r="A751" s="1059">
        <v>22</v>
      </c>
      <c r="B751" s="1059">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c r="A752" s="1059">
        <v>23</v>
      </c>
      <c r="B752" s="1059">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c r="A753" s="1059">
        <v>24</v>
      </c>
      <c r="B753" s="1059">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c r="A754" s="1059">
        <v>25</v>
      </c>
      <c r="B754" s="1059">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c r="A755" s="1059">
        <v>26</v>
      </c>
      <c r="B755" s="1059">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c r="A756" s="1059">
        <v>27</v>
      </c>
      <c r="B756" s="1059">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c r="A757" s="1059">
        <v>28</v>
      </c>
      <c r="B757" s="1059">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c r="A758" s="1059">
        <v>29</v>
      </c>
      <c r="B758" s="1059">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c r="A759" s="1059">
        <v>30</v>
      </c>
      <c r="B759" s="1059">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c r="A763" s="1059">
        <v>1</v>
      </c>
      <c r="B763" s="1059">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c r="A764" s="1059">
        <v>2</v>
      </c>
      <c r="B764" s="1059">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c r="A765" s="1059">
        <v>3</v>
      </c>
      <c r="B765" s="1059">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c r="A766" s="1059">
        <v>4</v>
      </c>
      <c r="B766" s="1059">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c r="A767" s="1059">
        <v>5</v>
      </c>
      <c r="B767" s="1059">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c r="A768" s="1059">
        <v>6</v>
      </c>
      <c r="B768" s="1059">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c r="A769" s="1059">
        <v>7</v>
      </c>
      <c r="B769" s="1059">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c r="A770" s="1059">
        <v>8</v>
      </c>
      <c r="B770" s="1059">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c r="A771" s="1059">
        <v>9</v>
      </c>
      <c r="B771" s="1059">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c r="A772" s="1059">
        <v>10</v>
      </c>
      <c r="B772" s="1059">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c r="A773" s="1059">
        <v>11</v>
      </c>
      <c r="B773" s="1059">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c r="A774" s="1059">
        <v>12</v>
      </c>
      <c r="B774" s="1059">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c r="A775" s="1059">
        <v>13</v>
      </c>
      <c r="B775" s="1059">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c r="A776" s="1059">
        <v>14</v>
      </c>
      <c r="B776" s="1059">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c r="A777" s="1059">
        <v>15</v>
      </c>
      <c r="B777" s="1059">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c r="A778" s="1059">
        <v>16</v>
      </c>
      <c r="B778" s="1059">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c r="A779" s="1059">
        <v>17</v>
      </c>
      <c r="B779" s="1059">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c r="A780" s="1059">
        <v>18</v>
      </c>
      <c r="B780" s="1059">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c r="A781" s="1059">
        <v>19</v>
      </c>
      <c r="B781" s="1059">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c r="A782" s="1059">
        <v>20</v>
      </c>
      <c r="B782" s="1059">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c r="A783" s="1059">
        <v>21</v>
      </c>
      <c r="B783" s="1059">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c r="A784" s="1059">
        <v>22</v>
      </c>
      <c r="B784" s="1059">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c r="A785" s="1059">
        <v>23</v>
      </c>
      <c r="B785" s="1059">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c r="A786" s="1059">
        <v>24</v>
      </c>
      <c r="B786" s="1059">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c r="A787" s="1059">
        <v>25</v>
      </c>
      <c r="B787" s="1059">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c r="A788" s="1059">
        <v>26</v>
      </c>
      <c r="B788" s="1059">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c r="A789" s="1059">
        <v>27</v>
      </c>
      <c r="B789" s="1059">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c r="A790" s="1059">
        <v>28</v>
      </c>
      <c r="B790" s="1059">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c r="A791" s="1059">
        <v>29</v>
      </c>
      <c r="B791" s="1059">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c r="A792" s="1059">
        <v>30</v>
      </c>
      <c r="B792" s="1059">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c r="A796" s="1059">
        <v>1</v>
      </c>
      <c r="B796" s="1059">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c r="A797" s="1059">
        <v>2</v>
      </c>
      <c r="B797" s="1059">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c r="A798" s="1059">
        <v>3</v>
      </c>
      <c r="B798" s="1059">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c r="A799" s="1059">
        <v>4</v>
      </c>
      <c r="B799" s="1059">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c r="A800" s="1059">
        <v>5</v>
      </c>
      <c r="B800" s="1059">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c r="A801" s="1059">
        <v>6</v>
      </c>
      <c r="B801" s="1059">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c r="A802" s="1059">
        <v>7</v>
      </c>
      <c r="B802" s="1059">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c r="A803" s="1059">
        <v>8</v>
      </c>
      <c r="B803" s="1059">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c r="A804" s="1059">
        <v>9</v>
      </c>
      <c r="B804" s="1059">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c r="A805" s="1059">
        <v>10</v>
      </c>
      <c r="B805" s="1059">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c r="A806" s="1059">
        <v>11</v>
      </c>
      <c r="B806" s="1059">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c r="A807" s="1059">
        <v>12</v>
      </c>
      <c r="B807" s="1059">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c r="A808" s="1059">
        <v>13</v>
      </c>
      <c r="B808" s="1059">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c r="A809" s="1059">
        <v>14</v>
      </c>
      <c r="B809" s="1059">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c r="A810" s="1059">
        <v>15</v>
      </c>
      <c r="B810" s="1059">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c r="A811" s="1059">
        <v>16</v>
      </c>
      <c r="B811" s="1059">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c r="A812" s="1059">
        <v>17</v>
      </c>
      <c r="B812" s="1059">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c r="A813" s="1059">
        <v>18</v>
      </c>
      <c r="B813" s="1059">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c r="A814" s="1059">
        <v>19</v>
      </c>
      <c r="B814" s="1059">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c r="A815" s="1059">
        <v>20</v>
      </c>
      <c r="B815" s="1059">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c r="A816" s="1059">
        <v>21</v>
      </c>
      <c r="B816" s="1059">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c r="A817" s="1059">
        <v>22</v>
      </c>
      <c r="B817" s="1059">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c r="A818" s="1059">
        <v>23</v>
      </c>
      <c r="B818" s="1059">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c r="A819" s="1059">
        <v>24</v>
      </c>
      <c r="B819" s="1059">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c r="A820" s="1059">
        <v>25</v>
      </c>
      <c r="B820" s="1059">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c r="A821" s="1059">
        <v>26</v>
      </c>
      <c r="B821" s="1059">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c r="A822" s="1059">
        <v>27</v>
      </c>
      <c r="B822" s="1059">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c r="A823" s="1059">
        <v>28</v>
      </c>
      <c r="B823" s="1059">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c r="A824" s="1059">
        <v>29</v>
      </c>
      <c r="B824" s="1059">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c r="A825" s="1059">
        <v>30</v>
      </c>
      <c r="B825" s="1059">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c r="A829" s="1059">
        <v>1</v>
      </c>
      <c r="B829" s="1059">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c r="A830" s="1059">
        <v>2</v>
      </c>
      <c r="B830" s="1059">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c r="A831" s="1059">
        <v>3</v>
      </c>
      <c r="B831" s="1059">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c r="A832" s="1059">
        <v>4</v>
      </c>
      <c r="B832" s="1059">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c r="A833" s="1059">
        <v>5</v>
      </c>
      <c r="B833" s="1059">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c r="A834" s="1059">
        <v>6</v>
      </c>
      <c r="B834" s="1059">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c r="A835" s="1059">
        <v>7</v>
      </c>
      <c r="B835" s="1059">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c r="A836" s="1059">
        <v>8</v>
      </c>
      <c r="B836" s="1059">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c r="A837" s="1059">
        <v>9</v>
      </c>
      <c r="B837" s="1059">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c r="A838" s="1059">
        <v>10</v>
      </c>
      <c r="B838" s="1059">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c r="A839" s="1059">
        <v>11</v>
      </c>
      <c r="B839" s="1059">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c r="A840" s="1059">
        <v>12</v>
      </c>
      <c r="B840" s="1059">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c r="A841" s="1059">
        <v>13</v>
      </c>
      <c r="B841" s="1059">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c r="A842" s="1059">
        <v>14</v>
      </c>
      <c r="B842" s="1059">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c r="A843" s="1059">
        <v>15</v>
      </c>
      <c r="B843" s="1059">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c r="A844" s="1059">
        <v>16</v>
      </c>
      <c r="B844" s="1059">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c r="A845" s="1059">
        <v>17</v>
      </c>
      <c r="B845" s="1059">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c r="A846" s="1059">
        <v>18</v>
      </c>
      <c r="B846" s="1059">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c r="A847" s="1059">
        <v>19</v>
      </c>
      <c r="B847" s="1059">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c r="A848" s="1059">
        <v>20</v>
      </c>
      <c r="B848" s="1059">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c r="A849" s="1059">
        <v>21</v>
      </c>
      <c r="B849" s="1059">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c r="A850" s="1059">
        <v>22</v>
      </c>
      <c r="B850" s="1059">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c r="A851" s="1059">
        <v>23</v>
      </c>
      <c r="B851" s="1059">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c r="A852" s="1059">
        <v>24</v>
      </c>
      <c r="B852" s="1059">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c r="A853" s="1059">
        <v>25</v>
      </c>
      <c r="B853" s="1059">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c r="A854" s="1059">
        <v>26</v>
      </c>
      <c r="B854" s="1059">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c r="A855" s="1059">
        <v>27</v>
      </c>
      <c r="B855" s="1059">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c r="A856" s="1059">
        <v>28</v>
      </c>
      <c r="B856" s="1059">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c r="A857" s="1059">
        <v>29</v>
      </c>
      <c r="B857" s="1059">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c r="A858" s="1059">
        <v>30</v>
      </c>
      <c r="B858" s="1059">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c r="A862" s="1059">
        <v>1</v>
      </c>
      <c r="B862" s="1059">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c r="A863" s="1059">
        <v>2</v>
      </c>
      <c r="B863" s="1059">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c r="A864" s="1059">
        <v>3</v>
      </c>
      <c r="B864" s="1059">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c r="A865" s="1059">
        <v>4</v>
      </c>
      <c r="B865" s="1059">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c r="A866" s="1059">
        <v>5</v>
      </c>
      <c r="B866" s="1059">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c r="A867" s="1059">
        <v>6</v>
      </c>
      <c r="B867" s="1059">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c r="A868" s="1059">
        <v>7</v>
      </c>
      <c r="B868" s="1059">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c r="A869" s="1059">
        <v>8</v>
      </c>
      <c r="B869" s="1059">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c r="A870" s="1059">
        <v>9</v>
      </c>
      <c r="B870" s="1059">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c r="A871" s="1059">
        <v>10</v>
      </c>
      <c r="B871" s="1059">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c r="A872" s="1059">
        <v>11</v>
      </c>
      <c r="B872" s="1059">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c r="A873" s="1059">
        <v>12</v>
      </c>
      <c r="B873" s="1059">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c r="A874" s="1059">
        <v>13</v>
      </c>
      <c r="B874" s="1059">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c r="A875" s="1059">
        <v>14</v>
      </c>
      <c r="B875" s="1059">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c r="A876" s="1059">
        <v>15</v>
      </c>
      <c r="B876" s="1059">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c r="A877" s="1059">
        <v>16</v>
      </c>
      <c r="B877" s="1059">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c r="A878" s="1059">
        <v>17</v>
      </c>
      <c r="B878" s="1059">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c r="A879" s="1059">
        <v>18</v>
      </c>
      <c r="B879" s="1059">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c r="A880" s="1059">
        <v>19</v>
      </c>
      <c r="B880" s="1059">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c r="A881" s="1059">
        <v>20</v>
      </c>
      <c r="B881" s="1059">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c r="A882" s="1059">
        <v>21</v>
      </c>
      <c r="B882" s="1059">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c r="A883" s="1059">
        <v>22</v>
      </c>
      <c r="B883" s="1059">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c r="A884" s="1059">
        <v>23</v>
      </c>
      <c r="B884" s="1059">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c r="A885" s="1059">
        <v>24</v>
      </c>
      <c r="B885" s="1059">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c r="A886" s="1059">
        <v>25</v>
      </c>
      <c r="B886" s="1059">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c r="A887" s="1059">
        <v>26</v>
      </c>
      <c r="B887" s="1059">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c r="A888" s="1059">
        <v>27</v>
      </c>
      <c r="B888" s="1059">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c r="A889" s="1059">
        <v>28</v>
      </c>
      <c r="B889" s="1059">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c r="A890" s="1059">
        <v>29</v>
      </c>
      <c r="B890" s="1059">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c r="A891" s="1059">
        <v>30</v>
      </c>
      <c r="B891" s="1059">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c r="A895" s="1059">
        <v>1</v>
      </c>
      <c r="B895" s="1059">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c r="A896" s="1059">
        <v>2</v>
      </c>
      <c r="B896" s="1059">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c r="A897" s="1059">
        <v>3</v>
      </c>
      <c r="B897" s="1059">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c r="A898" s="1059">
        <v>4</v>
      </c>
      <c r="B898" s="1059">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c r="A899" s="1059">
        <v>5</v>
      </c>
      <c r="B899" s="1059">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c r="A900" s="1059">
        <v>6</v>
      </c>
      <c r="B900" s="1059">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c r="A901" s="1059">
        <v>7</v>
      </c>
      <c r="B901" s="1059">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c r="A902" s="1059">
        <v>8</v>
      </c>
      <c r="B902" s="1059">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c r="A903" s="1059">
        <v>9</v>
      </c>
      <c r="B903" s="1059">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c r="A904" s="1059">
        <v>10</v>
      </c>
      <c r="B904" s="1059">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c r="A905" s="1059">
        <v>11</v>
      </c>
      <c r="B905" s="1059">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c r="A906" s="1059">
        <v>12</v>
      </c>
      <c r="B906" s="1059">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c r="A907" s="1059">
        <v>13</v>
      </c>
      <c r="B907" s="1059">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c r="A908" s="1059">
        <v>14</v>
      </c>
      <c r="B908" s="1059">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c r="A909" s="1059">
        <v>15</v>
      </c>
      <c r="B909" s="1059">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c r="A910" s="1059">
        <v>16</v>
      </c>
      <c r="B910" s="1059">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c r="A911" s="1059">
        <v>17</v>
      </c>
      <c r="B911" s="1059">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c r="A912" s="1059">
        <v>18</v>
      </c>
      <c r="B912" s="1059">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c r="A913" s="1059">
        <v>19</v>
      </c>
      <c r="B913" s="1059">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c r="A914" s="1059">
        <v>20</v>
      </c>
      <c r="B914" s="1059">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c r="A915" s="1059">
        <v>21</v>
      </c>
      <c r="B915" s="1059">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c r="A916" s="1059">
        <v>22</v>
      </c>
      <c r="B916" s="1059">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c r="A917" s="1059">
        <v>23</v>
      </c>
      <c r="B917" s="1059">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c r="A918" s="1059">
        <v>24</v>
      </c>
      <c r="B918" s="1059">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c r="A919" s="1059">
        <v>25</v>
      </c>
      <c r="B919" s="1059">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c r="A920" s="1059">
        <v>26</v>
      </c>
      <c r="B920" s="1059">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c r="A921" s="1059">
        <v>27</v>
      </c>
      <c r="B921" s="1059">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c r="A922" s="1059">
        <v>28</v>
      </c>
      <c r="B922" s="1059">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c r="A923" s="1059">
        <v>29</v>
      </c>
      <c r="B923" s="1059">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c r="A924" s="1059">
        <v>30</v>
      </c>
      <c r="B924" s="1059">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c r="A928" s="1059">
        <v>1</v>
      </c>
      <c r="B928" s="1059">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c r="A929" s="1059">
        <v>2</v>
      </c>
      <c r="B929" s="1059">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c r="A930" s="1059">
        <v>3</v>
      </c>
      <c r="B930" s="1059">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c r="A931" s="1059">
        <v>4</v>
      </c>
      <c r="B931" s="1059">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c r="A932" s="1059">
        <v>5</v>
      </c>
      <c r="B932" s="1059">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c r="A933" s="1059">
        <v>6</v>
      </c>
      <c r="B933" s="1059">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c r="A934" s="1059">
        <v>7</v>
      </c>
      <c r="B934" s="1059">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c r="A935" s="1059">
        <v>8</v>
      </c>
      <c r="B935" s="1059">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c r="A936" s="1059">
        <v>9</v>
      </c>
      <c r="B936" s="1059">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c r="A937" s="1059">
        <v>10</v>
      </c>
      <c r="B937" s="1059">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c r="A938" s="1059">
        <v>11</v>
      </c>
      <c r="B938" s="1059">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c r="A939" s="1059">
        <v>12</v>
      </c>
      <c r="B939" s="1059">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c r="A940" s="1059">
        <v>13</v>
      </c>
      <c r="B940" s="1059">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c r="A941" s="1059">
        <v>14</v>
      </c>
      <c r="B941" s="1059">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c r="A942" s="1059">
        <v>15</v>
      </c>
      <c r="B942" s="1059">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c r="A943" s="1059">
        <v>16</v>
      </c>
      <c r="B943" s="1059">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c r="A944" s="1059">
        <v>17</v>
      </c>
      <c r="B944" s="1059">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c r="A945" s="1059">
        <v>18</v>
      </c>
      <c r="B945" s="1059">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c r="A946" s="1059">
        <v>19</v>
      </c>
      <c r="B946" s="1059">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c r="A947" s="1059">
        <v>20</v>
      </c>
      <c r="B947" s="1059">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c r="A948" s="1059">
        <v>21</v>
      </c>
      <c r="B948" s="1059">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c r="A949" s="1059">
        <v>22</v>
      </c>
      <c r="B949" s="1059">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c r="A950" s="1059">
        <v>23</v>
      </c>
      <c r="B950" s="1059">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c r="A951" s="1059">
        <v>24</v>
      </c>
      <c r="B951" s="1059">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c r="A952" s="1059">
        <v>25</v>
      </c>
      <c r="B952" s="1059">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c r="A953" s="1059">
        <v>26</v>
      </c>
      <c r="B953" s="1059">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c r="A954" s="1059">
        <v>27</v>
      </c>
      <c r="B954" s="1059">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c r="A955" s="1059">
        <v>28</v>
      </c>
      <c r="B955" s="1059">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c r="A956" s="1059">
        <v>29</v>
      </c>
      <c r="B956" s="1059">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c r="A957" s="1059">
        <v>30</v>
      </c>
      <c r="B957" s="1059">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c r="A961" s="1059">
        <v>1</v>
      </c>
      <c r="B961" s="1059">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c r="A962" s="1059">
        <v>2</v>
      </c>
      <c r="B962" s="1059">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c r="A963" s="1059">
        <v>3</v>
      </c>
      <c r="B963" s="1059">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c r="A964" s="1059">
        <v>4</v>
      </c>
      <c r="B964" s="1059">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c r="A965" s="1059">
        <v>5</v>
      </c>
      <c r="B965" s="1059">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c r="A966" s="1059">
        <v>6</v>
      </c>
      <c r="B966" s="1059">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c r="A967" s="1059">
        <v>7</v>
      </c>
      <c r="B967" s="1059">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c r="A968" s="1059">
        <v>8</v>
      </c>
      <c r="B968" s="1059">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c r="A969" s="1059">
        <v>9</v>
      </c>
      <c r="B969" s="1059">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c r="A970" s="1059">
        <v>10</v>
      </c>
      <c r="B970" s="1059">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c r="A971" s="1059">
        <v>11</v>
      </c>
      <c r="B971" s="1059">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c r="A972" s="1059">
        <v>12</v>
      </c>
      <c r="B972" s="1059">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c r="A973" s="1059">
        <v>13</v>
      </c>
      <c r="B973" s="1059">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c r="A974" s="1059">
        <v>14</v>
      </c>
      <c r="B974" s="1059">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c r="A975" s="1059">
        <v>15</v>
      </c>
      <c r="B975" s="1059">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c r="A976" s="1059">
        <v>16</v>
      </c>
      <c r="B976" s="1059">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c r="A977" s="1059">
        <v>17</v>
      </c>
      <c r="B977" s="1059">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c r="A978" s="1059">
        <v>18</v>
      </c>
      <c r="B978" s="1059">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c r="A979" s="1059">
        <v>19</v>
      </c>
      <c r="B979" s="1059">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c r="A980" s="1059">
        <v>20</v>
      </c>
      <c r="B980" s="1059">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c r="A981" s="1059">
        <v>21</v>
      </c>
      <c r="B981" s="1059">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c r="A982" s="1059">
        <v>22</v>
      </c>
      <c r="B982" s="1059">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c r="A983" s="1059">
        <v>23</v>
      </c>
      <c r="B983" s="1059">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c r="A984" s="1059">
        <v>24</v>
      </c>
      <c r="B984" s="1059">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c r="A985" s="1059">
        <v>25</v>
      </c>
      <c r="B985" s="1059">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c r="A986" s="1059">
        <v>26</v>
      </c>
      <c r="B986" s="1059">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c r="A987" s="1059">
        <v>27</v>
      </c>
      <c r="B987" s="1059">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c r="A988" s="1059">
        <v>28</v>
      </c>
      <c r="B988" s="1059">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c r="A989" s="1059">
        <v>29</v>
      </c>
      <c r="B989" s="1059">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c r="A990" s="1059">
        <v>30</v>
      </c>
      <c r="B990" s="1059">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c r="A994" s="1059">
        <v>1</v>
      </c>
      <c r="B994" s="1059">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c r="A995" s="1059">
        <v>2</v>
      </c>
      <c r="B995" s="1059">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c r="A996" s="1059">
        <v>3</v>
      </c>
      <c r="B996" s="1059">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c r="A997" s="1059">
        <v>4</v>
      </c>
      <c r="B997" s="1059">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c r="A998" s="1059">
        <v>5</v>
      </c>
      <c r="B998" s="1059">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c r="A999" s="1059">
        <v>6</v>
      </c>
      <c r="B999" s="1059">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c r="A1000" s="1059">
        <v>7</v>
      </c>
      <c r="B1000" s="1059">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c r="A1001" s="1059">
        <v>8</v>
      </c>
      <c r="B1001" s="1059">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c r="A1002" s="1059">
        <v>9</v>
      </c>
      <c r="B1002" s="1059">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c r="A1003" s="1059">
        <v>10</v>
      </c>
      <c r="B1003" s="1059">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c r="A1004" s="1059">
        <v>11</v>
      </c>
      <c r="B1004" s="1059">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c r="A1005" s="1059">
        <v>12</v>
      </c>
      <c r="B1005" s="1059">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c r="A1006" s="1059">
        <v>13</v>
      </c>
      <c r="B1006" s="1059">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c r="A1007" s="1059">
        <v>14</v>
      </c>
      <c r="B1007" s="1059">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c r="A1008" s="1059">
        <v>15</v>
      </c>
      <c r="B1008" s="1059">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c r="A1009" s="1059">
        <v>16</v>
      </c>
      <c r="B1009" s="1059">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c r="A1010" s="1059">
        <v>17</v>
      </c>
      <c r="B1010" s="1059">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c r="A1011" s="1059">
        <v>18</v>
      </c>
      <c r="B1011" s="1059">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c r="A1012" s="1059">
        <v>19</v>
      </c>
      <c r="B1012" s="1059">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c r="A1013" s="1059">
        <v>20</v>
      </c>
      <c r="B1013" s="1059">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c r="A1014" s="1059">
        <v>21</v>
      </c>
      <c r="B1014" s="1059">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c r="A1015" s="1059">
        <v>22</v>
      </c>
      <c r="B1015" s="1059">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c r="A1016" s="1059">
        <v>23</v>
      </c>
      <c r="B1016" s="1059">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c r="A1017" s="1059">
        <v>24</v>
      </c>
      <c r="B1017" s="1059">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c r="A1018" s="1059">
        <v>25</v>
      </c>
      <c r="B1018" s="1059">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c r="A1019" s="1059">
        <v>26</v>
      </c>
      <c r="B1019" s="1059">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c r="A1020" s="1059">
        <v>27</v>
      </c>
      <c r="B1020" s="1059">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c r="A1021" s="1059">
        <v>28</v>
      </c>
      <c r="B1021" s="1059">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c r="A1022" s="1059">
        <v>29</v>
      </c>
      <c r="B1022" s="1059">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c r="A1023" s="1059">
        <v>30</v>
      </c>
      <c r="B1023" s="1059">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c r="A1027" s="1059">
        <v>1</v>
      </c>
      <c r="B1027" s="1059">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c r="A1028" s="1059">
        <v>2</v>
      </c>
      <c r="B1028" s="1059">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c r="A1029" s="1059">
        <v>3</v>
      </c>
      <c r="B1029" s="1059">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c r="A1030" s="1059">
        <v>4</v>
      </c>
      <c r="B1030" s="1059">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c r="A1031" s="1059">
        <v>5</v>
      </c>
      <c r="B1031" s="1059">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c r="A1032" s="1059">
        <v>6</v>
      </c>
      <c r="B1032" s="1059">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c r="A1033" s="1059">
        <v>7</v>
      </c>
      <c r="B1033" s="1059">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c r="A1034" s="1059">
        <v>8</v>
      </c>
      <c r="B1034" s="1059">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c r="A1035" s="1059">
        <v>9</v>
      </c>
      <c r="B1035" s="1059">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c r="A1036" s="1059">
        <v>10</v>
      </c>
      <c r="B1036" s="1059">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c r="A1037" s="1059">
        <v>11</v>
      </c>
      <c r="B1037" s="1059">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c r="A1038" s="1059">
        <v>12</v>
      </c>
      <c r="B1038" s="1059">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c r="A1039" s="1059">
        <v>13</v>
      </c>
      <c r="B1039" s="1059">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c r="A1040" s="1059">
        <v>14</v>
      </c>
      <c r="B1040" s="1059">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c r="A1041" s="1059">
        <v>15</v>
      </c>
      <c r="B1041" s="1059">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c r="A1042" s="1059">
        <v>16</v>
      </c>
      <c r="B1042" s="1059">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c r="A1043" s="1059">
        <v>17</v>
      </c>
      <c r="B1043" s="1059">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c r="A1044" s="1059">
        <v>18</v>
      </c>
      <c r="B1044" s="1059">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c r="A1045" s="1059">
        <v>19</v>
      </c>
      <c r="B1045" s="1059">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c r="A1046" s="1059">
        <v>20</v>
      </c>
      <c r="B1046" s="1059">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c r="A1047" s="1059">
        <v>21</v>
      </c>
      <c r="B1047" s="1059">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c r="A1048" s="1059">
        <v>22</v>
      </c>
      <c r="B1048" s="1059">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c r="A1049" s="1059">
        <v>23</v>
      </c>
      <c r="B1049" s="1059">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c r="A1050" s="1059">
        <v>24</v>
      </c>
      <c r="B1050" s="1059">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c r="A1051" s="1059">
        <v>25</v>
      </c>
      <c r="B1051" s="1059">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c r="A1052" s="1059">
        <v>26</v>
      </c>
      <c r="B1052" s="1059">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c r="A1053" s="1059">
        <v>27</v>
      </c>
      <c r="B1053" s="1059">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c r="A1054" s="1059">
        <v>28</v>
      </c>
      <c r="B1054" s="1059">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c r="A1055" s="1059">
        <v>29</v>
      </c>
      <c r="B1055" s="1059">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c r="A1056" s="1059">
        <v>30</v>
      </c>
      <c r="B1056" s="1059">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c r="A1060" s="1059">
        <v>1</v>
      </c>
      <c r="B1060" s="1059">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c r="A1061" s="1059">
        <v>2</v>
      </c>
      <c r="B1061" s="1059">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c r="A1062" s="1059">
        <v>3</v>
      </c>
      <c r="B1062" s="1059">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c r="A1063" s="1059">
        <v>4</v>
      </c>
      <c r="B1063" s="1059">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c r="A1064" s="1059">
        <v>5</v>
      </c>
      <c r="B1064" s="1059">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c r="A1065" s="1059">
        <v>6</v>
      </c>
      <c r="B1065" s="1059">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c r="A1066" s="1059">
        <v>7</v>
      </c>
      <c r="B1066" s="1059">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c r="A1067" s="1059">
        <v>8</v>
      </c>
      <c r="B1067" s="1059">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c r="A1068" s="1059">
        <v>9</v>
      </c>
      <c r="B1068" s="1059">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c r="A1069" s="1059">
        <v>10</v>
      </c>
      <c r="B1069" s="1059">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c r="A1070" s="1059">
        <v>11</v>
      </c>
      <c r="B1070" s="1059">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c r="A1071" s="1059">
        <v>12</v>
      </c>
      <c r="B1071" s="1059">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c r="A1072" s="1059">
        <v>13</v>
      </c>
      <c r="B1072" s="1059">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c r="A1073" s="1059">
        <v>14</v>
      </c>
      <c r="B1073" s="1059">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c r="A1074" s="1059">
        <v>15</v>
      </c>
      <c r="B1074" s="1059">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c r="A1075" s="1059">
        <v>16</v>
      </c>
      <c r="B1075" s="1059">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c r="A1076" s="1059">
        <v>17</v>
      </c>
      <c r="B1076" s="1059">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c r="A1077" s="1059">
        <v>18</v>
      </c>
      <c r="B1077" s="1059">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c r="A1078" s="1059">
        <v>19</v>
      </c>
      <c r="B1078" s="1059">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c r="A1079" s="1059">
        <v>20</v>
      </c>
      <c r="B1079" s="1059">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c r="A1080" s="1059">
        <v>21</v>
      </c>
      <c r="B1080" s="1059">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c r="A1081" s="1059">
        <v>22</v>
      </c>
      <c r="B1081" s="1059">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c r="A1082" s="1059">
        <v>23</v>
      </c>
      <c r="B1082" s="1059">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c r="A1083" s="1059">
        <v>24</v>
      </c>
      <c r="B1083" s="1059">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c r="A1084" s="1059">
        <v>25</v>
      </c>
      <c r="B1084" s="1059">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c r="A1085" s="1059">
        <v>26</v>
      </c>
      <c r="B1085" s="1059">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c r="A1086" s="1059">
        <v>27</v>
      </c>
      <c r="B1086" s="1059">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c r="A1087" s="1059">
        <v>28</v>
      </c>
      <c r="B1087" s="1059">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c r="A1088" s="1059">
        <v>29</v>
      </c>
      <c r="B1088" s="1059">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c r="A1089" s="1059">
        <v>30</v>
      </c>
      <c r="B1089" s="1059">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c r="A1093" s="1059">
        <v>1</v>
      </c>
      <c r="B1093" s="1059">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c r="A1094" s="1059">
        <v>2</v>
      </c>
      <c r="B1094" s="1059">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c r="A1095" s="1059">
        <v>3</v>
      </c>
      <c r="B1095" s="1059">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c r="A1096" s="1059">
        <v>4</v>
      </c>
      <c r="B1096" s="1059">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c r="A1097" s="1059">
        <v>5</v>
      </c>
      <c r="B1097" s="1059">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c r="A1098" s="1059">
        <v>6</v>
      </c>
      <c r="B1098" s="1059">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c r="A1099" s="1059">
        <v>7</v>
      </c>
      <c r="B1099" s="1059">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c r="A1100" s="1059">
        <v>8</v>
      </c>
      <c r="B1100" s="1059">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c r="A1101" s="1059">
        <v>9</v>
      </c>
      <c r="B1101" s="1059">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c r="A1102" s="1059">
        <v>10</v>
      </c>
      <c r="B1102" s="1059">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c r="A1103" s="1059">
        <v>11</v>
      </c>
      <c r="B1103" s="1059">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c r="A1104" s="1059">
        <v>12</v>
      </c>
      <c r="B1104" s="1059">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c r="A1105" s="1059">
        <v>13</v>
      </c>
      <c r="B1105" s="1059">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c r="A1106" s="1059">
        <v>14</v>
      </c>
      <c r="B1106" s="1059">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c r="A1107" s="1059">
        <v>15</v>
      </c>
      <c r="B1107" s="1059">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c r="A1108" s="1059">
        <v>16</v>
      </c>
      <c r="B1108" s="1059">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c r="A1109" s="1059">
        <v>17</v>
      </c>
      <c r="B1109" s="1059">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c r="A1110" s="1059">
        <v>18</v>
      </c>
      <c r="B1110" s="1059">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c r="A1111" s="1059">
        <v>19</v>
      </c>
      <c r="B1111" s="1059">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c r="A1112" s="1059">
        <v>20</v>
      </c>
      <c r="B1112" s="1059">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c r="A1113" s="1059">
        <v>21</v>
      </c>
      <c r="B1113" s="1059">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c r="A1114" s="1059">
        <v>22</v>
      </c>
      <c r="B1114" s="1059">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c r="A1115" s="1059">
        <v>23</v>
      </c>
      <c r="B1115" s="1059">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c r="A1116" s="1059">
        <v>24</v>
      </c>
      <c r="B1116" s="1059">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c r="A1117" s="1059">
        <v>25</v>
      </c>
      <c r="B1117" s="1059">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c r="A1118" s="1059">
        <v>26</v>
      </c>
      <c r="B1118" s="1059">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c r="A1119" s="1059">
        <v>27</v>
      </c>
      <c r="B1119" s="1059">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c r="A1120" s="1059">
        <v>28</v>
      </c>
      <c r="B1120" s="1059">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c r="A1121" s="1059">
        <v>29</v>
      </c>
      <c r="B1121" s="1059">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c r="A1122" s="1059">
        <v>30</v>
      </c>
      <c r="B1122" s="1059">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c r="A1126" s="1059">
        <v>1</v>
      </c>
      <c r="B1126" s="1059">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c r="A1127" s="1059">
        <v>2</v>
      </c>
      <c r="B1127" s="1059">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c r="A1128" s="1059">
        <v>3</v>
      </c>
      <c r="B1128" s="1059">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c r="A1129" s="1059">
        <v>4</v>
      </c>
      <c r="B1129" s="1059">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c r="A1130" s="1059">
        <v>5</v>
      </c>
      <c r="B1130" s="1059">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c r="A1131" s="1059">
        <v>6</v>
      </c>
      <c r="B1131" s="1059">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c r="A1132" s="1059">
        <v>7</v>
      </c>
      <c r="B1132" s="1059">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c r="A1133" s="1059">
        <v>8</v>
      </c>
      <c r="B1133" s="1059">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c r="A1134" s="1059">
        <v>9</v>
      </c>
      <c r="B1134" s="1059">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c r="A1135" s="1059">
        <v>10</v>
      </c>
      <c r="B1135" s="1059">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c r="A1136" s="1059">
        <v>11</v>
      </c>
      <c r="B1136" s="1059">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c r="A1137" s="1059">
        <v>12</v>
      </c>
      <c r="B1137" s="1059">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c r="A1138" s="1059">
        <v>13</v>
      </c>
      <c r="B1138" s="1059">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c r="A1139" s="1059">
        <v>14</v>
      </c>
      <c r="B1139" s="1059">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c r="A1140" s="1059">
        <v>15</v>
      </c>
      <c r="B1140" s="1059">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c r="A1141" s="1059">
        <v>16</v>
      </c>
      <c r="B1141" s="1059">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c r="A1142" s="1059">
        <v>17</v>
      </c>
      <c r="B1142" s="1059">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c r="A1143" s="1059">
        <v>18</v>
      </c>
      <c r="B1143" s="1059">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c r="A1144" s="1059">
        <v>19</v>
      </c>
      <c r="B1144" s="1059">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c r="A1145" s="1059">
        <v>20</v>
      </c>
      <c r="B1145" s="1059">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c r="A1146" s="1059">
        <v>21</v>
      </c>
      <c r="B1146" s="1059">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c r="A1147" s="1059">
        <v>22</v>
      </c>
      <c r="B1147" s="1059">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c r="A1148" s="1059">
        <v>23</v>
      </c>
      <c r="B1148" s="1059">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c r="A1149" s="1059">
        <v>24</v>
      </c>
      <c r="B1149" s="1059">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c r="A1150" s="1059">
        <v>25</v>
      </c>
      <c r="B1150" s="1059">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c r="A1151" s="1059">
        <v>26</v>
      </c>
      <c r="B1151" s="1059">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c r="A1152" s="1059">
        <v>27</v>
      </c>
      <c r="B1152" s="1059">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c r="A1153" s="1059">
        <v>28</v>
      </c>
      <c r="B1153" s="1059">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c r="A1154" s="1059">
        <v>29</v>
      </c>
      <c r="B1154" s="1059">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c r="A1155" s="1059">
        <v>30</v>
      </c>
      <c r="B1155" s="1059">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c r="A1159" s="1059">
        <v>1</v>
      </c>
      <c r="B1159" s="1059">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c r="A1160" s="1059">
        <v>2</v>
      </c>
      <c r="B1160" s="1059">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c r="A1161" s="1059">
        <v>3</v>
      </c>
      <c r="B1161" s="1059">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c r="A1162" s="1059">
        <v>4</v>
      </c>
      <c r="B1162" s="1059">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c r="A1163" s="1059">
        <v>5</v>
      </c>
      <c r="B1163" s="1059">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c r="A1164" s="1059">
        <v>6</v>
      </c>
      <c r="B1164" s="1059">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c r="A1165" s="1059">
        <v>7</v>
      </c>
      <c r="B1165" s="1059">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c r="A1166" s="1059">
        <v>8</v>
      </c>
      <c r="B1166" s="1059">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c r="A1167" s="1059">
        <v>9</v>
      </c>
      <c r="B1167" s="1059">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c r="A1168" s="1059">
        <v>10</v>
      </c>
      <c r="B1168" s="1059">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c r="A1169" s="1059">
        <v>11</v>
      </c>
      <c r="B1169" s="1059">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c r="A1170" s="1059">
        <v>12</v>
      </c>
      <c r="B1170" s="1059">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c r="A1171" s="1059">
        <v>13</v>
      </c>
      <c r="B1171" s="1059">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c r="A1172" s="1059">
        <v>14</v>
      </c>
      <c r="B1172" s="1059">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c r="A1173" s="1059">
        <v>15</v>
      </c>
      <c r="B1173" s="1059">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c r="A1174" s="1059">
        <v>16</v>
      </c>
      <c r="B1174" s="1059">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c r="A1175" s="1059">
        <v>17</v>
      </c>
      <c r="B1175" s="1059">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c r="A1176" s="1059">
        <v>18</v>
      </c>
      <c r="B1176" s="1059">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c r="A1177" s="1059">
        <v>19</v>
      </c>
      <c r="B1177" s="1059">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c r="A1178" s="1059">
        <v>20</v>
      </c>
      <c r="B1178" s="1059">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c r="A1179" s="1059">
        <v>21</v>
      </c>
      <c r="B1179" s="1059">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c r="A1180" s="1059">
        <v>22</v>
      </c>
      <c r="B1180" s="1059">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c r="A1181" s="1059">
        <v>23</v>
      </c>
      <c r="B1181" s="1059">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c r="A1182" s="1059">
        <v>24</v>
      </c>
      <c r="B1182" s="1059">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c r="A1183" s="1059">
        <v>25</v>
      </c>
      <c r="B1183" s="1059">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c r="A1184" s="1059">
        <v>26</v>
      </c>
      <c r="B1184" s="1059">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c r="A1185" s="1059">
        <v>27</v>
      </c>
      <c r="B1185" s="1059">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c r="A1186" s="1059">
        <v>28</v>
      </c>
      <c r="B1186" s="1059">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c r="A1187" s="1059">
        <v>29</v>
      </c>
      <c r="B1187" s="1059">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c r="A1188" s="1059">
        <v>30</v>
      </c>
      <c r="B1188" s="1059">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c r="A1192" s="1059">
        <v>1</v>
      </c>
      <c r="B1192" s="1059">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c r="A1193" s="1059">
        <v>2</v>
      </c>
      <c r="B1193" s="1059">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c r="A1194" s="1059">
        <v>3</v>
      </c>
      <c r="B1194" s="1059">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c r="A1195" s="1059">
        <v>4</v>
      </c>
      <c r="B1195" s="1059">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c r="A1196" s="1059">
        <v>5</v>
      </c>
      <c r="B1196" s="1059">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c r="A1197" s="1059">
        <v>6</v>
      </c>
      <c r="B1197" s="1059">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c r="A1198" s="1059">
        <v>7</v>
      </c>
      <c r="B1198" s="1059">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c r="A1199" s="1059">
        <v>8</v>
      </c>
      <c r="B1199" s="1059">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c r="A1200" s="1059">
        <v>9</v>
      </c>
      <c r="B1200" s="1059">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c r="A1201" s="1059">
        <v>10</v>
      </c>
      <c r="B1201" s="1059">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c r="A1202" s="1059">
        <v>11</v>
      </c>
      <c r="B1202" s="1059">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c r="A1203" s="1059">
        <v>12</v>
      </c>
      <c r="B1203" s="1059">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c r="A1204" s="1059">
        <v>13</v>
      </c>
      <c r="B1204" s="1059">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c r="A1205" s="1059">
        <v>14</v>
      </c>
      <c r="B1205" s="1059">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c r="A1206" s="1059">
        <v>15</v>
      </c>
      <c r="B1206" s="1059">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c r="A1207" s="1059">
        <v>16</v>
      </c>
      <c r="B1207" s="1059">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c r="A1208" s="1059">
        <v>17</v>
      </c>
      <c r="B1208" s="1059">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c r="A1209" s="1059">
        <v>18</v>
      </c>
      <c r="B1209" s="1059">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c r="A1210" s="1059">
        <v>19</v>
      </c>
      <c r="B1210" s="1059">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c r="A1211" s="1059">
        <v>20</v>
      </c>
      <c r="B1211" s="1059">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c r="A1212" s="1059">
        <v>21</v>
      </c>
      <c r="B1212" s="1059">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c r="A1213" s="1059">
        <v>22</v>
      </c>
      <c r="B1213" s="1059">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c r="A1214" s="1059">
        <v>23</v>
      </c>
      <c r="B1214" s="1059">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c r="A1215" s="1059">
        <v>24</v>
      </c>
      <c r="B1215" s="1059">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c r="A1216" s="1059">
        <v>25</v>
      </c>
      <c r="B1216" s="1059">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c r="A1217" s="1059">
        <v>26</v>
      </c>
      <c r="B1217" s="1059">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c r="A1218" s="1059">
        <v>27</v>
      </c>
      <c r="B1218" s="1059">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c r="A1219" s="1059">
        <v>28</v>
      </c>
      <c r="B1219" s="1059">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c r="A1220" s="1059">
        <v>29</v>
      </c>
      <c r="B1220" s="1059">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c r="A1221" s="1059">
        <v>30</v>
      </c>
      <c r="B1221" s="1059">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c r="A1225" s="1059">
        <v>1</v>
      </c>
      <c r="B1225" s="1059">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c r="A1226" s="1059">
        <v>2</v>
      </c>
      <c r="B1226" s="1059">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c r="A1227" s="1059">
        <v>3</v>
      </c>
      <c r="B1227" s="1059">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c r="A1228" s="1059">
        <v>4</v>
      </c>
      <c r="B1228" s="1059">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c r="A1229" s="1059">
        <v>5</v>
      </c>
      <c r="B1229" s="1059">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c r="A1230" s="1059">
        <v>6</v>
      </c>
      <c r="B1230" s="1059">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c r="A1231" s="1059">
        <v>7</v>
      </c>
      <c r="B1231" s="1059">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c r="A1232" s="1059">
        <v>8</v>
      </c>
      <c r="B1232" s="1059">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c r="A1233" s="1059">
        <v>9</v>
      </c>
      <c r="B1233" s="1059">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c r="A1234" s="1059">
        <v>10</v>
      </c>
      <c r="B1234" s="1059">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c r="A1235" s="1059">
        <v>11</v>
      </c>
      <c r="B1235" s="1059">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c r="A1236" s="1059">
        <v>12</v>
      </c>
      <c r="B1236" s="1059">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c r="A1237" s="1059">
        <v>13</v>
      </c>
      <c r="B1237" s="1059">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c r="A1238" s="1059">
        <v>14</v>
      </c>
      <c r="B1238" s="1059">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c r="A1239" s="1059">
        <v>15</v>
      </c>
      <c r="B1239" s="1059">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c r="A1240" s="1059">
        <v>16</v>
      </c>
      <c r="B1240" s="1059">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c r="A1241" s="1059">
        <v>17</v>
      </c>
      <c r="B1241" s="1059">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c r="A1242" s="1059">
        <v>18</v>
      </c>
      <c r="B1242" s="1059">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c r="A1243" s="1059">
        <v>19</v>
      </c>
      <c r="B1243" s="1059">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c r="A1244" s="1059">
        <v>20</v>
      </c>
      <c r="B1244" s="1059">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c r="A1245" s="1059">
        <v>21</v>
      </c>
      <c r="B1245" s="1059">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c r="A1246" s="1059">
        <v>22</v>
      </c>
      <c r="B1246" s="1059">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c r="A1247" s="1059">
        <v>23</v>
      </c>
      <c r="B1247" s="1059">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c r="A1248" s="1059">
        <v>24</v>
      </c>
      <c r="B1248" s="1059">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c r="A1249" s="1059">
        <v>25</v>
      </c>
      <c r="B1249" s="1059">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c r="A1250" s="1059">
        <v>26</v>
      </c>
      <c r="B1250" s="1059">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c r="A1251" s="1059">
        <v>27</v>
      </c>
      <c r="B1251" s="1059">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c r="A1252" s="1059">
        <v>28</v>
      </c>
      <c r="B1252" s="1059">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c r="A1253" s="1059">
        <v>29</v>
      </c>
      <c r="B1253" s="1059">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c r="A1254" s="1059">
        <v>30</v>
      </c>
      <c r="B1254" s="1059">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c r="A1258" s="1059">
        <v>1</v>
      </c>
      <c r="B1258" s="1059">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c r="A1259" s="1059">
        <v>2</v>
      </c>
      <c r="B1259" s="1059">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c r="A1260" s="1059">
        <v>3</v>
      </c>
      <c r="B1260" s="1059">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c r="A1261" s="1059">
        <v>4</v>
      </c>
      <c r="B1261" s="1059">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c r="A1262" s="1059">
        <v>5</v>
      </c>
      <c r="B1262" s="1059">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c r="A1263" s="1059">
        <v>6</v>
      </c>
      <c r="B1263" s="1059">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c r="A1264" s="1059">
        <v>7</v>
      </c>
      <c r="B1264" s="1059">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c r="A1265" s="1059">
        <v>8</v>
      </c>
      <c r="B1265" s="1059">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c r="A1266" s="1059">
        <v>9</v>
      </c>
      <c r="B1266" s="1059">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c r="A1267" s="1059">
        <v>10</v>
      </c>
      <c r="B1267" s="1059">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c r="A1268" s="1059">
        <v>11</v>
      </c>
      <c r="B1268" s="1059">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c r="A1269" s="1059">
        <v>12</v>
      </c>
      <c r="B1269" s="1059">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c r="A1270" s="1059">
        <v>13</v>
      </c>
      <c r="B1270" s="1059">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c r="A1271" s="1059">
        <v>14</v>
      </c>
      <c r="B1271" s="1059">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c r="A1272" s="1059">
        <v>15</v>
      </c>
      <c r="B1272" s="1059">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c r="A1273" s="1059">
        <v>16</v>
      </c>
      <c r="B1273" s="1059">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c r="A1274" s="1059">
        <v>17</v>
      </c>
      <c r="B1274" s="1059">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c r="A1275" s="1059">
        <v>18</v>
      </c>
      <c r="B1275" s="1059">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c r="A1276" s="1059">
        <v>19</v>
      </c>
      <c r="B1276" s="1059">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c r="A1277" s="1059">
        <v>20</v>
      </c>
      <c r="B1277" s="1059">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c r="A1278" s="1059">
        <v>21</v>
      </c>
      <c r="B1278" s="1059">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c r="A1279" s="1059">
        <v>22</v>
      </c>
      <c r="B1279" s="1059">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c r="A1280" s="1059">
        <v>23</v>
      </c>
      <c r="B1280" s="1059">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c r="A1281" s="1059">
        <v>24</v>
      </c>
      <c r="B1281" s="1059">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c r="A1282" s="1059">
        <v>25</v>
      </c>
      <c r="B1282" s="1059">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c r="A1283" s="1059">
        <v>26</v>
      </c>
      <c r="B1283" s="1059">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c r="A1284" s="1059">
        <v>27</v>
      </c>
      <c r="B1284" s="1059">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c r="A1285" s="1059">
        <v>28</v>
      </c>
      <c r="B1285" s="1059">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c r="A1286" s="1059">
        <v>29</v>
      </c>
      <c r="B1286" s="1059">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c r="A1287" s="1059">
        <v>30</v>
      </c>
      <c r="B1287" s="1059">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c r="A1291" s="1059">
        <v>1</v>
      </c>
      <c r="B1291" s="1059">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c r="A1292" s="1059">
        <v>2</v>
      </c>
      <c r="B1292" s="1059">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c r="A1293" s="1059">
        <v>3</v>
      </c>
      <c r="B1293" s="1059">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c r="A1294" s="1059">
        <v>4</v>
      </c>
      <c r="B1294" s="1059">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c r="A1295" s="1059">
        <v>5</v>
      </c>
      <c r="B1295" s="1059">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c r="A1296" s="1059">
        <v>6</v>
      </c>
      <c r="B1296" s="1059">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c r="A1297" s="1059">
        <v>7</v>
      </c>
      <c r="B1297" s="1059">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c r="A1298" s="1059">
        <v>8</v>
      </c>
      <c r="B1298" s="1059">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c r="A1299" s="1059">
        <v>9</v>
      </c>
      <c r="B1299" s="1059">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c r="A1300" s="1059">
        <v>10</v>
      </c>
      <c r="B1300" s="1059">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c r="A1301" s="1059">
        <v>11</v>
      </c>
      <c r="B1301" s="1059">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c r="A1302" s="1059">
        <v>12</v>
      </c>
      <c r="B1302" s="1059">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c r="A1303" s="1059">
        <v>13</v>
      </c>
      <c r="B1303" s="1059">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c r="A1304" s="1059">
        <v>14</v>
      </c>
      <c r="B1304" s="1059">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c r="A1305" s="1059">
        <v>15</v>
      </c>
      <c r="B1305" s="1059">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c r="A1306" s="1059">
        <v>16</v>
      </c>
      <c r="B1306" s="1059">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c r="A1307" s="1059">
        <v>17</v>
      </c>
      <c r="B1307" s="1059">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c r="A1308" s="1059">
        <v>18</v>
      </c>
      <c r="B1308" s="1059">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c r="A1309" s="1059">
        <v>19</v>
      </c>
      <c r="B1309" s="1059">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c r="A1310" s="1059">
        <v>20</v>
      </c>
      <c r="B1310" s="1059">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c r="A1311" s="1059">
        <v>21</v>
      </c>
      <c r="B1311" s="1059">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c r="A1312" s="1059">
        <v>22</v>
      </c>
      <c r="B1312" s="1059">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c r="A1313" s="1059">
        <v>23</v>
      </c>
      <c r="B1313" s="1059">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c r="A1314" s="1059">
        <v>24</v>
      </c>
      <c r="B1314" s="1059">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c r="A1315" s="1059">
        <v>25</v>
      </c>
      <c r="B1315" s="1059">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c r="A1316" s="1059">
        <v>26</v>
      </c>
      <c r="B1316" s="1059">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c r="A1317" s="1059">
        <v>27</v>
      </c>
      <c r="B1317" s="1059">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c r="A1318" s="1059">
        <v>28</v>
      </c>
      <c r="B1318" s="1059">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c r="A1319" s="1059">
        <v>29</v>
      </c>
      <c r="B1319" s="1059">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c r="A1320" s="1059">
        <v>30</v>
      </c>
      <c r="B1320" s="1059">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佐々木 宏和</cp:lastModifiedBy>
  <cp:lastPrinted>2018-08-03T00:12:34Z</cp:lastPrinted>
  <dcterms:created xsi:type="dcterms:W3CDTF">2012-03-13T00:50:25Z</dcterms:created>
  <dcterms:modified xsi:type="dcterms:W3CDTF">2018-09-04T00:05:10Z</dcterms:modified>
</cp:coreProperties>
</file>