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須藤\雑件\行政事業レビュー\水国局（H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0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<sst xmlns="http://schemas.openxmlformats.org/spreadsheetml/2006/main" count="2818" uniqueCount="582">
  <si>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</si>
  <si>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</si>
  <si>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</si>
  <si>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</si>
  <si>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</si>
  <si>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</si>
  <si>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</si>
  <si>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</si>
  <si>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</si>
  <si>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</si>
  <si>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</si>
  <si>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</si>
  <si>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</si>
  <si>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</si>
  <si>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</si>
  <si>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</si>
  <si>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</si>
  <si>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</si>
  <si>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</si>
  <si>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</si>
  <si>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</si>
  <si>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</si>
  <si>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</si>
  <si>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</si>
  <si>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</si>
  <si>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</si>
  <si>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</si>
  <si>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</si>
  <si>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</si>
  <si>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</si>
  <si>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</si>
  <si>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</si>
  <si>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</si>
  <si>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</si>
  <si>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</si>
  <si>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</si>
  <si>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</si>
  <si>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</si>
  <si>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</si>
  <si>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</si>
  <si>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</si>
  <si>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</si>
  <si>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</si>
  <si>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</si>
  <si>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</si>
  <si>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</si>
  <si>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</si>
  <si>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</si>
  <si>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</si>
  <si>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</si>
  <si>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</si>
  <si>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</si>
  <si>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</si>
  <si>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</si>
  <si>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</si>
  <si>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</si>
  <si>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</si>
  <si>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</si>
  <si>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</si>
  <si>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</si>
  <si>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</si>
  <si>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</si>
  <si>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</si>
  <si>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</si>
  <si>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</si>
  <si>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</si>
  <si>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</si>
  <si>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</si>
  <si>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</si>
  <si>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</si>
  <si>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</si>
  <si>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</si>
  <si>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</si>
  <si>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</si>
  <si>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</si>
  <si>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</si>
  <si>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</si>
  <si>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</si>
  <si>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</si>
  <si>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</si>
  <si>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</si>
  <si>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</si>
  <si>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</si>
  <si>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</si>
  <si>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</si>
  <si>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</si>
  <si>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</si>
  <si>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</si>
  <si>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</si>
  <si>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</si>
  <si>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</si>
  <si>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</si>
  <si>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</si>
  <si>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</si>
  <si>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</si>
  <si>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</si>
  <si>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</si>
  <si>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</si>
  <si>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</si>
  <si>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</si>
  <si>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</si>
  <si>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</si>
  <si>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</si>
  <si>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</si>
  <si>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</si>
  <si>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</si>
  <si>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</si>
  <si>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</si>
  <si>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</si>
  <si>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</si>
  <si>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</si>
  <si>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</si>
  <si>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</si>
  <si>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</si>
  <si>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</si>
  <si>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</si>
  <si>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</si>
  <si>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</si>
  <si>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</si>
  <si>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</si>
  <si>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</si>
  <si>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</si>
  <si>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</si>
  <si>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</si>
  <si>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</si>
  <si>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</si>
  <si>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</si>
  <si>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</si>
  <si>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</si>
  <si>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</si>
  <si>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</si>
  <si>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</si>
  <si>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</si>
  <si>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</si>
  <si>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</si>
  <si>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</si>
  <si>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</si>
  <si>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</si>
  <si>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</si>
  <si>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</si>
  <si>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</si>
  <si>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</si>
  <si>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</si>
  <si>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</si>
  <si>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</si>
  <si>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</si>
  <si>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</si>
  <si>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</si>
  <si>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</si>
  <si>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</si>
  <si>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</si>
  <si>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</si>
  <si>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</si>
  <si>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</si>
  <si>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</si>
  <si>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</si>
  <si>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</si>
  <si>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</si>
  <si>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</si>
  <si>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</si>
  <si>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</si>
  <si>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</si>
  <si>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</si>
  <si>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</si>
  <si>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</si>
  <si>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</si>
  <si>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</si>
  <si>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</si>
  <si>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</si>
  <si>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</si>
  <si>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</si>
  <si>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</si>
  <si>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</si>
  <si>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</si>
  <si>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</si>
  <si>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</si>
  <si>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</si>
  <si>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</si>
  <si>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</si>
  <si>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</si>
  <si>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</si>
  <si>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</si>
  <si>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</si>
  <si>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</si>
  <si>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</si>
  <si>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</si>
  <si>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</si>
  <si>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</si>
  <si>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</si>
  <si>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</si>
  <si>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</si>
  <si>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</si>
  <si>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</si>
  <si>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</si>
  <si>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</si>
  <si>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</si>
  <si>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</si>
  <si>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</si>
  <si>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</si>
  <si>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</si>
  <si>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</si>
  <si>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</si>
  <si>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</si>
  <si>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</si>
  <si>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</si>
  <si>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</si>
  <si>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</si>
  <si>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</si>
  <si>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</si>
  <si>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</si>
  <si>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</si>
  <si>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</si>
  <si>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</si>
  <si>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</si>
  <si>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</si>
  <si>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</si>
  <si>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</si>
  <si>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</si>
  <si>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</si>
  <si>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</si>
  <si>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</si>
  <si>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</si>
  <si>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</si>
  <si>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</si>
  <si>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</si>
  <si>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</si>
  <si>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</si>
  <si>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</si>
  <si>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</si>
  <si>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</si>
  <si>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</si>
  <si>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</si>
  <si>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</si>
  <si>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</si>
  <si>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</si>
  <si>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</si>
  <si>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</si>
  <si>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</si>
  <si>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</si>
  <si>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</si>
  <si>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</si>
  <si>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</si>
  <si>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</si>
  <si>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</si>
  <si>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</si>
  <si>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</si>
  <si>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</si>
  <si>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</si>
  <si>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</si>
  <si>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</si>
  <si>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</si>
  <si>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</si>
  <si>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</si>
  <si>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</si>
  <si>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</si>
  <si>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</si>
  <si>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</si>
  <si>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</si>
  <si>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</si>
  <si>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</si>
  <si>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</si>
  <si>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</si>
  <si>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</si>
  <si>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</si>
  <si>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</si>
  <si>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</si>
  <si>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</si>
  <si>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</si>
  <si>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</si>
  <si>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</si>
  <si>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</si>
  <si>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</si>
  <si>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</si>
  <si>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</si>
  <si>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</si>
  <si>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</si>
  <si>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</si>
  <si>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</si>
  <si>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</si>
  <si>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</si>
  <si>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</si>
  <si>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</si>
  <si>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</si>
  <si>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</si>
  <si>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</si>
  <si>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</si>
  <si>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</si>
  <si>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</si>
  <si>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</si>
  <si>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</si>
  <si>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</si>
  <si>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</si>
  <si>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</si>
  <si>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</si>
  <si>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</si>
  <si>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</si>
  <si>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</si>
  <si>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</si>
  <si>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</si>
  <si>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</si>
  <si>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</si>
  <si>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</si>
  <si>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</si>
  <si>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</si>
  <si>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</si>
  <si>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</si>
  <si>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</si>
  <si>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</si>
  <si>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</si>
  <si>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</si>
  <si>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</si>
  <si>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</si>
  <si>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</si>
  <si>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</si>
  <si>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</si>
  <si>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</si>
  <si>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</si>
  <si>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</si>
  <si>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</si>
  <si>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</si>
  <si>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</si>
  <si>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</si>
  <si>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</si>
  <si>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</si>
  <si>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</si>
  <si>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</si>
  <si>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</si>
  <si>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</si>
  <si>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</si>
  <si>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</si>
  <si>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</si>
  <si>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</si>
  <si>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</si>
  <si>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</si>
  <si>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</si>
  <si>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</si>
  <si>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</si>
  <si>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</si>
  <si>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</si>
  <si>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</si>
  <si>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</si>
  <si>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</si>
  <si>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</si>
  <si>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</si>
  <si>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</si>
  <si>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</si>
  <si>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</si>
  <si>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</si>
  <si>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</si>
  <si>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</si>
  <si>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</si>
  <si>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</si>
  <si>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</si>
  <si>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</si>
  <si>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</si>
  <si>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</si>
  <si>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</si>
  <si>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</si>
  <si>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</si>
  <si>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</si>
  <si>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</si>
  <si>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</si>
  <si>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</si>
  <si>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</si>
  <si>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</si>
  <si>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</si>
  <si>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</si>
  <si>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</si>
  <si>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</si>
  <si>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</si>
  <si>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</si>
  <si>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</si>
  <si>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</si>
  <si>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</si>
  <si>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</si>
  <si>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</si>
  <si>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</si>
  <si>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</si>
  <si>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</si>
  <si>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</si>
  <si>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</si>
  <si>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</si>
  <si>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</si>
  <si>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</si>
  <si>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</si>
  <si>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</si>
  <si>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</si>
  <si>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</si>
  <si>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</si>
  <si>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</si>
  <si>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</si>
  <si>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</si>
  <si>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</si>
  <si>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</si>
  <si>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</si>
  <si>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</si>
  <si>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</si>
  <si>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</si>
  <si>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</si>
  <si>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</si>
  <si>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</si>
  <si>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</si>
  <si>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</si>
  <si>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</si>
  <si>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</si>
  <si>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</si>
  <si>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</si>
  <si>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</si>
  <si>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</si>
  <si>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</si>
  <si>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</si>
  <si>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</si>
  <si>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</si>
  <si>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</si>
  <si>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</si>
  <si>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</si>
  <si>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</si>
  <si>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</si>
  <si>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</si>
  <si>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</si>
  <si>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</si>
  <si>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</si>
  <si>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</si>
  <si>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</si>
  <si>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</si>
  <si>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</si>
  <si>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</si>
  <si>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</si>
  <si>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</si>
  <si>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</si>
  <si>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</si>
  <si>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</si>
  <si>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</si>
  <si>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</si>
  <si>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</si>
  <si>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</si>
  <si>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</si>
  <si>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</si>
  <si>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</si>
  <si>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</si>
  <si>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</si>
  <si>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</si>
  <si>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</si>
  <si>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</si>
  <si>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</si>
  <si>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</si>
  <si>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</si>
  <si>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</si>
  <si>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</si>
  <si>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</si>
  <si>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</si>
  <si>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</si>
  <si>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</si>
  <si>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</si>
  <si>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</si>
  <si>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</si>
  <si>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</si>
  <si>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</si>
  <si>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</si>
  <si>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</si>
  <si>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</si>
  <si>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</si>
  <si>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</si>
  <si>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</si>
  <si>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</si>
  <si>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</si>
  <si>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</si>
  <si>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</si>
  <si>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</si>
  <si>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</si>
  <si>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</si>
  <si>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</si>
  <si>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</si>
  <si>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</si>
  <si>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</si>
  <si>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</si>
  <si>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</si>
  <si>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</si>
  <si>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</si>
  <si>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</si>
  <si>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</si>
  <si>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</si>
  <si>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</si>
  <si>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</si>
  <si>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</si>
  <si>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</si>
  <si>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</si>
  <si>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</si>
  <si>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</si>
  <si>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</si>
  <si>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</si>
  <si>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</si>
  <si>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</si>
  <si>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</si>
  <si>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</si>
  <si>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</si>
  <si>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</si>
  <si>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</si>
  <si>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</si>
  <si>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</si>
  <si>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</si>
  <si>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</si>
  <si>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</si>
  <si>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</si>
  <si>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</si>
  <si>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</si>
  <si>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</si>
  <si>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</si>
  <si>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</si>
  <si>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</si>
  <si>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</si>
  <si>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</si>
  <si>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</si>
  <si>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</si>
  <si>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</si>
  <si>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</si>
  <si>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</si>
  <si>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</si>
  <si>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</si>
  <si>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</si>
  <si>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</si>
  <si>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</si>
  <si>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</si>
  <si>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</si>
  <si>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</si>
  <si>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</si>
  <si>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</si>
  <si>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</si>
  <si>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</si>
  <si>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</si>
  <si>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</si>
  <si>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</si>
  <si>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</si>
  <si>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</si>
  <si>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</si>
  <si>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</si>
  <si>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</si>
  <si>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</si>
  <si>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</si>
  <si>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</si>
  <si>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</si>
  <si>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</si>
  <si>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</si>
  <si>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</si>
  <si>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</si>
  <si>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</si>
  <si>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</si>
  <si>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</si>
  <si>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</si>
  <si>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</si>
  <si>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水管理・国土保全局</t>
    <rPh sb="0" eb="1">
      <t>ミズ</t>
    </rPh>
    <rPh sb="1" eb="3">
      <t>カンリ</t>
    </rPh>
    <rPh sb="4" eb="6">
      <t>コクド</t>
    </rPh>
    <rPh sb="6" eb="9">
      <t>ホゼンキョク</t>
    </rPh>
    <phoneticPr fontId="5"/>
  </si>
  <si>
    <t>防災課</t>
    <rPh sb="0" eb="3">
      <t>ボウサイカ</t>
    </rPh>
    <phoneticPr fontId="5"/>
  </si>
  <si>
    <t>課長　小林　稔</t>
    <rPh sb="0" eb="2">
      <t>カチョウ</t>
    </rPh>
    <rPh sb="3" eb="5">
      <t>コバヤシ</t>
    </rPh>
    <rPh sb="6" eb="7">
      <t>ミノ</t>
    </rPh>
    <phoneticPr fontId="5"/>
  </si>
  <si>
    <t>○</t>
  </si>
  <si>
    <t>－</t>
    <phoneticPr fontId="5"/>
  </si>
  <si>
    <t>国土交通省</t>
  </si>
  <si>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</si>
  <si>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</si>
  <si>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TEC-FORCEの体制強化のための民間人材育成・確保に必要な経費</t>
    <phoneticPr fontId="5"/>
  </si>
  <si>
    <t>南海トラフ巨大地震等の大規模自然災害に対し、国土交通省が所管施設の点検、応急対応を進めつつ被災自治体支援を進めるため、民間の技術者や、災害対応に豊富な知見を有する経験者をTEC-FORCE （緊急災害対策派遣対）の指揮命令系統のもと隊員の活動を支援できる民間の人材を確保し、その能力維持を図る。</t>
    <phoneticPr fontId="5"/>
  </si>
  <si>
    <t>TEC-FORCE の活動支援に必要となる民間人材に対し、技術等を習得させるため、人材育成プログラムの企画立案・実施する。また、人材育成プログラム修了者を登録・管理するシステムを構築・運営することで、一定程度の民間人材を確保するとともに、定期的に研修・訓練への参加を促し、民間人材の能力維持することで、リエゾンや被災状況調査等、被災自治体を支援する体制の初動対応能力の向上を図る。</t>
    <phoneticPr fontId="5"/>
  </si>
  <si>
    <t>-</t>
  </si>
  <si>
    <t>-</t>
    <phoneticPr fontId="5"/>
  </si>
  <si>
    <t>水害・土砂災害対策調査費</t>
    <rPh sb="0" eb="2">
      <t>スイガイ</t>
    </rPh>
    <rPh sb="3" eb="5">
      <t>ドシャ</t>
    </rPh>
    <rPh sb="5" eb="7">
      <t>サイガイ</t>
    </rPh>
    <rPh sb="7" eb="9">
      <t>タイサク</t>
    </rPh>
    <rPh sb="9" eb="12">
      <t>チョウサヒ</t>
    </rPh>
    <phoneticPr fontId="5"/>
  </si>
  <si>
    <t>社会における災害対策の必要性に対する意識は高まってきており、ニーズを的確に反映している。</t>
    <rPh sb="6" eb="8">
      <t>サイガイ</t>
    </rPh>
    <rPh sb="8" eb="10">
      <t>タイサク</t>
    </rPh>
    <phoneticPr fontId="5"/>
  </si>
  <si>
    <t>災害対策基本法に基づき実施する活動を支援する体制構築は、自治体や民間企業では実施不可能であり、国が実施すべきである。</t>
    <rPh sb="0" eb="2">
      <t>サイガイ</t>
    </rPh>
    <rPh sb="2" eb="4">
      <t>タイサク</t>
    </rPh>
    <rPh sb="4" eb="6">
      <t>キホン</t>
    </rPh>
    <rPh sb="6" eb="7">
      <t>ホウ</t>
    </rPh>
    <rPh sb="8" eb="9">
      <t>モト</t>
    </rPh>
    <rPh sb="11" eb="13">
      <t>ジッシ</t>
    </rPh>
    <rPh sb="15" eb="17">
      <t>カツドウ</t>
    </rPh>
    <rPh sb="18" eb="20">
      <t>シエン</t>
    </rPh>
    <rPh sb="22" eb="24">
      <t>タイセイ</t>
    </rPh>
    <rPh sb="24" eb="26">
      <t>コウチク</t>
    </rPh>
    <rPh sb="28" eb="31">
      <t>ジチタイ</t>
    </rPh>
    <rPh sb="32" eb="34">
      <t>ミンカン</t>
    </rPh>
    <rPh sb="34" eb="36">
      <t>キギョウ</t>
    </rPh>
    <rPh sb="38" eb="40">
      <t>ジッシ</t>
    </rPh>
    <rPh sb="40" eb="43">
      <t>フカノウ</t>
    </rPh>
    <rPh sb="47" eb="48">
      <t>クニ</t>
    </rPh>
    <rPh sb="49" eb="51">
      <t>ジッシ</t>
    </rPh>
    <phoneticPr fontId="5"/>
  </si>
  <si>
    <t>大規模自然災害に備え、民間の人材を確保し、国家の総力をあげて被災自治体を支援する体制を構築することは急務である。</t>
    <rPh sb="0" eb="3">
      <t>ダイキボ</t>
    </rPh>
    <rPh sb="3" eb="5">
      <t>シゼン</t>
    </rPh>
    <rPh sb="5" eb="7">
      <t>サイガイ</t>
    </rPh>
    <rPh sb="8" eb="9">
      <t>ソナ</t>
    </rPh>
    <rPh sb="11" eb="13">
      <t>ミンカン</t>
    </rPh>
    <rPh sb="14" eb="16">
      <t>ジンザイ</t>
    </rPh>
    <rPh sb="17" eb="19">
      <t>カクホ</t>
    </rPh>
    <rPh sb="21" eb="23">
      <t>コッカ</t>
    </rPh>
    <rPh sb="24" eb="26">
      <t>ソウリョク</t>
    </rPh>
    <rPh sb="30" eb="32">
      <t>ヒサイ</t>
    </rPh>
    <rPh sb="32" eb="35">
      <t>ジチタイ</t>
    </rPh>
    <rPh sb="36" eb="38">
      <t>シエン</t>
    </rPh>
    <rPh sb="40" eb="42">
      <t>タイセイ</t>
    </rPh>
    <rPh sb="43" eb="45">
      <t>コウチク</t>
    </rPh>
    <rPh sb="50" eb="52">
      <t>キュウム</t>
    </rPh>
    <phoneticPr fontId="5"/>
  </si>
  <si>
    <t>人材育成プログラム修了者の登録・管理システムへの登録者数</t>
    <rPh sb="0" eb="2">
      <t>ジンザイ</t>
    </rPh>
    <rPh sb="2" eb="4">
      <t>イクセイ</t>
    </rPh>
    <rPh sb="9" eb="12">
      <t>シュウリョウシャ</t>
    </rPh>
    <rPh sb="13" eb="15">
      <t>トウロク</t>
    </rPh>
    <rPh sb="16" eb="18">
      <t>カンリ</t>
    </rPh>
    <rPh sb="24" eb="27">
      <t>トウロクシャ</t>
    </rPh>
    <rPh sb="27" eb="28">
      <t>スウ</t>
    </rPh>
    <phoneticPr fontId="5"/>
  </si>
  <si>
    <t>人</t>
    <rPh sb="0" eb="1">
      <t>ニン</t>
    </rPh>
    <phoneticPr fontId="5"/>
  </si>
  <si>
    <t>回</t>
    <rPh sb="0" eb="1">
      <t>カイ</t>
    </rPh>
    <phoneticPr fontId="5"/>
  </si>
  <si>
    <t>予算額／人材育成プログラムに基づく研修・訓練の実施回数</t>
    <rPh sb="0" eb="2">
      <t>ヨサン</t>
    </rPh>
    <rPh sb="2" eb="3">
      <t>ガク</t>
    </rPh>
    <phoneticPr fontId="5"/>
  </si>
  <si>
    <t>予算額/実施回数</t>
    <rPh sb="0" eb="3">
      <t>ヨサンガク</t>
    </rPh>
    <rPh sb="4" eb="6">
      <t>ジッシ</t>
    </rPh>
    <rPh sb="6" eb="8">
      <t>カイスウ</t>
    </rPh>
    <phoneticPr fontId="5"/>
  </si>
  <si>
    <t>南海トラフ巨大地震におけるTEC-FORCE活動計画（国土交通省 平成28年8月）</t>
    <rPh sb="0" eb="2">
      <t>ナンカイ</t>
    </rPh>
    <rPh sb="5" eb="7">
      <t>キョダイ</t>
    </rPh>
    <rPh sb="7" eb="9">
      <t>ジシン</t>
    </rPh>
    <rPh sb="22" eb="24">
      <t>カツドウ</t>
    </rPh>
    <rPh sb="24" eb="26">
      <t>ケイカク</t>
    </rPh>
    <rPh sb="27" eb="29">
      <t>コクド</t>
    </rPh>
    <rPh sb="29" eb="32">
      <t>コウツウショウ</t>
    </rPh>
    <rPh sb="33" eb="35">
      <t>ヘイセイ</t>
    </rPh>
    <rPh sb="37" eb="38">
      <t>ネン</t>
    </rPh>
    <rPh sb="39" eb="40">
      <t>ガツ</t>
    </rPh>
    <phoneticPr fontId="5"/>
  </si>
  <si>
    <t>経済財政運営と改革の基本方針2018(平成30年6月閣議決定)
国土強靱化基本計画(平成26年6月閣議決定)</t>
    <rPh sb="0" eb="2">
      <t>ケイザイ</t>
    </rPh>
    <rPh sb="2" eb="4">
      <t>ザイセイ</t>
    </rPh>
    <rPh sb="4" eb="6">
      <t>ウンエイ</t>
    </rPh>
    <rPh sb="7" eb="9">
      <t>カイカク</t>
    </rPh>
    <rPh sb="10" eb="12">
      <t>キホン</t>
    </rPh>
    <rPh sb="12" eb="14">
      <t>ホウシン</t>
    </rPh>
    <rPh sb="19" eb="21">
      <t>ヘイセイ</t>
    </rPh>
    <rPh sb="23" eb="24">
      <t>ネン</t>
    </rPh>
    <rPh sb="25" eb="26">
      <t>ガツ</t>
    </rPh>
    <rPh sb="26" eb="28">
      <t>カクギ</t>
    </rPh>
    <rPh sb="28" eb="30">
      <t>ケッテイ</t>
    </rPh>
    <rPh sb="32" eb="34">
      <t>コクド</t>
    </rPh>
    <rPh sb="34" eb="36">
      <t>キョウジン</t>
    </rPh>
    <rPh sb="36" eb="37">
      <t>カ</t>
    </rPh>
    <rPh sb="37" eb="39">
      <t>キホン</t>
    </rPh>
    <rPh sb="39" eb="41">
      <t>ケイカク</t>
    </rPh>
    <rPh sb="42" eb="44">
      <t>ヘイセイ</t>
    </rPh>
    <rPh sb="46" eb="47">
      <t>ネン</t>
    </rPh>
    <rPh sb="48" eb="49">
      <t>ガツ</t>
    </rPh>
    <rPh sb="49" eb="51">
      <t>カクギ</t>
    </rPh>
    <rPh sb="51" eb="53">
      <t>ケッテイケイザイザイセイウンエイカイカクキホンホウシンヘイセイネンガツカクギケッテイコクドキョウジンカキホンケイカク</t>
    </rPh>
    <phoneticPr fontId="5"/>
  </si>
  <si>
    <t>-</t>
    <phoneticPr fontId="5"/>
  </si>
  <si>
    <t>平成34年度までに、人材育成プログラム修了し管理システムへ登録した人数を450人にする。</t>
    <rPh sb="0" eb="2">
      <t>ヘイセイ</t>
    </rPh>
    <rPh sb="4" eb="5">
      <t>ネン</t>
    </rPh>
    <rPh sb="5" eb="6">
      <t>ド</t>
    </rPh>
    <rPh sb="10" eb="12">
      <t>ジンザイ</t>
    </rPh>
    <rPh sb="12" eb="14">
      <t>イクセイ</t>
    </rPh>
    <rPh sb="19" eb="21">
      <t>シュウリョウ</t>
    </rPh>
    <rPh sb="22" eb="24">
      <t>カンリ</t>
    </rPh>
    <rPh sb="29" eb="31">
      <t>トウロク</t>
    </rPh>
    <rPh sb="33" eb="34">
      <t>ニン</t>
    </rPh>
    <rPh sb="34" eb="35">
      <t>カズ</t>
    </rPh>
    <rPh sb="39" eb="40">
      <t>ニン</t>
    </rPh>
    <phoneticPr fontId="5"/>
  </si>
  <si>
    <t>人材育成プログラムに基づく研修・訓練の実施回数
※平成31年度は試行的実施を見込んでいる</t>
    <rPh sb="0" eb="2">
      <t>ジンザイ</t>
    </rPh>
    <rPh sb="2" eb="4">
      <t>イクセイ</t>
    </rPh>
    <rPh sb="10" eb="11">
      <t>モト</t>
    </rPh>
    <rPh sb="13" eb="15">
      <t>ケンシュウ</t>
    </rPh>
    <rPh sb="16" eb="18">
      <t>クンレン</t>
    </rPh>
    <rPh sb="19" eb="21">
      <t>ジッシ</t>
    </rPh>
    <rPh sb="21" eb="23">
      <t>カイスウ</t>
    </rPh>
    <rPh sb="25" eb="27">
      <t>ヘイセイ</t>
    </rPh>
    <rPh sb="29" eb="31">
      <t>ネンド</t>
    </rPh>
    <rPh sb="32" eb="35">
      <t>シコウテキ</t>
    </rPh>
    <rPh sb="35" eb="37">
      <t>ジッシ</t>
    </rPh>
    <rPh sb="38" eb="40">
      <t>ミコ</t>
    </rPh>
    <phoneticPr fontId="5"/>
  </si>
  <si>
    <t>百万円</t>
    <rPh sb="0" eb="2">
      <t>ヒャクマン</t>
    </rPh>
    <rPh sb="2" eb="3">
      <t>エン</t>
    </rPh>
    <phoneticPr fontId="5"/>
  </si>
  <si>
    <t>‐</t>
  </si>
  <si>
    <t xml:space="preserve">国費投入の必要性については、上記のとおり、国民や社会のニーズに合致し、国が実施することが必要な事業であると考えられる。本事業においては企画競争における業務発注を予定しており、効率性、有効性の確保に努める。                                       </t>
    <phoneticPr fontId="5"/>
  </si>
  <si>
    <t>「新しい日本のための優先課題推進枠」17.3</t>
    <rPh sb="1" eb="2">
      <t>アタラ</t>
    </rPh>
    <rPh sb="4" eb="6">
      <t>ニホン</t>
    </rPh>
    <rPh sb="10" eb="12">
      <t>ユウセン</t>
    </rPh>
    <rPh sb="12" eb="14">
      <t>カダイ</t>
    </rPh>
    <rPh sb="14" eb="16">
      <t>スイシン</t>
    </rPh>
    <rPh sb="16" eb="17">
      <t>ワク</t>
    </rPh>
    <phoneticPr fontId="5"/>
  </si>
  <si>
    <t>事業成果である民間人材育成プログラム及びプログラム修了者登録・管理システムが十分に機能し、被災自治体における災害対応への支援の強化につながるよう、事業の効率的・効果的な執行に努めるべき。</t>
    <rPh sb="0" eb="4">
      <t>ジギョウセイカ</t>
    </rPh>
    <rPh sb="7" eb="9">
      <t>ミンカン</t>
    </rPh>
    <rPh sb="9" eb="11">
      <t>ジンザイ</t>
    </rPh>
    <rPh sb="11" eb="13">
      <t>イクセイ</t>
    </rPh>
    <rPh sb="18" eb="19">
      <t>オヨ</t>
    </rPh>
    <rPh sb="25" eb="28">
      <t>シュウリョウシャ</t>
    </rPh>
    <rPh sb="28" eb="30">
      <t>トウロク</t>
    </rPh>
    <rPh sb="31" eb="33">
      <t>カンリ</t>
    </rPh>
    <rPh sb="38" eb="40">
      <t>ジュウブン</t>
    </rPh>
    <rPh sb="41" eb="43">
      <t>キノウ</t>
    </rPh>
    <rPh sb="45" eb="47">
      <t>ヒサイ</t>
    </rPh>
    <rPh sb="47" eb="50">
      <t>ジチタイ</t>
    </rPh>
    <rPh sb="54" eb="56">
      <t>サイガイ</t>
    </rPh>
    <rPh sb="56" eb="58">
      <t>タイオウ</t>
    </rPh>
    <rPh sb="60" eb="62">
      <t>シエン</t>
    </rPh>
    <rPh sb="63" eb="65">
      <t>キョウカ</t>
    </rPh>
    <rPh sb="73" eb="75">
      <t>ジギョウ</t>
    </rPh>
    <rPh sb="76" eb="79">
      <t>コウリツテキ</t>
    </rPh>
    <rPh sb="80" eb="83">
      <t>コウカテキ</t>
    </rPh>
    <rPh sb="84" eb="86">
      <t>シッコウ</t>
    </rPh>
    <rPh sb="87" eb="8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</si>
</sst>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5"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12" fillId="0" borderId="25" xfId="2"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36256</xdr:colOff>
      <xdr:row>740</xdr:row>
      <xdr:rowOff>324570</xdr:rowOff>
    </xdr:from>
    <xdr:to>
      <xdr:col>35</xdr:col>
      <xdr:colOff>95445</xdr:colOff>
      <xdr:row>744</xdr:row>
      <xdr:rowOff>20847</xdr:rowOff>
    </xdr:to>
    <xdr:sp macro="" textlink="">
      <xdr:nvSpPr>
        <xdr:cNvPr id="2" name="正方形/長方形 1"/>
        <xdr:cNvSpPr/>
      </xdr:nvSpPr>
      <xdr:spPr>
        <a:xfrm>
          <a:off x="4118399" y="41894391"/>
          <a:ext cx="3120796" cy="11114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国土交通省</a:t>
          </a:r>
          <a:endParaRPr kumimoji="1" lang="en-US" altLang="ja-JP" sz="2000">
            <a:solidFill>
              <a:sysClr val="windowText" lastClr="000000"/>
            </a:solidFill>
          </a:endParaRPr>
        </a:p>
        <a:p>
          <a:pPr algn="ctr"/>
          <a:r>
            <a:rPr kumimoji="1" lang="en-US" altLang="ja-JP" sz="2000">
              <a:solidFill>
                <a:sysClr val="windowText" lastClr="000000"/>
              </a:solidFill>
            </a:rPr>
            <a:t>17.3</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19</xdr:col>
      <xdr:colOff>181323</xdr:colOff>
      <xdr:row>744</xdr:row>
      <xdr:rowOff>247220</xdr:rowOff>
    </xdr:from>
    <xdr:to>
      <xdr:col>35</xdr:col>
      <xdr:colOff>34111</xdr:colOff>
      <xdr:row>745</xdr:row>
      <xdr:rowOff>340308</xdr:rowOff>
    </xdr:to>
    <xdr:sp macro="" textlink="">
      <xdr:nvSpPr>
        <xdr:cNvPr id="3" name="大かっこ 2"/>
        <xdr:cNvSpPr/>
      </xdr:nvSpPr>
      <xdr:spPr>
        <a:xfrm>
          <a:off x="3781773" y="40757045"/>
          <a:ext cx="3053188" cy="4455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81642</xdr:colOff>
      <xdr:row>744</xdr:row>
      <xdr:rowOff>190501</xdr:rowOff>
    </xdr:from>
    <xdr:to>
      <xdr:col>41</xdr:col>
      <xdr:colOff>55881</xdr:colOff>
      <xdr:row>746</xdr:row>
      <xdr:rowOff>33735</xdr:rowOff>
    </xdr:to>
    <xdr:sp macro="" textlink="">
      <xdr:nvSpPr>
        <xdr:cNvPr id="4" name="正方形/長方形 3"/>
        <xdr:cNvSpPr/>
      </xdr:nvSpPr>
      <xdr:spPr>
        <a:xfrm>
          <a:off x="2939142" y="43175465"/>
          <a:ext cx="5485132" cy="5508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業務の発注及び監督</a:t>
          </a:r>
          <a:endParaRPr kumimoji="1" lang="en-US" altLang="ja-JP" sz="1600">
            <a:solidFill>
              <a:sysClr val="windowText" lastClr="000000"/>
            </a:solidFill>
          </a:endParaRPr>
        </a:p>
      </xdr:txBody>
    </xdr:sp>
    <xdr:clientData/>
  </xdr:twoCellAnchor>
  <xdr:twoCellAnchor>
    <xdr:from>
      <xdr:col>20</xdr:col>
      <xdr:colOff>81642</xdr:colOff>
      <xdr:row>754</xdr:row>
      <xdr:rowOff>209351</xdr:rowOff>
    </xdr:from>
    <xdr:to>
      <xdr:col>35</xdr:col>
      <xdr:colOff>143419</xdr:colOff>
      <xdr:row>757</xdr:row>
      <xdr:rowOff>263496</xdr:rowOff>
    </xdr:to>
    <xdr:sp macro="" textlink="">
      <xdr:nvSpPr>
        <xdr:cNvPr id="5" name="正方形/長方形 4"/>
        <xdr:cNvSpPr/>
      </xdr:nvSpPr>
      <xdr:spPr>
        <a:xfrm>
          <a:off x="4163785" y="46732172"/>
          <a:ext cx="3123384" cy="142846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en-US" altLang="ja-JP" sz="2000" baseline="0">
              <a:solidFill>
                <a:sysClr val="windowText" lastClr="000000"/>
              </a:solidFill>
            </a:rPr>
            <a:t> </a:t>
          </a:r>
          <a:r>
            <a:rPr kumimoji="1" lang="ja-JP" altLang="en-US" sz="2000" baseline="0">
              <a:solidFill>
                <a:sysClr val="windowText" lastClr="000000"/>
              </a:solidFill>
            </a:rPr>
            <a:t>民間事業者等</a:t>
          </a:r>
          <a:endParaRPr kumimoji="1" lang="en-US" altLang="ja-JP" sz="2000" baseline="0">
            <a:solidFill>
              <a:sysClr val="windowText" lastClr="000000"/>
            </a:solidFill>
          </a:endParaRPr>
        </a:p>
        <a:p>
          <a:pPr algn="ctr"/>
          <a:r>
            <a:rPr kumimoji="1" lang="en-US" altLang="ja-JP" sz="2000" baseline="0">
              <a:solidFill>
                <a:sysClr val="windowText" lastClr="000000"/>
              </a:solidFill>
            </a:rPr>
            <a:t>17.3</a:t>
          </a:r>
          <a:r>
            <a:rPr kumimoji="1" lang="ja-JP" altLang="en-US" sz="2000" baseline="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27</xdr:col>
      <xdr:colOff>189101</xdr:colOff>
      <xdr:row>746</xdr:row>
      <xdr:rowOff>172214</xdr:rowOff>
    </xdr:from>
    <xdr:to>
      <xdr:col>27</xdr:col>
      <xdr:colOff>189101</xdr:colOff>
      <xdr:row>752</xdr:row>
      <xdr:rowOff>310563</xdr:rowOff>
    </xdr:to>
    <xdr:cxnSp macro="">
      <xdr:nvCxnSpPr>
        <xdr:cNvPr id="6" name="直線矢印コネクタ 5"/>
        <xdr:cNvCxnSpPr/>
      </xdr:nvCxnSpPr>
      <xdr:spPr>
        <a:xfrm>
          <a:off x="5699994" y="43864750"/>
          <a:ext cx="0" cy="226106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144235</xdr:colOff>
      <xdr:row>757</xdr:row>
      <xdr:rowOff>519363</xdr:rowOff>
    </xdr:from>
    <xdr:to>
      <xdr:col>38</xdr:col>
      <xdr:colOff>72118</xdr:colOff>
      <xdr:row>759</xdr:row>
      <xdr:rowOff>83004</xdr:rowOff>
    </xdr:to>
    <xdr:sp macro="" textlink="">
      <xdr:nvSpPr>
        <xdr:cNvPr id="7" name="大かっこ 6"/>
        <xdr:cNvSpPr/>
      </xdr:nvSpPr>
      <xdr:spPr>
        <a:xfrm>
          <a:off x="4022271" y="48416506"/>
          <a:ext cx="3805918" cy="8971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41737</xdr:colOff>
      <xdr:row>753</xdr:row>
      <xdr:rowOff>109977</xdr:rowOff>
    </xdr:from>
    <xdr:to>
      <xdr:col>38</xdr:col>
      <xdr:colOff>108395</xdr:colOff>
      <xdr:row>754</xdr:row>
      <xdr:rowOff>302559</xdr:rowOff>
    </xdr:to>
    <xdr:sp macro="" textlink="">
      <xdr:nvSpPr>
        <xdr:cNvPr id="8" name="正方形/長方形 7"/>
        <xdr:cNvSpPr/>
      </xdr:nvSpPr>
      <xdr:spPr>
        <a:xfrm>
          <a:off x="4736201" y="44755013"/>
          <a:ext cx="3128265" cy="5463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15</xdr:col>
      <xdr:colOff>81643</xdr:colOff>
      <xdr:row>757</xdr:row>
      <xdr:rowOff>449036</xdr:rowOff>
    </xdr:from>
    <xdr:to>
      <xdr:col>42</xdr:col>
      <xdr:colOff>55884</xdr:colOff>
      <xdr:row>759</xdr:row>
      <xdr:rowOff>271343</xdr:rowOff>
    </xdr:to>
    <xdr:sp macro="" textlink="">
      <xdr:nvSpPr>
        <xdr:cNvPr id="9" name="正方形/長方形 8"/>
        <xdr:cNvSpPr/>
      </xdr:nvSpPr>
      <xdr:spPr>
        <a:xfrm>
          <a:off x="3143250" y="48346179"/>
          <a:ext cx="5485134" cy="11558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TEC-FORCE</a:t>
          </a:r>
          <a:r>
            <a:rPr kumimoji="1" lang="ja-JP" altLang="en-US" sz="1600">
              <a:solidFill>
                <a:sysClr val="windowText" lastClr="000000"/>
              </a:solidFill>
            </a:rPr>
            <a:t>の体制強化のための</a:t>
          </a:r>
          <a:endParaRPr kumimoji="1" lang="en-US" altLang="ja-JP" sz="1600">
            <a:solidFill>
              <a:sysClr val="windowText" lastClr="000000"/>
            </a:solidFill>
          </a:endParaRPr>
        </a:p>
        <a:p>
          <a:pPr algn="ctr"/>
          <a:r>
            <a:rPr kumimoji="1" lang="ja-JP" altLang="en-US" sz="1600">
              <a:solidFill>
                <a:sysClr val="windowText" lastClr="000000"/>
              </a:solidFill>
            </a:rPr>
            <a:t>民間人材育成・確保に必要な経費</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5" zoomScale="98" zoomScaleNormal="75" zoomScaleSheetLayoutView="98" zoomScalePageLayoutView="85" workbookViewId="0">
      <selection activeCell="BA729" sqref="BA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546</v>
      </c>
      <c r="AP2" s="938"/>
      <c r="AQ2" s="938"/>
      <c r="AR2" s="79" t="str">
        <f>IF(OR(AO2="　", AO2=""), "", "-")</f>
        <v>-</v>
      </c>
      <c r="AS2" s="939">
        <v>10</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1" t="s">
        <v>558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544</v>
      </c>
      <c r="H5" s="840"/>
      <c r="I5" s="840"/>
      <c r="J5" s="840"/>
      <c r="K5" s="840"/>
      <c r="L5" s="840"/>
      <c r="M5" s="841" t="s">
        <v>66</v>
      </c>
      <c r="N5" s="842"/>
      <c r="O5" s="842"/>
      <c r="P5" s="842"/>
      <c r="Q5" s="842"/>
      <c r="R5" s="843"/>
      <c r="S5" s="844" t="s">
        <v>87</v>
      </c>
      <c r="T5" s="840"/>
      <c r="U5" s="840"/>
      <c r="V5" s="840"/>
      <c r="W5" s="840"/>
      <c r="X5" s="845"/>
      <c r="Y5" s="697" t="s">
        <v>3</v>
      </c>
      <c r="Z5" s="539"/>
      <c r="AA5" s="539"/>
      <c r="AB5" s="539"/>
      <c r="AC5" s="539"/>
      <c r="AD5" s="540"/>
      <c r="AE5" s="698" t="s">
        <v>551</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573</v>
      </c>
      <c r="AF7" s="911"/>
      <c r="AG7" s="911"/>
      <c r="AH7" s="911"/>
      <c r="AI7" s="911"/>
      <c r="AJ7" s="911"/>
      <c r="AK7" s="911"/>
      <c r="AL7" s="911"/>
      <c r="AM7" s="911"/>
      <c r="AN7" s="911"/>
      <c r="AO7" s="911"/>
      <c r="AP7" s="911"/>
      <c r="AQ7" s="912"/>
      <c r="AR7" s="912"/>
      <c r="AS7" s="912"/>
      <c r="AT7" s="912"/>
      <c r="AU7" s="912"/>
      <c r="AV7" s="912"/>
      <c r="AW7" s="912"/>
      <c r="AX7" s="913"/>
    </row>
    <row r="8" spans="1:50" ht="53.25" customHeight="1" x14ac:dyDescent="0.15">
      <c r="A8" s="491" t="s">
        <v>389</v>
      </c>
      <c r="B8" s="492"/>
      <c r="C8" s="492"/>
      <c r="D8" s="492"/>
      <c r="E8" s="492"/>
      <c r="F8" s="493"/>
      <c r="G8" s="940" t="str">
        <f>入力規則等!A26</f>
        <v>国土強靱化施策</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4" t="s">
        <v>560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15">
      <c r="A13" s="613"/>
      <c r="B13" s="614"/>
      <c r="C13" s="614"/>
      <c r="D13" s="614"/>
      <c r="E13" s="614"/>
      <c r="F13" s="615"/>
      <c r="G13" s="723" t="s">
        <v>6</v>
      </c>
      <c r="H13" s="724"/>
      <c r="I13" s="764" t="s">
        <v>7</v>
      </c>
      <c r="J13" s="765"/>
      <c r="K13" s="765"/>
      <c r="L13" s="765"/>
      <c r="M13" s="765"/>
      <c r="N13" s="765"/>
      <c r="O13" s="766"/>
      <c r="P13" s="656" t="s">
        <v>574</v>
      </c>
      <c r="Q13" s="657"/>
      <c r="R13" s="657"/>
      <c r="S13" s="657"/>
      <c r="T13" s="657"/>
      <c r="U13" s="657"/>
      <c r="V13" s="658"/>
      <c r="W13" s="656" t="s">
        <v>574</v>
      </c>
      <c r="X13" s="657"/>
      <c r="Y13" s="657"/>
      <c r="Z13" s="657"/>
      <c r="AA13" s="657"/>
      <c r="AB13" s="657"/>
      <c r="AC13" s="658"/>
      <c r="AD13" s="656" t="s">
        <v>574</v>
      </c>
      <c r="AE13" s="657"/>
      <c r="AF13" s="657"/>
      <c r="AG13" s="657"/>
      <c r="AH13" s="657"/>
      <c r="AI13" s="657"/>
      <c r="AJ13" s="658"/>
      <c r="AK13" s="656" t="s">
        <v>574</v>
      </c>
      <c r="AL13" s="657"/>
      <c r="AM13" s="657"/>
      <c r="AN13" s="657"/>
      <c r="AO13" s="657"/>
      <c r="AP13" s="657"/>
      <c r="AQ13" s="658"/>
      <c r="AR13" s="918">
        <v>17.344999999999999</v>
      </c>
      <c r="AS13" s="919"/>
      <c r="AT13" s="919"/>
      <c r="AU13" s="919"/>
      <c r="AV13" s="919"/>
      <c r="AW13" s="919"/>
      <c r="AX13" s="920"/>
    </row>
    <row r="14" spans="1:50" ht="21" customHeight="1" x14ac:dyDescent="0.15">
      <c r="A14" s="613"/>
      <c r="B14" s="614"/>
      <c r="C14" s="614"/>
      <c r="D14" s="614"/>
      <c r="E14" s="614"/>
      <c r="F14" s="615"/>
      <c r="G14" s="725"/>
      <c r="H14" s="726"/>
      <c r="I14" s="711" t="s">
        <v>8</v>
      </c>
      <c r="J14" s="762"/>
      <c r="K14" s="762"/>
      <c r="L14" s="762"/>
      <c r="M14" s="762"/>
      <c r="N14" s="762"/>
      <c r="O14" s="763"/>
      <c r="P14" s="656" t="s">
        <v>574</v>
      </c>
      <c r="Q14" s="657"/>
      <c r="R14" s="657"/>
      <c r="S14" s="657"/>
      <c r="T14" s="657"/>
      <c r="U14" s="657"/>
      <c r="V14" s="658"/>
      <c r="W14" s="656" t="s">
        <v>574</v>
      </c>
      <c r="X14" s="657"/>
      <c r="Y14" s="657"/>
      <c r="Z14" s="657"/>
      <c r="AA14" s="657"/>
      <c r="AB14" s="657"/>
      <c r="AC14" s="658"/>
      <c r="AD14" s="656" t="s">
        <v>574</v>
      </c>
      <c r="AE14" s="657"/>
      <c r="AF14" s="657"/>
      <c r="AG14" s="657"/>
      <c r="AH14" s="657"/>
      <c r="AI14" s="657"/>
      <c r="AJ14" s="658"/>
      <c r="AK14" s="656" t="s">
        <v>574</v>
      </c>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5"/>
      <c r="H15" s="726"/>
      <c r="I15" s="711" t="s">
        <v>51</v>
      </c>
      <c r="J15" s="712"/>
      <c r="K15" s="712"/>
      <c r="L15" s="712"/>
      <c r="M15" s="712"/>
      <c r="N15" s="712"/>
      <c r="O15" s="713"/>
      <c r="P15" s="656" t="s">
        <v>574</v>
      </c>
      <c r="Q15" s="657"/>
      <c r="R15" s="657"/>
      <c r="S15" s="657"/>
      <c r="T15" s="657"/>
      <c r="U15" s="657"/>
      <c r="V15" s="658"/>
      <c r="W15" s="656" t="s">
        <v>574</v>
      </c>
      <c r="X15" s="657"/>
      <c r="Y15" s="657"/>
      <c r="Z15" s="657"/>
      <c r="AA15" s="657"/>
      <c r="AB15" s="657"/>
      <c r="AC15" s="658"/>
      <c r="AD15" s="656" t="s">
        <v>574</v>
      </c>
      <c r="AE15" s="657"/>
      <c r="AF15" s="657"/>
      <c r="AG15" s="657"/>
      <c r="AH15" s="657"/>
      <c r="AI15" s="657"/>
      <c r="AJ15" s="658"/>
      <c r="AK15" s="656" t="s">
        <v>574</v>
      </c>
      <c r="AL15" s="657"/>
      <c r="AM15" s="657"/>
      <c r="AN15" s="657"/>
      <c r="AO15" s="657"/>
      <c r="AP15" s="657"/>
      <c r="AQ15" s="658"/>
      <c r="AR15" s="656" t="s">
        <v>574</v>
      </c>
      <c r="AS15" s="657"/>
      <c r="AT15" s="657"/>
      <c r="AU15" s="657"/>
      <c r="AV15" s="657"/>
      <c r="AW15" s="657"/>
      <c r="AX15" s="806"/>
    </row>
    <row r="16" spans="1:50" ht="21" customHeight="1" x14ac:dyDescent="0.15">
      <c r="A16" s="613"/>
      <c r="B16" s="614"/>
      <c r="C16" s="614"/>
      <c r="D16" s="614"/>
      <c r="E16" s="614"/>
      <c r="F16" s="615"/>
      <c r="G16" s="725"/>
      <c r="H16" s="726"/>
      <c r="I16" s="711" t="s">
        <v>52</v>
      </c>
      <c r="J16" s="712"/>
      <c r="K16" s="712"/>
      <c r="L16" s="712"/>
      <c r="M16" s="712"/>
      <c r="N16" s="712"/>
      <c r="O16" s="713"/>
      <c r="P16" s="656" t="s">
        <v>574</v>
      </c>
      <c r="Q16" s="657"/>
      <c r="R16" s="657"/>
      <c r="S16" s="657"/>
      <c r="T16" s="657"/>
      <c r="U16" s="657"/>
      <c r="V16" s="658"/>
      <c r="W16" s="656" t="s">
        <v>574</v>
      </c>
      <c r="X16" s="657"/>
      <c r="Y16" s="657"/>
      <c r="Z16" s="657"/>
      <c r="AA16" s="657"/>
      <c r="AB16" s="657"/>
      <c r="AC16" s="658"/>
      <c r="AD16" s="656" t="s">
        <v>574</v>
      </c>
      <c r="AE16" s="657"/>
      <c r="AF16" s="657"/>
      <c r="AG16" s="657"/>
      <c r="AH16" s="657"/>
      <c r="AI16" s="657"/>
      <c r="AJ16" s="658"/>
      <c r="AK16" s="656" t="s">
        <v>574</v>
      </c>
      <c r="AL16" s="657"/>
      <c r="AM16" s="657"/>
      <c r="AN16" s="657"/>
      <c r="AO16" s="657"/>
      <c r="AP16" s="657"/>
      <c r="AQ16" s="658"/>
      <c r="AR16" s="757"/>
      <c r="AS16" s="758"/>
      <c r="AT16" s="758"/>
      <c r="AU16" s="758"/>
      <c r="AV16" s="758"/>
      <c r="AW16" s="758"/>
      <c r="AX16" s="759"/>
    </row>
    <row r="17" spans="1:50" ht="24.75" customHeight="1" x14ac:dyDescent="0.15">
      <c r="A17" s="613"/>
      <c r="B17" s="614"/>
      <c r="C17" s="614"/>
      <c r="D17" s="614"/>
      <c r="E17" s="614"/>
      <c r="F17" s="615"/>
      <c r="G17" s="725"/>
      <c r="H17" s="726"/>
      <c r="I17" s="711" t="s">
        <v>50</v>
      </c>
      <c r="J17" s="762"/>
      <c r="K17" s="762"/>
      <c r="L17" s="762"/>
      <c r="M17" s="762"/>
      <c r="N17" s="762"/>
      <c r="O17" s="763"/>
      <c r="P17" s="656" t="s">
        <v>574</v>
      </c>
      <c r="Q17" s="657"/>
      <c r="R17" s="657"/>
      <c r="S17" s="657"/>
      <c r="T17" s="657"/>
      <c r="U17" s="657"/>
      <c r="V17" s="658"/>
      <c r="W17" s="656" t="s">
        <v>574</v>
      </c>
      <c r="X17" s="657"/>
      <c r="Y17" s="657"/>
      <c r="Z17" s="657"/>
      <c r="AA17" s="657"/>
      <c r="AB17" s="657"/>
      <c r="AC17" s="658"/>
      <c r="AD17" s="656" t="s">
        <v>574</v>
      </c>
      <c r="AE17" s="657"/>
      <c r="AF17" s="657"/>
      <c r="AG17" s="657"/>
      <c r="AH17" s="657"/>
      <c r="AI17" s="657"/>
      <c r="AJ17" s="658"/>
      <c r="AK17" s="656" t="s">
        <v>574</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17.344999999999999</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c r="Q19" s="657"/>
      <c r="R19" s="657"/>
      <c r="S19" s="657"/>
      <c r="T19" s="657"/>
      <c r="U19" s="657"/>
      <c r="V19" s="658"/>
      <c r="W19" s="656"/>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563</v>
      </c>
      <c r="H23" s="952"/>
      <c r="I23" s="952"/>
      <c r="J23" s="952"/>
      <c r="K23" s="952"/>
      <c r="L23" s="952"/>
      <c r="M23" s="952"/>
      <c r="N23" s="952"/>
      <c r="O23" s="953"/>
      <c r="P23" s="918" t="s">
        <v>562</v>
      </c>
      <c r="Q23" s="919"/>
      <c r="R23" s="919"/>
      <c r="S23" s="919"/>
      <c r="T23" s="919"/>
      <c r="U23" s="919"/>
      <c r="V23" s="936"/>
      <c r="W23" s="918">
        <v>17.344999999999999</v>
      </c>
      <c r="X23" s="919"/>
      <c r="Y23" s="919"/>
      <c r="Z23" s="919"/>
      <c r="AA23" s="919"/>
      <c r="AB23" s="919"/>
      <c r="AC23" s="936"/>
      <c r="AD23" s="973" t="s">
        <v>580</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478</v>
      </c>
      <c r="H28" s="958"/>
      <c r="I28" s="958"/>
      <c r="J28" s="958"/>
      <c r="K28" s="958"/>
      <c r="L28" s="958"/>
      <c r="M28" s="958"/>
      <c r="N28" s="958"/>
      <c r="O28" s="959"/>
      <c r="P28" s="878" t="e">
        <f>P29-SUM(P23:P27)</f>
        <v>#VALUE!</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t="str">
        <f>AK13</f>
        <v>-</v>
      </c>
      <c r="Q29" s="933"/>
      <c r="R29" s="933"/>
      <c r="S29" s="933"/>
      <c r="T29" s="933"/>
      <c r="U29" s="933"/>
      <c r="V29" s="934"/>
      <c r="W29" s="932">
        <f>AR13</f>
        <v>17.344999999999999</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34</v>
      </c>
      <c r="AV31" s="192"/>
      <c r="AW31" s="394" t="s">
        <v>300</v>
      </c>
      <c r="AX31" s="395"/>
    </row>
    <row r="32" spans="1:50" ht="23.25" customHeight="1" x14ac:dyDescent="0.15">
      <c r="A32" s="399"/>
      <c r="B32" s="397"/>
      <c r="C32" s="397"/>
      <c r="D32" s="397"/>
      <c r="E32" s="397"/>
      <c r="F32" s="398"/>
      <c r="G32" s="560" t="s">
        <v>575</v>
      </c>
      <c r="H32" s="561"/>
      <c r="I32" s="561"/>
      <c r="J32" s="561"/>
      <c r="K32" s="561"/>
      <c r="L32" s="561"/>
      <c r="M32" s="561"/>
      <c r="N32" s="561"/>
      <c r="O32" s="562"/>
      <c r="P32" s="98" t="s">
        <v>567</v>
      </c>
      <c r="Q32" s="98"/>
      <c r="R32" s="98"/>
      <c r="S32" s="98"/>
      <c r="T32" s="98"/>
      <c r="U32" s="98"/>
      <c r="V32" s="98"/>
      <c r="W32" s="98"/>
      <c r="X32" s="99"/>
      <c r="Y32" s="467" t="s">
        <v>12</v>
      </c>
      <c r="Z32" s="527"/>
      <c r="AA32" s="528"/>
      <c r="AB32" s="457" t="s">
        <v>568</v>
      </c>
      <c r="AC32" s="457"/>
      <c r="AD32" s="457"/>
      <c r="AE32" s="211" t="s">
        <v>574</v>
      </c>
      <c r="AF32" s="212"/>
      <c r="AG32" s="212"/>
      <c r="AH32" s="212"/>
      <c r="AI32" s="211" t="s">
        <v>574</v>
      </c>
      <c r="AJ32" s="212"/>
      <c r="AK32" s="212"/>
      <c r="AL32" s="212"/>
      <c r="AM32" s="211" t="s">
        <v>574</v>
      </c>
      <c r="AN32" s="212"/>
      <c r="AO32" s="212"/>
      <c r="AP32" s="212"/>
      <c r="AQ32" s="333" t="s">
        <v>574</v>
      </c>
      <c r="AR32" s="200"/>
      <c r="AS32" s="200"/>
      <c r="AT32" s="334"/>
      <c r="AU32" s="212" t="s">
        <v>574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568</v>
      </c>
      <c r="AC33" s="519"/>
      <c r="AD33" s="519"/>
      <c r="AE33" s="211" t="s">
        <v>574</v>
      </c>
      <c r="AF33" s="212"/>
      <c r="AG33" s="212"/>
      <c r="AH33" s="212"/>
      <c r="AI33" s="211" t="s">
        <v>574</v>
      </c>
      <c r="AJ33" s="212"/>
      <c r="AK33" s="212"/>
      <c r="AL33" s="212"/>
      <c r="AM33" s="211" t="s">
        <v>574</v>
      </c>
      <c r="AN33" s="212"/>
      <c r="AO33" s="212"/>
      <c r="AP33" s="212"/>
      <c r="AQ33" s="333" t="s">
        <v>574</v>
      </c>
      <c r="AR33" s="200"/>
      <c r="AS33" s="200"/>
      <c r="AT33" s="334"/>
      <c r="AU33" s="212">
        <v>450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574</v>
      </c>
      <c r="AF34" s="212"/>
      <c r="AG34" s="212"/>
      <c r="AH34" s="212"/>
      <c r="AI34" s="211" t="s">
        <v>574</v>
      </c>
      <c r="AJ34" s="212"/>
      <c r="AK34" s="212"/>
      <c r="AL34" s="212"/>
      <c r="AM34" s="211" t="s">
        <v>574</v>
      </c>
      <c r="AN34" s="212"/>
      <c r="AO34" s="212"/>
      <c r="AP34" s="212"/>
      <c r="AQ34" s="333" t="s">
        <v>574</v>
      </c>
      <c r="AR34" s="200"/>
      <c r="AS34" s="200"/>
      <c r="AT34" s="334"/>
      <c r="AU34" s="212" t="s">
        <v>574</v>
      </c>
      <c r="AV34" s="212"/>
      <c r="AW34" s="212"/>
      <c r="AX34" s="214"/>
    </row>
    <row r="35" spans="1:50" ht="23.25" customHeight="1" x14ac:dyDescent="0.15">
      <c r="A35" s="219" t="s">
        <v>528</v>
      </c>
      <c r="B35" s="220"/>
      <c r="C35" s="220"/>
      <c r="D35" s="220"/>
      <c r="E35" s="220"/>
      <c r="F35" s="221"/>
      <c r="G35" s="225" t="s">
        <v>572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569</v>
      </c>
      <c r="AC101" s="457"/>
      <c r="AD101" s="457"/>
      <c r="AE101" s="211" t="s">
        <v>574</v>
      </c>
      <c r="AF101" s="212"/>
      <c r="AG101" s="212"/>
      <c r="AH101" s="213"/>
      <c r="AI101" s="211" t="s">
        <v>574</v>
      </c>
      <c r="AJ101" s="212"/>
      <c r="AK101" s="212"/>
      <c r="AL101" s="213"/>
      <c r="AM101" s="211" t="s">
        <v>574</v>
      </c>
      <c r="AN101" s="212"/>
      <c r="AO101" s="212"/>
      <c r="AP101" s="213"/>
      <c r="AQ101" s="211" t="s">
        <v>574</v>
      </c>
      <c r="AR101" s="212"/>
      <c r="AS101" s="212"/>
      <c r="AT101" s="213"/>
      <c r="AU101" s="211" t="s">
        <v>574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t="s">
        <v>574</v>
      </c>
      <c r="AF102" s="414"/>
      <c r="AG102" s="414"/>
      <c r="AH102" s="414"/>
      <c r="AI102" s="414" t="s">
        <v>574</v>
      </c>
      <c r="AJ102" s="414"/>
      <c r="AK102" s="414"/>
      <c r="AL102" s="414"/>
      <c r="AM102" s="414" t="s">
        <v>574</v>
      </c>
      <c r="AN102" s="414"/>
      <c r="AO102" s="414"/>
      <c r="AP102" s="414"/>
      <c r="AQ102" s="266" t="s">
        <v>574</v>
      </c>
      <c r="AR102" s="267"/>
      <c r="AS102" s="267"/>
      <c r="AT102" s="312"/>
      <c r="AU102" s="266">
        <v>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577</v>
      </c>
      <c r="AC116" s="459"/>
      <c r="AD116" s="460"/>
      <c r="AE116" s="414" t="s">
        <v>574</v>
      </c>
      <c r="AF116" s="414"/>
      <c r="AG116" s="414"/>
      <c r="AH116" s="414"/>
      <c r="AI116" s="414" t="s">
        <v>574</v>
      </c>
      <c r="AJ116" s="414"/>
      <c r="AK116" s="414"/>
      <c r="AL116" s="414"/>
      <c r="AM116" s="414" t="s">
        <v>574</v>
      </c>
      <c r="AN116" s="414"/>
      <c r="AO116" s="414"/>
      <c r="AP116" s="414"/>
      <c r="AQ116" s="211" t="s">
        <v>574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47" t="s">
        <v>574</v>
      </c>
      <c r="AF117" s="547"/>
      <c r="AG117" s="547"/>
      <c r="AH117" s="547"/>
      <c r="AI117" s="547" t="s">
        <v>574</v>
      </c>
      <c r="AJ117" s="547"/>
      <c r="AK117" s="547"/>
      <c r="AL117" s="547"/>
      <c r="AM117" s="547" t="s">
        <v>574</v>
      </c>
      <c r="AN117" s="547"/>
      <c r="AO117" s="547"/>
      <c r="AP117" s="547"/>
      <c r="AQ117" s="547" t="s">
        <v>574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561</v>
      </c>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0"/>
      <c r="E430" s="167" t="s">
        <v>388</v>
      </c>
      <c r="F430" s="168"/>
      <c r="G430" s="898" t="s">
        <v>384</v>
      </c>
      <c r="H430" s="116"/>
      <c r="I430" s="116"/>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thickBo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39.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553</v>
      </c>
      <c r="AE702" s="339"/>
      <c r="AF702" s="339"/>
      <c r="AG702" s="381" t="s">
        <v>564</v>
      </c>
      <c r="AH702" s="382"/>
      <c r="AI702" s="382"/>
      <c r="AJ702" s="382"/>
      <c r="AK702" s="382"/>
      <c r="AL702" s="382"/>
      <c r="AM702" s="382"/>
      <c r="AN702" s="382"/>
      <c r="AO702" s="382"/>
      <c r="AP702" s="382"/>
      <c r="AQ702" s="382"/>
      <c r="AR702" s="382"/>
      <c r="AS702" s="382"/>
      <c r="AT702" s="382"/>
      <c r="AU702" s="382"/>
      <c r="AV702" s="382"/>
      <c r="AW702" s="382"/>
      <c r="AX702" s="383"/>
    </row>
    <row r="703" spans="1:50" ht="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553</v>
      </c>
      <c r="AE703" s="322"/>
      <c r="AF703" s="322"/>
      <c r="AG703" s="94" t="s">
        <v>565</v>
      </c>
      <c r="AH703" s="95"/>
      <c r="AI703" s="95"/>
      <c r="AJ703" s="95"/>
      <c r="AK703" s="95"/>
      <c r="AL703" s="95"/>
      <c r="AM703" s="95"/>
      <c r="AN703" s="95"/>
      <c r="AO703" s="95"/>
      <c r="AP703" s="95"/>
      <c r="AQ703" s="95"/>
      <c r="AR703" s="95"/>
      <c r="AS703" s="95"/>
      <c r="AT703" s="95"/>
      <c r="AU703" s="95"/>
      <c r="AV703" s="95"/>
      <c r="AW703" s="95"/>
      <c r="AX703" s="96"/>
    </row>
    <row r="704" spans="1:50" ht="78"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0" t="s">
        <v>566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4" t="s">
        <v>578</v>
      </c>
      <c r="AE705" s="715"/>
      <c r="AF705" s="715"/>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578</v>
      </c>
      <c r="AE708" s="604"/>
      <c r="AF708" s="604"/>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578</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578</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2" t="s">
        <v>578</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578</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578</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9"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578</v>
      </c>
      <c r="AE715" s="604"/>
      <c r="AF715" s="655"/>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578</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578</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578</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578</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5.5" customHeight="1" x14ac:dyDescent="0.15">
      <c r="A726" s="639" t="s">
        <v>48</v>
      </c>
      <c r="B726" s="802"/>
      <c r="C726" s="815" t="s">
        <v>53</v>
      </c>
      <c r="D726" s="837"/>
      <c r="E726" s="837"/>
      <c r="F726" s="838"/>
      <c r="G726" s="573" t="s">
        <v>579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5.5" customHeight="1" thickBot="1" x14ac:dyDescent="0.2">
      <c r="A727" s="803"/>
      <c r="B727" s="804"/>
      <c r="C727" s="748" t="s">
        <v>57</v>
      </c>
      <c r="D727" s="749"/>
      <c r="E727" s="749"/>
      <c r="F727" s="750"/>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581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8.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562</v>
      </c>
      <c r="F737" s="987"/>
      <c r="G737" s="987"/>
      <c r="H737" s="987"/>
      <c r="I737" s="987"/>
      <c r="J737" s="987"/>
      <c r="K737" s="987"/>
      <c r="L737" s="987"/>
      <c r="M737" s="987"/>
      <c r="N737" s="358" t="s">
        <v>358</v>
      </c>
      <c r="O737" s="358"/>
      <c r="P737" s="358"/>
      <c r="Q737" s="358"/>
      <c r="R737" s="987" t="s">
        <v>562</v>
      </c>
      <c r="S737" s="987"/>
      <c r="T737" s="987"/>
      <c r="U737" s="987"/>
      <c r="V737" s="987"/>
      <c r="W737" s="987"/>
      <c r="X737" s="987"/>
      <c r="Y737" s="987"/>
      <c r="Z737" s="987"/>
      <c r="AA737" s="358" t="s">
        <v>359</v>
      </c>
      <c r="AB737" s="358"/>
      <c r="AC737" s="358"/>
      <c r="AD737" s="358"/>
      <c r="AE737" s="987" t="s">
        <v>562</v>
      </c>
      <c r="AF737" s="987"/>
      <c r="AG737" s="987"/>
      <c r="AH737" s="987"/>
      <c r="AI737" s="987"/>
      <c r="AJ737" s="987"/>
      <c r="AK737" s="987"/>
      <c r="AL737" s="987"/>
      <c r="AM737" s="987"/>
      <c r="AN737" s="358" t="s">
        <v>360</v>
      </c>
      <c r="AO737" s="358"/>
      <c r="AP737" s="358"/>
      <c r="AQ737" s="358"/>
      <c r="AR737" s="988" t="s">
        <v>562</v>
      </c>
      <c r="AS737" s="989"/>
      <c r="AT737" s="989"/>
      <c r="AU737" s="989"/>
      <c r="AV737" s="989"/>
      <c r="AW737" s="989"/>
      <c r="AX737" s="990"/>
      <c r="AY737" s="89"/>
      <c r="AZ737" s="89"/>
    </row>
    <row r="738" spans="1:52" ht="24.75" customHeight="1" x14ac:dyDescent="0.15">
      <c r="A738" s="991" t="s">
        <v>361</v>
      </c>
      <c r="B738" s="203"/>
      <c r="C738" s="203"/>
      <c r="D738" s="204"/>
      <c r="E738" s="987" t="s">
        <v>562</v>
      </c>
      <c r="F738" s="987"/>
      <c r="G738" s="987"/>
      <c r="H738" s="987"/>
      <c r="I738" s="987"/>
      <c r="J738" s="987"/>
      <c r="K738" s="987"/>
      <c r="L738" s="987"/>
      <c r="M738" s="987"/>
      <c r="N738" s="358" t="s">
        <v>362</v>
      </c>
      <c r="O738" s="358"/>
      <c r="P738" s="358"/>
      <c r="Q738" s="358"/>
      <c r="R738" s="987" t="s">
        <v>562</v>
      </c>
      <c r="S738" s="987"/>
      <c r="T738" s="987"/>
      <c r="U738" s="987"/>
      <c r="V738" s="987"/>
      <c r="W738" s="987"/>
      <c r="X738" s="987"/>
      <c r="Y738" s="987"/>
      <c r="Z738" s="987"/>
      <c r="AA738" s="358" t="s">
        <v>482</v>
      </c>
      <c r="AB738" s="358"/>
      <c r="AC738" s="358"/>
      <c r="AD738" s="358"/>
      <c r="AE738" s="987" t="s">
        <v>562</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c r="F739" s="999"/>
      <c r="G739" s="999"/>
      <c r="H739" s="91" t="str">
        <f>IF(E739="", "", "(")</f>
        <v/>
      </c>
      <c r="I739" s="982"/>
      <c r="J739" s="982"/>
      <c r="K739" s="91" t="str">
        <f>IF(OR(I739="　", I739=""), "", "-")</f>
        <v/>
      </c>
      <c r="L739" s="983"/>
      <c r="M739" s="983"/>
      <c r="N739" s="92" t="str">
        <f>IF(O739="", "", "-")</f>
        <v/>
      </c>
      <c r="O739" s="93"/>
      <c r="P739" s="92" t="str">
        <f>IF(E739="", "", ")")</f>
        <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hidden="1"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5"/>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thickBot="1" x14ac:dyDescent="0.2">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13" manualBreakCount="13">
    <brk id="129" max="49" man="1"/>
    <brk id="699" max="49" man="1"/>
    <brk id="735" max="49" man="1"/>
    <brk id="778" max="49" man="1"/>
    <brk id="831"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553</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2018-08-22T08:55:39Z</cp:lastPrinted>
  <dcterms:created xsi:type="dcterms:W3CDTF">2012-03-13T00:50:25Z</dcterms:created>
  <dcterms:modified xsi:type="dcterms:W3CDTF">2018-09-03T16:58:08Z</dcterms:modified>
</cp:coreProperties>
</file>