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dama-n2u9\Desktop\行政事業レビュー\H31d新規要求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<sst xmlns="http://schemas.openxmlformats.org/spreadsheetml/2006/main" count="2863" uniqueCount="581">
  <si>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</si>
  <si>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</si>
  <si>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</si>
  <si>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</si>
  <si>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</si>
  <si>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</si>
  <si>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</si>
  <si>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</si>
  <si>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</si>
  <si>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</si>
  <si>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</si>
  <si>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</si>
  <si>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</si>
  <si>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</si>
  <si>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</si>
  <si>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</si>
  <si>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</si>
  <si>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</si>
  <si>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</si>
  <si>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</si>
  <si>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</si>
  <si>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</si>
  <si>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</si>
  <si>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</si>
  <si>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</si>
  <si>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</si>
  <si>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</si>
  <si>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</si>
  <si>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</si>
  <si>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</si>
  <si>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</si>
  <si>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</si>
  <si>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</si>
  <si>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</si>
  <si>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</si>
  <si>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</si>
  <si>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</si>
  <si>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</si>
  <si>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</si>
  <si>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</si>
  <si>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</si>
  <si>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</si>
  <si>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</si>
  <si>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</si>
  <si>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</si>
  <si>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</si>
  <si>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</si>
  <si>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</si>
  <si>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</si>
  <si>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</si>
  <si>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</si>
  <si>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</si>
  <si>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</si>
  <si>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</si>
  <si>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</si>
  <si>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</si>
  <si>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</si>
  <si>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</si>
  <si>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</si>
  <si>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</si>
  <si>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</si>
  <si>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</si>
  <si>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</si>
  <si>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</si>
  <si>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</si>
  <si>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</si>
  <si>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</si>
  <si>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</si>
  <si>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</si>
  <si>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</si>
  <si>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</si>
  <si>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</si>
  <si>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</si>
  <si>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</si>
  <si>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</si>
  <si>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</si>
  <si>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</si>
  <si>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</si>
  <si>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</si>
  <si>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</si>
  <si>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</si>
  <si>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</si>
  <si>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</si>
  <si>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</si>
  <si>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</si>
  <si>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</si>
  <si>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</si>
  <si>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</si>
  <si>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</si>
  <si>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</si>
  <si>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</si>
  <si>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</si>
  <si>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</si>
  <si>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</si>
  <si>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</si>
  <si>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</si>
  <si>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</si>
  <si>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</si>
  <si>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</si>
  <si>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</si>
  <si>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</si>
  <si>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</si>
  <si>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</si>
  <si>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</si>
  <si>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</si>
  <si>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</si>
  <si>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</si>
  <si>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</si>
  <si>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</si>
  <si>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</si>
  <si>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</si>
  <si>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</si>
  <si>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</si>
  <si>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</si>
  <si>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</si>
  <si>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</si>
  <si>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</si>
  <si>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</si>
  <si>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</si>
  <si>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</si>
  <si>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</si>
  <si>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</si>
  <si>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</si>
  <si>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</si>
  <si>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</si>
  <si>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</si>
  <si>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</si>
  <si>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</si>
  <si>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</si>
  <si>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</si>
  <si>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</si>
  <si>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</si>
  <si>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</si>
  <si>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</si>
  <si>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</si>
  <si>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</si>
  <si>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</si>
  <si>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</si>
  <si>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</si>
  <si>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</si>
  <si>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</si>
  <si>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</si>
  <si>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</si>
  <si>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</si>
  <si>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</si>
  <si>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</si>
  <si>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</si>
  <si>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</si>
  <si>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</si>
  <si>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</si>
  <si>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</si>
  <si>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</si>
  <si>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</si>
  <si>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</si>
  <si>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</si>
  <si>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</si>
  <si>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</si>
  <si>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</si>
  <si>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</si>
  <si>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</si>
  <si>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</si>
  <si>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</si>
  <si>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</si>
  <si>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</si>
  <si>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</si>
  <si>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</si>
  <si>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</si>
  <si>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</si>
  <si>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</si>
  <si>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</si>
  <si>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</si>
  <si>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</si>
  <si>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</si>
  <si>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</si>
  <si>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</si>
  <si>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</si>
  <si>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</si>
  <si>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</si>
  <si>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</si>
  <si>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</si>
  <si>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</si>
  <si>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</si>
  <si>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</si>
  <si>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</si>
  <si>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</si>
  <si>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</si>
  <si>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</si>
  <si>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</si>
  <si>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</si>
  <si>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</si>
  <si>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</si>
  <si>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</si>
  <si>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</si>
  <si>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</si>
  <si>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</si>
  <si>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</si>
  <si>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</si>
  <si>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</si>
  <si>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</si>
  <si>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</si>
  <si>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</si>
  <si>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</si>
  <si>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</si>
  <si>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</si>
  <si>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</si>
  <si>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</si>
  <si>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</si>
  <si>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</si>
  <si>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</si>
  <si>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</si>
  <si>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</si>
  <si>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</si>
  <si>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</si>
  <si>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</si>
  <si>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</si>
  <si>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</si>
  <si>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</si>
  <si>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</si>
  <si>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</si>
  <si>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</si>
  <si>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</si>
  <si>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</si>
  <si>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</si>
  <si>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</si>
  <si>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</si>
  <si>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</si>
  <si>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</si>
  <si>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</si>
  <si>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</si>
  <si>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</si>
  <si>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</si>
  <si>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</si>
  <si>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</si>
  <si>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</si>
  <si>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</si>
  <si>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</si>
  <si>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</si>
  <si>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</si>
  <si>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</si>
  <si>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</si>
  <si>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</si>
  <si>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</si>
  <si>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</si>
  <si>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</si>
  <si>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</si>
  <si>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</si>
  <si>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</si>
  <si>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</si>
  <si>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</si>
  <si>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</si>
  <si>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</si>
  <si>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</si>
  <si>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</si>
  <si>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</si>
  <si>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</si>
  <si>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</si>
  <si>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</si>
  <si>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</si>
  <si>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</si>
  <si>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</si>
  <si>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</si>
  <si>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</si>
  <si>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</si>
  <si>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</si>
  <si>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</si>
  <si>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</si>
  <si>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</si>
  <si>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</si>
  <si>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</si>
  <si>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</si>
  <si>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</si>
  <si>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</si>
  <si>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</si>
  <si>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</si>
  <si>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</si>
  <si>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</si>
  <si>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</si>
  <si>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</si>
  <si>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</si>
  <si>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</si>
  <si>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</si>
  <si>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</si>
  <si>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</si>
  <si>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</si>
  <si>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</si>
  <si>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</si>
  <si>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</si>
  <si>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</si>
  <si>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</si>
  <si>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</si>
  <si>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</si>
  <si>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</si>
  <si>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</si>
  <si>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</si>
  <si>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</si>
  <si>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</si>
  <si>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</si>
  <si>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</si>
  <si>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</si>
  <si>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</si>
  <si>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</si>
  <si>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</si>
  <si>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</si>
  <si>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</si>
  <si>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</si>
  <si>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</si>
  <si>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</si>
  <si>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</si>
  <si>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</si>
  <si>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</si>
  <si>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</si>
  <si>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</si>
  <si>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</si>
  <si>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</si>
  <si>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</si>
  <si>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</si>
  <si>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</si>
  <si>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</si>
  <si>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</si>
  <si>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</si>
  <si>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</si>
  <si>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</si>
  <si>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</si>
  <si>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</si>
  <si>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</si>
  <si>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</si>
  <si>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</si>
  <si>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</si>
  <si>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</si>
  <si>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</si>
  <si>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</si>
  <si>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</si>
  <si>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</si>
  <si>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</si>
  <si>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</si>
  <si>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</si>
  <si>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</si>
  <si>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</si>
  <si>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</si>
  <si>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</si>
  <si>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</si>
  <si>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</si>
  <si>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</si>
  <si>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</si>
  <si>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</si>
  <si>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</si>
  <si>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</si>
  <si>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</si>
  <si>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</si>
  <si>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</si>
  <si>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</si>
  <si>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</si>
  <si>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</si>
  <si>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</si>
  <si>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</si>
  <si>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</si>
  <si>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</si>
  <si>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</si>
  <si>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</si>
  <si>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</si>
  <si>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</si>
  <si>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</si>
  <si>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</si>
  <si>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</si>
  <si>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</si>
  <si>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</si>
  <si>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</si>
  <si>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</si>
  <si>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</si>
  <si>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</si>
  <si>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</si>
  <si>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</si>
  <si>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</si>
  <si>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</si>
  <si>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</si>
  <si>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</si>
  <si>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</si>
  <si>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</si>
  <si>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</si>
  <si>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</si>
  <si>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</si>
  <si>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</si>
  <si>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</si>
  <si>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</si>
  <si>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</si>
  <si>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</si>
  <si>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</si>
  <si>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</si>
  <si>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</si>
  <si>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</si>
  <si>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</si>
  <si>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</si>
  <si>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</si>
  <si>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</si>
  <si>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</si>
  <si>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</si>
  <si>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</si>
  <si>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</si>
  <si>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</si>
  <si>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</si>
  <si>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</si>
  <si>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</si>
  <si>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</si>
  <si>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</si>
  <si>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</si>
  <si>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</si>
  <si>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</si>
  <si>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</si>
  <si>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</si>
  <si>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</si>
  <si>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</si>
  <si>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</si>
  <si>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</si>
  <si>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</si>
  <si>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</si>
  <si>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</si>
  <si>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</si>
  <si>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</si>
  <si>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</si>
  <si>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</si>
  <si>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</si>
  <si>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</si>
  <si>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</si>
  <si>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</si>
  <si>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</si>
  <si>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</si>
  <si>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</si>
  <si>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</si>
  <si>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</si>
  <si>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</si>
  <si>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</si>
  <si>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</si>
  <si>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</si>
  <si>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</si>
  <si>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</si>
  <si>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</si>
  <si>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</si>
  <si>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</si>
  <si>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</si>
  <si>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</si>
  <si>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</si>
  <si>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</si>
  <si>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</si>
  <si>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</si>
  <si>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</si>
  <si>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</si>
  <si>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</si>
  <si>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</si>
  <si>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</si>
  <si>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</si>
  <si>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</si>
  <si>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</si>
  <si>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</si>
  <si>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</si>
  <si>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</si>
  <si>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</si>
  <si>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</si>
  <si>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</si>
  <si>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</si>
  <si>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</si>
  <si>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</si>
  <si>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</si>
  <si>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</si>
  <si>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</si>
  <si>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</si>
  <si>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</si>
  <si>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</si>
  <si>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</si>
  <si>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</si>
  <si>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</si>
  <si>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</si>
  <si>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</si>
  <si>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</si>
  <si>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</si>
  <si>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</si>
  <si>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</si>
  <si>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</si>
  <si>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</si>
  <si>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</si>
  <si>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</si>
  <si>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</si>
  <si>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</si>
  <si>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</si>
  <si>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</si>
  <si>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</si>
  <si>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</si>
  <si>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</si>
  <si>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</si>
  <si>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</si>
  <si>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</si>
  <si>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</si>
  <si>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</si>
  <si>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</si>
  <si>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</si>
  <si>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</si>
  <si>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</si>
  <si>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</si>
  <si>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</si>
  <si>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</si>
  <si>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</si>
  <si>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</si>
  <si>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</si>
  <si>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</si>
  <si>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</si>
  <si>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</si>
  <si>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</si>
  <si>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</si>
  <si>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</si>
  <si>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</si>
  <si>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</si>
  <si>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</si>
  <si>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</si>
  <si>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</si>
  <si>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</si>
  <si>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</si>
  <si>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</si>
  <si>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</si>
  <si>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</si>
  <si>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</si>
  <si>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</si>
  <si>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</si>
  <si>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</si>
  <si>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</si>
  <si>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</si>
  <si>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</si>
  <si>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</si>
  <si>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</si>
  <si>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</si>
  <si>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</si>
  <si>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</si>
  <si>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</si>
  <si>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</si>
  <si>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</si>
  <si>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</si>
  <si>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</si>
  <si>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</si>
  <si>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</si>
  <si>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</si>
  <si>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</si>
  <si>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</si>
  <si>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</si>
  <si>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</si>
  <si>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</si>
  <si>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</si>
  <si>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</si>
  <si>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</si>
  <si>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</si>
  <si>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</si>
  <si>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</si>
  <si>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</si>
  <si>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</si>
  <si>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</si>
  <si>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国土交通省</t>
  </si>
  <si>
    <t>課長　丹羽 克彦</t>
    <rPh sb="0" eb="2">
      <t>カチョウ</t>
    </rPh>
    <phoneticPr fontId="5"/>
  </si>
  <si>
    <t>○</t>
  </si>
  <si>
    <t xml:space="preserve">インフラ施設の公開・開放が進む中、インフラ施設を見学の対象としてだけでなく、観光資源として捉え、地域活性化に活かすことが求められているため、地域と連携しながら、インフラ施設を地域の魅力ある観光資源として育てるとともに、そこに集まる多くの来訪者を周辺の観光資源など地域全体に誘うことにより、インフラ施設の活用を地域活性化につなげる、新たなインフラツーリズムの推進を図る。
</t>
    <phoneticPr fontId="5"/>
  </si>
  <si>
    <t>件</t>
    <rPh sb="0" eb="1">
      <t>ケン</t>
    </rPh>
    <phoneticPr fontId="5"/>
  </si>
  <si>
    <t>インフラツーリズムの地域連携・地域活性化に関する有識者検討会の開催件数</t>
    <rPh sb="10" eb="12">
      <t>チイキ</t>
    </rPh>
    <rPh sb="12" eb="14">
      <t>レンケイ</t>
    </rPh>
    <rPh sb="15" eb="17">
      <t>チイキ</t>
    </rPh>
    <rPh sb="17" eb="20">
      <t>カッセイカ</t>
    </rPh>
    <rPh sb="21" eb="22">
      <t>カン</t>
    </rPh>
    <rPh sb="24" eb="27">
      <t>ユウシキシャ</t>
    </rPh>
    <rPh sb="27" eb="30">
      <t>ケントウカイ</t>
    </rPh>
    <rPh sb="31" eb="33">
      <t>カイサイ</t>
    </rPh>
    <rPh sb="33" eb="35">
      <t>ケンスウ</t>
    </rPh>
    <phoneticPr fontId="5"/>
  </si>
  <si>
    <t>百万円</t>
    <rPh sb="0" eb="2">
      <t>ヒャクマン</t>
    </rPh>
    <rPh sb="2" eb="3">
      <t>エン</t>
    </rPh>
    <phoneticPr fontId="5"/>
  </si>
  <si>
    <t>百万円/件</t>
    <rPh sb="0" eb="2">
      <t>ヒャクマン</t>
    </rPh>
    <rPh sb="2" eb="3">
      <t>エン</t>
    </rPh>
    <rPh sb="4" eb="5">
      <t>ケン</t>
    </rPh>
    <phoneticPr fontId="5"/>
  </si>
  <si>
    <t>当該年度の事業費（百万円）　／　有識者検討会の開催件数</t>
    <rPh sb="0" eb="2">
      <t>トウガイ</t>
    </rPh>
    <rPh sb="2" eb="4">
      <t>ネンド</t>
    </rPh>
    <rPh sb="5" eb="8">
      <t>ジギョウヒ</t>
    </rPh>
    <rPh sb="9" eb="12">
      <t>ヒャクマンエン</t>
    </rPh>
    <rPh sb="16" eb="19">
      <t>ユウシキシャ</t>
    </rPh>
    <rPh sb="19" eb="22">
      <t>ケントウカイ</t>
    </rPh>
    <rPh sb="23" eb="25">
      <t>カイサイ</t>
    </rPh>
    <rPh sb="25" eb="27">
      <t>ケンスウ</t>
    </rPh>
    <phoneticPr fontId="5"/>
  </si>
  <si>
    <t>-</t>
    <phoneticPr fontId="5"/>
  </si>
  <si>
    <t>地域連携事例数調査（国土交通省総合政策局調べ）</t>
    <rPh sb="0" eb="2">
      <t>チイキ</t>
    </rPh>
    <rPh sb="2" eb="4">
      <t>レンケイ</t>
    </rPh>
    <rPh sb="4" eb="6">
      <t>ジレイ</t>
    </rPh>
    <rPh sb="6" eb="7">
      <t>スウ</t>
    </rPh>
    <rPh sb="7" eb="9">
      <t>チョウサ</t>
    </rPh>
    <rPh sb="10" eb="12">
      <t>コクド</t>
    </rPh>
    <rPh sb="12" eb="15">
      <t>コウツウショウ</t>
    </rPh>
    <rPh sb="15" eb="17">
      <t>ソウゴウ</t>
    </rPh>
    <rPh sb="17" eb="19">
      <t>セイサク</t>
    </rPh>
    <rPh sb="19" eb="20">
      <t>キョク</t>
    </rPh>
    <rPh sb="20" eb="21">
      <t>シラ</t>
    </rPh>
    <phoneticPr fontId="5"/>
  </si>
  <si>
    <t>「新しい日本のための優先課題推進枠」10</t>
    <phoneticPr fontId="5"/>
  </si>
  <si>
    <t>-</t>
  </si>
  <si>
    <t>-</t>
    <phoneticPr fontId="5"/>
  </si>
  <si>
    <t>-</t>
    <phoneticPr fontId="5"/>
  </si>
  <si>
    <t>「明日の日本を支える観光ビジョン」に「地域振興に資する観光を通じたインフラの活用」が明記されており、必要性等を踏まえた検討であり、ニーズを反映している。</t>
  </si>
  <si>
    <t>全国的な方針であることから、国が主体的・先進的に検討を進めることが必要である</t>
  </si>
  <si>
    <t>今後の厳しい財政状況及び想定される社会構造の変化等を踏まえ、国が優先的・先進的に行うべき事業である。</t>
  </si>
  <si>
    <t>社会資本整備・管理
効率化推進調査費</t>
  </si>
  <si>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</si>
  <si>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</si>
  <si>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</si>
  <si>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地域</t>
    <rPh sb="0" eb="2">
      <t>チイキ</t>
    </rPh>
    <phoneticPr fontId="5"/>
  </si>
  <si>
    <t>平成33年度までに、インフラ施設を魅力ある観光資源として地域と連携して活用する、新たなインフラツーリズムを10地域で推進する。</t>
    <rPh sb="0" eb="2">
      <t>ヘイセイ</t>
    </rPh>
    <rPh sb="4" eb="6">
      <t>ネンド</t>
    </rPh>
    <rPh sb="14" eb="16">
      <t>シセツ</t>
    </rPh>
    <rPh sb="17" eb="19">
      <t>ミリョク</t>
    </rPh>
    <rPh sb="21" eb="23">
      <t>カンコウ</t>
    </rPh>
    <rPh sb="23" eb="25">
      <t>シゲン</t>
    </rPh>
    <rPh sb="28" eb="30">
      <t>チイキ</t>
    </rPh>
    <rPh sb="31" eb="33">
      <t>レンケイ</t>
    </rPh>
    <rPh sb="35" eb="37">
      <t>カツヨウ</t>
    </rPh>
    <rPh sb="40" eb="41">
      <t>アラ</t>
    </rPh>
    <rPh sb="55" eb="57">
      <t>チイキ</t>
    </rPh>
    <rPh sb="58" eb="60">
      <t>スイシン</t>
    </rPh>
    <phoneticPr fontId="5"/>
  </si>
  <si>
    <t>地域と連携したインフラツーリズムを推進する地域数</t>
    <rPh sb="0" eb="2">
      <t>チイキ</t>
    </rPh>
    <rPh sb="3" eb="5">
      <t>レンケイ</t>
    </rPh>
    <rPh sb="17" eb="19">
      <t>スイシン</t>
    </rPh>
    <rPh sb="21" eb="23">
      <t>チイキ</t>
    </rPh>
    <rPh sb="23" eb="24">
      <t>スウ</t>
    </rPh>
    <phoneticPr fontId="5"/>
  </si>
  <si>
    <t>1. 経済財政運営と改革の基本方針2018（平成30年6月15日閣議決定）
2. 「未来投資戦略」改訂2018（平成30年6月15日閣議決定）
3. まち・ひと・しごと創生総合戦略2017改訂版（平成29年12月22日閣議決定）
4. 明日の日本を支える観光ビジョン（平成28年3月30日明日の日本を支える観光ビジョン構想会議決定）
5.観光ビジョン実現プログラム2018(平成30年6月12日観光立国推進閣僚会議決定)</t>
    <rPh sb="22" eb="24">
      <t>ヘイセイ</t>
    </rPh>
    <rPh sb="26" eb="27">
      <t>ネン</t>
    </rPh>
    <rPh sb="28" eb="29">
      <t>ガツ</t>
    </rPh>
    <rPh sb="31" eb="32">
      <t>ニチ</t>
    </rPh>
    <rPh sb="56" eb="58">
      <t>ヘイセイ</t>
    </rPh>
    <rPh sb="60" eb="61">
      <t>ネン</t>
    </rPh>
    <rPh sb="62" eb="63">
      <t>ガツ</t>
    </rPh>
    <rPh sb="65" eb="66">
      <t>ニチ</t>
    </rPh>
    <rPh sb="86" eb="88">
      <t>ソウゴウ</t>
    </rPh>
    <rPh sb="88" eb="90">
      <t>センリャク</t>
    </rPh>
    <rPh sb="94" eb="97">
      <t>カイテイバン</t>
    </rPh>
    <rPh sb="98" eb="100">
      <t>ヘイセイ</t>
    </rPh>
    <rPh sb="102" eb="103">
      <t>ネン</t>
    </rPh>
    <rPh sb="105" eb="106">
      <t>ガツ</t>
    </rPh>
    <rPh sb="108" eb="109">
      <t>ニチ</t>
    </rPh>
    <rPh sb="134" eb="136">
      <t>ヘイセイ</t>
    </rPh>
    <rPh sb="138" eb="139">
      <t>ネン</t>
    </rPh>
    <rPh sb="140" eb="141">
      <t>ガツ</t>
    </rPh>
    <rPh sb="143" eb="144">
      <t>ニチ</t>
    </rPh>
    <rPh sb="163" eb="165">
      <t>ケッテイ</t>
    </rPh>
    <rPh sb="187" eb="189">
      <t>ヘイセイ</t>
    </rPh>
    <rPh sb="191" eb="192">
      <t>ネン</t>
    </rPh>
    <rPh sb="193" eb="194">
      <t>ガツ</t>
    </rPh>
    <rPh sb="196" eb="197">
      <t>ニチ</t>
    </rPh>
    <rPh sb="207" eb="209">
      <t>ケッテイ</t>
    </rPh>
    <phoneticPr fontId="5"/>
  </si>
  <si>
    <t>・ 魅力あるインフラ施設の大胆な公開・開放を推進するため、インフラ施設の観光資源としての魅力を高め、地域活性化の舞台としての活用を図る。
・ 地域づくり団体や観光事業者と連携し、インフラ施設への来訪者を周辺観光地等へ周遊させる方策を検討するとともに、地域を総合的に説明できる地域人材の育成を進めることにより、地域経済の活性化を図る。
・ 地域との連携によるインフラ施設の観光資源としての活用方法についてのノウハウの横展開を図る。</t>
    <phoneticPr fontId="5"/>
  </si>
  <si>
    <t>インフラの大胆な公開・解放を進めることにより、インフラが地域の魅力ある観光資源となりうるよう、特に、周辺の観光資源や地域の観光事業者等との連携を意識しながら、効果的・効率的な執行に努められたい。</t>
    <rPh sb="5" eb="7">
      <t>ダイタン</t>
    </rPh>
    <rPh sb="8" eb="10">
      <t>コウカイ</t>
    </rPh>
    <rPh sb="11" eb="13">
      <t>カイホウ</t>
    </rPh>
    <rPh sb="14" eb="15">
      <t>スス</t>
    </rPh>
    <rPh sb="28" eb="30">
      <t>チイキ</t>
    </rPh>
    <rPh sb="31" eb="33">
      <t>ミリョク</t>
    </rPh>
    <rPh sb="35" eb="37">
      <t>カンコウ</t>
    </rPh>
    <rPh sb="37" eb="39">
      <t>シゲン</t>
    </rPh>
    <rPh sb="47" eb="48">
      <t>トク</t>
    </rPh>
    <rPh sb="50" eb="52">
      <t>シュウヘン</t>
    </rPh>
    <rPh sb="53" eb="55">
      <t>カンコウ</t>
    </rPh>
    <rPh sb="55" eb="57">
      <t>シゲン</t>
    </rPh>
    <rPh sb="58" eb="60">
      <t>チイキ</t>
    </rPh>
    <rPh sb="61" eb="63">
      <t>カンコウ</t>
    </rPh>
    <rPh sb="63" eb="65">
      <t>ジギョウ</t>
    </rPh>
    <rPh sb="65" eb="66">
      <t>シャ</t>
    </rPh>
    <rPh sb="66" eb="67">
      <t>トウ</t>
    </rPh>
    <rPh sb="69" eb="71">
      <t>レンケイ</t>
    </rPh>
    <rPh sb="72" eb="74">
      <t>イシキ</t>
    </rPh>
    <rPh sb="79" eb="82">
      <t>コウカテキ</t>
    </rPh>
    <rPh sb="83" eb="86">
      <t>コウリツテキ</t>
    </rPh>
    <rPh sb="87" eb="89">
      <t>シッコウ</t>
    </rPh>
    <rPh sb="90" eb="91">
      <t>ツト</t>
    </rPh>
    <phoneticPr fontId="5"/>
  </si>
  <si>
    <t>インフラを観光資源として多面的に活用する地域活性化検討経費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</si>
</sst>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454</xdr:colOff>
      <xdr:row>740</xdr:row>
      <xdr:rowOff>176893</xdr:rowOff>
    </xdr:from>
    <xdr:to>
      <xdr:col>19</xdr:col>
      <xdr:colOff>124865</xdr:colOff>
      <xdr:row>741</xdr:row>
      <xdr:rowOff>282207</xdr:rowOff>
    </xdr:to>
    <xdr:sp macro="" textlink="">
      <xdr:nvSpPr>
        <xdr:cNvPr id="2" name="テキスト ボックス 1"/>
        <xdr:cNvSpPr txBox="1"/>
      </xdr:nvSpPr>
      <xdr:spPr>
        <a:xfrm>
          <a:off x="2857954" y="40753393"/>
          <a:ext cx="1144947"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国土交通省</a:t>
          </a:r>
          <a:endParaRPr kumimoji="1" lang="en-US" altLang="ja-JP" sz="1100"/>
        </a:p>
        <a:p>
          <a:pPr algn="ctr"/>
          <a:r>
            <a:rPr kumimoji="1" lang="ja-JP" altLang="en-US" sz="1100"/>
            <a:t>１０百万円</a:t>
          </a:r>
        </a:p>
      </xdr:txBody>
    </xdr:sp>
    <xdr:clientData/>
  </xdr:twoCellAnchor>
  <xdr:twoCellAnchor>
    <xdr:from>
      <xdr:col>13</xdr:col>
      <xdr:colOff>108140</xdr:colOff>
      <xdr:row>744</xdr:row>
      <xdr:rowOff>295199</xdr:rowOff>
    </xdr:from>
    <xdr:to>
      <xdr:col>19</xdr:col>
      <xdr:colOff>174010</xdr:colOff>
      <xdr:row>746</xdr:row>
      <xdr:rowOff>48088</xdr:rowOff>
    </xdr:to>
    <xdr:sp macro="" textlink="">
      <xdr:nvSpPr>
        <xdr:cNvPr id="3" name="テキスト ボックス 7"/>
        <xdr:cNvSpPr txBox="1"/>
      </xdr:nvSpPr>
      <xdr:spPr>
        <a:xfrm>
          <a:off x="2708465" y="42281399"/>
          <a:ext cx="1266020" cy="45773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Ａ．民間企業</a:t>
          </a:r>
          <a:endParaRPr kumimoji="1" lang="en-US" altLang="ja-JP" sz="1100"/>
        </a:p>
        <a:p>
          <a:pPr algn="ctr"/>
          <a:r>
            <a:rPr kumimoji="1" lang="ja-JP" altLang="en-US" sz="1100"/>
            <a:t>９百万円</a:t>
          </a:r>
        </a:p>
      </xdr:txBody>
    </xdr:sp>
    <xdr:clientData/>
  </xdr:twoCellAnchor>
  <xdr:twoCellAnchor>
    <xdr:from>
      <xdr:col>12</xdr:col>
      <xdr:colOff>32278</xdr:colOff>
      <xdr:row>746</xdr:row>
      <xdr:rowOff>141738</xdr:rowOff>
    </xdr:from>
    <xdr:to>
      <xdr:col>21</xdr:col>
      <xdr:colOff>76200</xdr:colOff>
      <xdr:row>747</xdr:row>
      <xdr:rowOff>181728</xdr:rowOff>
    </xdr:to>
    <xdr:sp macro="" textlink="">
      <xdr:nvSpPr>
        <xdr:cNvPr id="4" name="テキスト ボックス 8"/>
        <xdr:cNvSpPr txBox="1"/>
      </xdr:nvSpPr>
      <xdr:spPr>
        <a:xfrm>
          <a:off x="2432578" y="42832788"/>
          <a:ext cx="1844147" cy="39241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インフラを観光資源として活用する地域活性化の調査・検討</a:t>
          </a:r>
          <a:endParaRPr kumimoji="1" lang="en-US" altLang="ja-JP" sz="900"/>
        </a:p>
      </xdr:txBody>
    </xdr:sp>
    <xdr:clientData/>
  </xdr:twoCellAnchor>
  <xdr:twoCellAnchor>
    <xdr:from>
      <xdr:col>8</xdr:col>
      <xdr:colOff>47625</xdr:colOff>
      <xdr:row>744</xdr:row>
      <xdr:rowOff>52751</xdr:rowOff>
    </xdr:from>
    <xdr:to>
      <xdr:col>16</xdr:col>
      <xdr:colOff>137191</xdr:colOff>
      <xdr:row>745</xdr:row>
      <xdr:rowOff>118320</xdr:rowOff>
    </xdr:to>
    <xdr:sp macro="" textlink="">
      <xdr:nvSpPr>
        <xdr:cNvPr id="6" name="テキスト ボックス 5"/>
        <xdr:cNvSpPr txBox="1"/>
      </xdr:nvSpPr>
      <xdr:spPr>
        <a:xfrm>
          <a:off x="1647825" y="42038951"/>
          <a:ext cx="1689766" cy="41799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kumimoji="1" lang="ja-JP" altLang="en-US" sz="900"/>
            <a:t>随意契約</a:t>
          </a:r>
          <a:r>
            <a:rPr kumimoji="1" lang="en-US" altLang="ja-JP" sz="900"/>
            <a:t>(</a:t>
          </a:r>
          <a:r>
            <a:rPr kumimoji="1" lang="ja-JP" altLang="en-US" sz="900"/>
            <a:t>企画競争</a:t>
          </a:r>
          <a:r>
            <a:rPr kumimoji="1" lang="en-US" altLang="ja-JP" sz="9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16</xdr:col>
      <xdr:colOff>142875</xdr:colOff>
      <xdr:row>742</xdr:row>
      <xdr:rowOff>314325</xdr:rowOff>
    </xdr:from>
    <xdr:to>
      <xdr:col>16</xdr:col>
      <xdr:colOff>142877</xdr:colOff>
      <xdr:row>744</xdr:row>
      <xdr:rowOff>276225</xdr:rowOff>
    </xdr:to>
    <xdr:cxnSp macro="">
      <xdr:nvCxnSpPr>
        <xdr:cNvPr id="7" name="カギ線コネクタ 6"/>
        <xdr:cNvCxnSpPr/>
      </xdr:nvCxnSpPr>
      <xdr:spPr>
        <a:xfrm rot="5400000">
          <a:off x="3009901" y="41929049"/>
          <a:ext cx="666750" cy="2"/>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176893</xdr:colOff>
      <xdr:row>740</xdr:row>
      <xdr:rowOff>122465</xdr:rowOff>
    </xdr:from>
    <xdr:ext cx="2032907" cy="1077685"/>
    <xdr:sp macro="" textlink="">
      <xdr:nvSpPr>
        <xdr:cNvPr id="8" name="テキスト ボックス 7"/>
        <xdr:cNvSpPr txBox="1"/>
      </xdr:nvSpPr>
      <xdr:spPr>
        <a:xfrm>
          <a:off x="4377418" y="40698965"/>
          <a:ext cx="2032907" cy="1077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900"/>
            <a:t>企画競争有識者委員会等に係る</a:t>
          </a:r>
          <a:endParaRPr kumimoji="1" lang="en-US" altLang="ja-JP" sz="900"/>
        </a:p>
        <a:p>
          <a:pPr algn="l"/>
          <a:r>
            <a:rPr kumimoji="1" lang="ja-JP" altLang="en-US" sz="900"/>
            <a:t>事務費 ０．６百万円</a:t>
          </a:r>
          <a:endParaRPr kumimoji="1" lang="en-US" altLang="ja-JP" sz="900"/>
        </a:p>
        <a:p>
          <a:pPr algn="l"/>
          <a:r>
            <a:rPr kumimoji="1" lang="ja-JP" altLang="en-US" sz="900"/>
            <a:t>①諸謝金 ０．１百万円</a:t>
          </a:r>
          <a:endParaRPr kumimoji="1" lang="en-US" altLang="ja-JP" sz="900"/>
        </a:p>
        <a:p>
          <a:pPr algn="l"/>
          <a:r>
            <a:rPr kumimoji="1" lang="ja-JP" altLang="en-US" sz="900"/>
            <a:t>②職員旅費 ０．４百万円</a:t>
          </a:r>
          <a:endParaRPr kumimoji="1" lang="en-US" altLang="ja-JP" sz="900"/>
        </a:p>
        <a:p>
          <a:pPr algn="l"/>
          <a:r>
            <a:rPr kumimoji="1" lang="ja-JP" altLang="en-US" sz="900"/>
            <a:t>③委員等旅費 ０．１百万円</a:t>
          </a:r>
        </a:p>
      </xdr:txBody>
    </xdr:sp>
    <xdr:clientData/>
  </xdr:oneCellAnchor>
  <xdr:twoCellAnchor>
    <xdr:from>
      <xdr:col>13</xdr:col>
      <xdr:colOff>19049</xdr:colOff>
      <xdr:row>742</xdr:row>
      <xdr:rowOff>1</xdr:rowOff>
    </xdr:from>
    <xdr:to>
      <xdr:col>20</xdr:col>
      <xdr:colOff>142875</xdr:colOff>
      <xdr:row>742</xdr:row>
      <xdr:rowOff>333375</xdr:rowOff>
    </xdr:to>
    <xdr:sp macro="" textlink="">
      <xdr:nvSpPr>
        <xdr:cNvPr id="9" name="大かっこ 8"/>
        <xdr:cNvSpPr/>
      </xdr:nvSpPr>
      <xdr:spPr>
        <a:xfrm>
          <a:off x="2619374" y="41281351"/>
          <a:ext cx="1524001" cy="3333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14</xdr:col>
      <xdr:colOff>38100</xdr:colOff>
      <xdr:row>741</xdr:row>
      <xdr:rowOff>295275</xdr:rowOff>
    </xdr:from>
    <xdr:ext cx="1104900" cy="425758"/>
    <xdr:sp macro="" textlink="">
      <xdr:nvSpPr>
        <xdr:cNvPr id="11" name="テキスト ボックス 10"/>
        <xdr:cNvSpPr txBox="1"/>
      </xdr:nvSpPr>
      <xdr:spPr>
        <a:xfrm>
          <a:off x="2838450" y="41224200"/>
          <a:ext cx="11049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ja-JP" altLang="en-US" sz="900"/>
            <a:t>業務の発注</a:t>
          </a:r>
          <a:endParaRPr kumimoji="1" lang="en-US" altLang="ja-JP" sz="900"/>
        </a:p>
        <a:p>
          <a:r>
            <a:rPr kumimoji="1" lang="ja-JP" altLang="en-US" sz="900"/>
            <a:t>　業務の進捗管理</a:t>
          </a:r>
        </a:p>
      </xdr:txBody>
    </xdr:sp>
    <xdr:clientData/>
  </xdr:oneCellAnchor>
  <xdr:twoCellAnchor>
    <xdr:from>
      <xdr:col>21</xdr:col>
      <xdr:colOff>142874</xdr:colOff>
      <xdr:row>740</xdr:row>
      <xdr:rowOff>104775</xdr:rowOff>
    </xdr:from>
    <xdr:to>
      <xdr:col>31</xdr:col>
      <xdr:colOff>47625</xdr:colOff>
      <xdr:row>742</xdr:row>
      <xdr:rowOff>304801</xdr:rowOff>
    </xdr:to>
    <xdr:sp macro="" textlink="">
      <xdr:nvSpPr>
        <xdr:cNvPr id="15" name="大かっこ 14"/>
        <xdr:cNvSpPr/>
      </xdr:nvSpPr>
      <xdr:spPr>
        <a:xfrm>
          <a:off x="4343399" y="40681275"/>
          <a:ext cx="1905001" cy="9048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28575</xdr:colOff>
      <xdr:row>746</xdr:row>
      <xdr:rowOff>114300</xdr:rowOff>
    </xdr:from>
    <xdr:to>
      <xdr:col>21</xdr:col>
      <xdr:colOff>57150</xdr:colOff>
      <xdr:row>747</xdr:row>
      <xdr:rowOff>209551</xdr:rowOff>
    </xdr:to>
    <xdr:sp macro="" textlink="">
      <xdr:nvSpPr>
        <xdr:cNvPr id="16" name="大かっこ 15"/>
        <xdr:cNvSpPr/>
      </xdr:nvSpPr>
      <xdr:spPr>
        <a:xfrm>
          <a:off x="2428875" y="42805350"/>
          <a:ext cx="1828800" cy="4476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9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39</v>
      </c>
      <c r="AT2" s="938"/>
      <c r="AU2" s="938"/>
      <c r="AV2" s="52" t="str">
        <f>IF(AW2="", "", "-")</f>
        <v/>
      </c>
      <c r="AW2" s="909"/>
      <c r="AX2" s="909"/>
    </row>
    <row r="3" spans="1:50" ht="21.95" customHeight="1" thickBot="1">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552</v>
      </c>
      <c r="AK3" s="868"/>
      <c r="AL3" s="868"/>
      <c r="AM3" s="868"/>
      <c r="AN3" s="868"/>
      <c r="AO3" s="868"/>
      <c r="AP3" s="868"/>
      <c r="AQ3" s="868"/>
      <c r="AR3" s="868"/>
      <c r="AS3" s="868"/>
      <c r="AT3" s="868"/>
      <c r="AU3" s="868"/>
      <c r="AV3" s="868"/>
      <c r="AW3" s="868"/>
      <c r="AX3" s="24" t="s">
        <v>65</v>
      </c>
    </row>
    <row r="4" spans="1:50" ht="24.95" customHeight="1">
      <c r="A4" s="703" t="s">
        <v>25</v>
      </c>
      <c r="B4" s="704"/>
      <c r="C4" s="704"/>
      <c r="D4" s="704"/>
      <c r="E4" s="704"/>
      <c r="F4" s="704"/>
      <c r="G4" s="681" t="s">
        <v>580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38" t="s">
        <v>544</v>
      </c>
      <c r="H5" s="839"/>
      <c r="I5" s="839"/>
      <c r="J5" s="839"/>
      <c r="K5" s="839"/>
      <c r="L5" s="839"/>
      <c r="M5" s="840" t="s">
        <v>66</v>
      </c>
      <c r="N5" s="841"/>
      <c r="O5" s="841"/>
      <c r="P5" s="841"/>
      <c r="Q5" s="841"/>
      <c r="R5" s="842"/>
      <c r="S5" s="843" t="s">
        <v>85</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553</v>
      </c>
      <c r="AR5" s="701"/>
      <c r="AS5" s="701"/>
      <c r="AT5" s="701"/>
      <c r="AU5" s="701"/>
      <c r="AV5" s="701"/>
      <c r="AW5" s="701"/>
      <c r="AX5" s="702"/>
    </row>
    <row r="6" spans="1:50" ht="35.1" customHeight="1">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35" customHeight="1">
      <c r="A7" s="491" t="s">
        <v>22</v>
      </c>
      <c r="B7" s="492"/>
      <c r="C7" s="492"/>
      <c r="D7" s="492"/>
      <c r="E7" s="492"/>
      <c r="F7" s="493"/>
      <c r="G7" s="494" t="s">
        <v>561</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577</v>
      </c>
      <c r="AF7" s="911"/>
      <c r="AG7" s="911"/>
      <c r="AH7" s="911"/>
      <c r="AI7" s="911"/>
      <c r="AJ7" s="911"/>
      <c r="AK7" s="911"/>
      <c r="AL7" s="911"/>
      <c r="AM7" s="911"/>
      <c r="AN7" s="911"/>
      <c r="AO7" s="911"/>
      <c r="AP7" s="911"/>
      <c r="AQ7" s="911"/>
      <c r="AR7" s="911"/>
      <c r="AS7" s="911"/>
      <c r="AT7" s="911"/>
      <c r="AU7" s="911"/>
      <c r="AV7" s="911"/>
      <c r="AW7" s="911"/>
      <c r="AX7" s="912"/>
    </row>
    <row r="8" spans="1:50" ht="50.1" customHeight="1">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4.95" customHeight="1">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0" customHeight="1">
      <c r="A10" s="659" t="s">
        <v>30</v>
      </c>
      <c r="B10" s="660"/>
      <c r="C10" s="660"/>
      <c r="D10" s="660"/>
      <c r="E10" s="660"/>
      <c r="F10" s="660"/>
      <c r="G10" s="753" t="s">
        <v>578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9.950000000000003" customHeight="1">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4.95" customHeight="1">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4.95" customHeight="1">
      <c r="A13" s="613"/>
      <c r="B13" s="614"/>
      <c r="C13" s="614"/>
      <c r="D13" s="614"/>
      <c r="E13" s="614"/>
      <c r="F13" s="615"/>
      <c r="G13" s="722" t="s">
        <v>6</v>
      </c>
      <c r="H13" s="723"/>
      <c r="I13" s="763" t="s">
        <v>7</v>
      </c>
      <c r="J13" s="764"/>
      <c r="K13" s="764"/>
      <c r="L13" s="764"/>
      <c r="M13" s="764"/>
      <c r="N13" s="764"/>
      <c r="O13" s="765"/>
      <c r="P13" s="656" t="s">
        <v>566</v>
      </c>
      <c r="Q13" s="657"/>
      <c r="R13" s="657"/>
      <c r="S13" s="657"/>
      <c r="T13" s="657"/>
      <c r="U13" s="657"/>
      <c r="V13" s="658"/>
      <c r="W13" s="656" t="s">
        <v>566</v>
      </c>
      <c r="X13" s="657"/>
      <c r="Y13" s="657"/>
      <c r="Z13" s="657"/>
      <c r="AA13" s="657"/>
      <c r="AB13" s="657"/>
      <c r="AC13" s="658"/>
      <c r="AD13" s="656" t="s">
        <v>566</v>
      </c>
      <c r="AE13" s="657"/>
      <c r="AF13" s="657"/>
      <c r="AG13" s="657"/>
      <c r="AH13" s="657"/>
      <c r="AI13" s="657"/>
      <c r="AJ13" s="658"/>
      <c r="AK13" s="656" t="s">
        <v>566</v>
      </c>
      <c r="AL13" s="657"/>
      <c r="AM13" s="657"/>
      <c r="AN13" s="657"/>
      <c r="AO13" s="657"/>
      <c r="AP13" s="657"/>
      <c r="AQ13" s="658"/>
      <c r="AR13" s="917">
        <v>10</v>
      </c>
      <c r="AS13" s="918"/>
      <c r="AT13" s="918"/>
      <c r="AU13" s="918"/>
      <c r="AV13" s="918"/>
      <c r="AW13" s="918"/>
      <c r="AX13" s="919"/>
    </row>
    <row r="14" spans="1:50" ht="24.95" customHeight="1">
      <c r="A14" s="613"/>
      <c r="B14" s="614"/>
      <c r="C14" s="614"/>
      <c r="D14" s="614"/>
      <c r="E14" s="614"/>
      <c r="F14" s="615"/>
      <c r="G14" s="724"/>
      <c r="H14" s="725"/>
      <c r="I14" s="710" t="s">
        <v>8</v>
      </c>
      <c r="J14" s="761"/>
      <c r="K14" s="761"/>
      <c r="L14" s="761"/>
      <c r="M14" s="761"/>
      <c r="N14" s="761"/>
      <c r="O14" s="762"/>
      <c r="P14" s="656" t="s">
        <v>566</v>
      </c>
      <c r="Q14" s="657"/>
      <c r="R14" s="657"/>
      <c r="S14" s="657"/>
      <c r="T14" s="657"/>
      <c r="U14" s="657"/>
      <c r="V14" s="658"/>
      <c r="W14" s="656" t="s">
        <v>566</v>
      </c>
      <c r="X14" s="657"/>
      <c r="Y14" s="657"/>
      <c r="Z14" s="657"/>
      <c r="AA14" s="657"/>
      <c r="AB14" s="657"/>
      <c r="AC14" s="658"/>
      <c r="AD14" s="656" t="s">
        <v>566</v>
      </c>
      <c r="AE14" s="657"/>
      <c r="AF14" s="657"/>
      <c r="AG14" s="657"/>
      <c r="AH14" s="657"/>
      <c r="AI14" s="657"/>
      <c r="AJ14" s="658"/>
      <c r="AK14" s="656" t="s">
        <v>566</v>
      </c>
      <c r="AL14" s="657"/>
      <c r="AM14" s="657"/>
      <c r="AN14" s="657"/>
      <c r="AO14" s="657"/>
      <c r="AP14" s="657"/>
      <c r="AQ14" s="658"/>
      <c r="AR14" s="787"/>
      <c r="AS14" s="787"/>
      <c r="AT14" s="787"/>
      <c r="AU14" s="787"/>
      <c r="AV14" s="787"/>
      <c r="AW14" s="787"/>
      <c r="AX14" s="788"/>
    </row>
    <row r="15" spans="1:50" ht="24.95" customHeight="1">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566</v>
      </c>
      <c r="X15" s="657"/>
      <c r="Y15" s="657"/>
      <c r="Z15" s="657"/>
      <c r="AA15" s="657"/>
      <c r="AB15" s="657"/>
      <c r="AC15" s="658"/>
      <c r="AD15" s="656" t="s">
        <v>566</v>
      </c>
      <c r="AE15" s="657"/>
      <c r="AF15" s="657"/>
      <c r="AG15" s="657"/>
      <c r="AH15" s="657"/>
      <c r="AI15" s="657"/>
      <c r="AJ15" s="658"/>
      <c r="AK15" s="656" t="s">
        <v>566</v>
      </c>
      <c r="AL15" s="657"/>
      <c r="AM15" s="657"/>
      <c r="AN15" s="657"/>
      <c r="AO15" s="657"/>
      <c r="AP15" s="657"/>
      <c r="AQ15" s="658"/>
      <c r="AR15" s="656"/>
      <c r="AS15" s="657"/>
      <c r="AT15" s="657"/>
      <c r="AU15" s="657"/>
      <c r="AV15" s="657"/>
      <c r="AW15" s="657"/>
      <c r="AX15" s="805"/>
    </row>
    <row r="16" spans="1:50" ht="24.95" customHeight="1">
      <c r="A16" s="613"/>
      <c r="B16" s="614"/>
      <c r="C16" s="614"/>
      <c r="D16" s="614"/>
      <c r="E16" s="614"/>
      <c r="F16" s="615"/>
      <c r="G16" s="724"/>
      <c r="H16" s="725"/>
      <c r="I16" s="710" t="s">
        <v>52</v>
      </c>
      <c r="J16" s="711"/>
      <c r="K16" s="711"/>
      <c r="L16" s="711"/>
      <c r="M16" s="711"/>
      <c r="N16" s="711"/>
      <c r="O16" s="712"/>
      <c r="P16" s="656" t="s">
        <v>566</v>
      </c>
      <c r="Q16" s="657"/>
      <c r="R16" s="657"/>
      <c r="S16" s="657"/>
      <c r="T16" s="657"/>
      <c r="U16" s="657"/>
      <c r="V16" s="658"/>
      <c r="W16" s="656" t="s">
        <v>566</v>
      </c>
      <c r="X16" s="657"/>
      <c r="Y16" s="657"/>
      <c r="Z16" s="657"/>
      <c r="AA16" s="657"/>
      <c r="AB16" s="657"/>
      <c r="AC16" s="658"/>
      <c r="AD16" s="656" t="s">
        <v>566</v>
      </c>
      <c r="AE16" s="657"/>
      <c r="AF16" s="657"/>
      <c r="AG16" s="657"/>
      <c r="AH16" s="657"/>
      <c r="AI16" s="657"/>
      <c r="AJ16" s="658"/>
      <c r="AK16" s="656" t="s">
        <v>566</v>
      </c>
      <c r="AL16" s="657"/>
      <c r="AM16" s="657"/>
      <c r="AN16" s="657"/>
      <c r="AO16" s="657"/>
      <c r="AP16" s="657"/>
      <c r="AQ16" s="658"/>
      <c r="AR16" s="756"/>
      <c r="AS16" s="757"/>
      <c r="AT16" s="757"/>
      <c r="AU16" s="757"/>
      <c r="AV16" s="757"/>
      <c r="AW16" s="757"/>
      <c r="AX16" s="758"/>
    </row>
    <row r="17" spans="1:50" ht="24.95" customHeight="1">
      <c r="A17" s="613"/>
      <c r="B17" s="614"/>
      <c r="C17" s="614"/>
      <c r="D17" s="614"/>
      <c r="E17" s="614"/>
      <c r="F17" s="615"/>
      <c r="G17" s="724"/>
      <c r="H17" s="725"/>
      <c r="I17" s="710" t="s">
        <v>50</v>
      </c>
      <c r="J17" s="761"/>
      <c r="K17" s="761"/>
      <c r="L17" s="761"/>
      <c r="M17" s="761"/>
      <c r="N17" s="761"/>
      <c r="O17" s="762"/>
      <c r="P17" s="656" t="s">
        <v>566</v>
      </c>
      <c r="Q17" s="657"/>
      <c r="R17" s="657"/>
      <c r="S17" s="657"/>
      <c r="T17" s="657"/>
      <c r="U17" s="657"/>
      <c r="V17" s="658"/>
      <c r="W17" s="656" t="s">
        <v>566</v>
      </c>
      <c r="X17" s="657"/>
      <c r="Y17" s="657"/>
      <c r="Z17" s="657"/>
      <c r="AA17" s="657"/>
      <c r="AB17" s="657"/>
      <c r="AC17" s="658"/>
      <c r="AD17" s="656" t="s">
        <v>566</v>
      </c>
      <c r="AE17" s="657"/>
      <c r="AF17" s="657"/>
      <c r="AG17" s="657"/>
      <c r="AH17" s="657"/>
      <c r="AI17" s="657"/>
      <c r="AJ17" s="658"/>
      <c r="AK17" s="656" t="s">
        <v>566</v>
      </c>
      <c r="AL17" s="657"/>
      <c r="AM17" s="657"/>
      <c r="AN17" s="657"/>
      <c r="AO17" s="657"/>
      <c r="AP17" s="657"/>
      <c r="AQ17" s="658"/>
      <c r="AR17" s="915"/>
      <c r="AS17" s="915"/>
      <c r="AT17" s="915"/>
      <c r="AU17" s="915"/>
      <c r="AV17" s="915"/>
      <c r="AW17" s="915"/>
      <c r="AX17" s="916"/>
    </row>
    <row r="18" spans="1:50" ht="24.95" customHeight="1">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10</v>
      </c>
      <c r="AS18" s="878"/>
      <c r="AT18" s="878"/>
      <c r="AU18" s="878"/>
      <c r="AV18" s="878"/>
      <c r="AW18" s="878"/>
      <c r="AX18" s="880"/>
    </row>
    <row r="19" spans="1:50" ht="24.95" customHeight="1">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95" customHeight="1">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0" customHeight="1">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20.100000000000001" customHeight="1">
      <c r="A22" s="965" t="s">
        <v>540</v>
      </c>
      <c r="B22" s="966"/>
      <c r="C22" s="966"/>
      <c r="D22" s="966"/>
      <c r="E22" s="966"/>
      <c r="F22" s="967"/>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30" customHeight="1">
      <c r="A23" s="968"/>
      <c r="B23" s="969"/>
      <c r="C23" s="969"/>
      <c r="D23" s="969"/>
      <c r="E23" s="969"/>
      <c r="F23" s="970"/>
      <c r="G23" s="950" t="s">
        <v>570</v>
      </c>
      <c r="H23" s="951"/>
      <c r="I23" s="951"/>
      <c r="J23" s="951"/>
      <c r="K23" s="951"/>
      <c r="L23" s="951"/>
      <c r="M23" s="951"/>
      <c r="N23" s="951"/>
      <c r="O23" s="952"/>
      <c r="P23" s="917" t="s">
        <v>566</v>
      </c>
      <c r="Q23" s="918"/>
      <c r="R23" s="918"/>
      <c r="S23" s="918"/>
      <c r="T23" s="918"/>
      <c r="U23" s="918"/>
      <c r="V23" s="935"/>
      <c r="W23" s="917">
        <v>9.4</v>
      </c>
      <c r="X23" s="918"/>
      <c r="Y23" s="918"/>
      <c r="Z23" s="918"/>
      <c r="AA23" s="918"/>
      <c r="AB23" s="918"/>
      <c r="AC23" s="935"/>
      <c r="AD23" s="975" t="s">
        <v>563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30" customHeight="1">
      <c r="A24" s="968"/>
      <c r="B24" s="969"/>
      <c r="C24" s="969"/>
      <c r="D24" s="969"/>
      <c r="E24" s="969"/>
      <c r="F24" s="970"/>
      <c r="G24" s="953" t="s">
        <v>571</v>
      </c>
      <c r="H24" s="954"/>
      <c r="I24" s="954"/>
      <c r="J24" s="954"/>
      <c r="K24" s="954"/>
      <c r="L24" s="954"/>
      <c r="M24" s="954"/>
      <c r="N24" s="954"/>
      <c r="O24" s="955"/>
      <c r="P24" s="656" t="s">
        <v>566</v>
      </c>
      <c r="Q24" s="657"/>
      <c r="R24" s="657"/>
      <c r="S24" s="657"/>
      <c r="T24" s="657"/>
      <c r="U24" s="657"/>
      <c r="V24" s="658"/>
      <c r="W24" s="656">
        <v>0.4</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30" customHeight="1">
      <c r="A25" s="968"/>
      <c r="B25" s="969"/>
      <c r="C25" s="969"/>
      <c r="D25" s="969"/>
      <c r="E25" s="969"/>
      <c r="F25" s="970"/>
      <c r="G25" s="953" t="s">
        <v>572</v>
      </c>
      <c r="H25" s="954"/>
      <c r="I25" s="954"/>
      <c r="J25" s="954"/>
      <c r="K25" s="954"/>
      <c r="L25" s="954"/>
      <c r="M25" s="954"/>
      <c r="N25" s="954"/>
      <c r="O25" s="955"/>
      <c r="P25" s="656" t="s">
        <v>566</v>
      </c>
      <c r="Q25" s="657"/>
      <c r="R25" s="657"/>
      <c r="S25" s="657"/>
      <c r="T25" s="657"/>
      <c r="U25" s="657"/>
      <c r="V25" s="658"/>
      <c r="W25" s="656">
        <v>0.1</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30" customHeight="1">
      <c r="A26" s="968"/>
      <c r="B26" s="969"/>
      <c r="C26" s="969"/>
      <c r="D26" s="969"/>
      <c r="E26" s="969"/>
      <c r="F26" s="970"/>
      <c r="G26" s="953" t="s">
        <v>573</v>
      </c>
      <c r="H26" s="954"/>
      <c r="I26" s="954"/>
      <c r="J26" s="954"/>
      <c r="K26" s="954"/>
      <c r="L26" s="954"/>
      <c r="M26" s="954"/>
      <c r="N26" s="954"/>
      <c r="O26" s="955"/>
      <c r="P26" s="656" t="s">
        <v>566</v>
      </c>
      <c r="Q26" s="657"/>
      <c r="R26" s="657"/>
      <c r="S26" s="657"/>
      <c r="T26" s="657"/>
      <c r="U26" s="657"/>
      <c r="V26" s="658"/>
      <c r="W26" s="656">
        <v>0.1</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59" t="s">
        <v>478</v>
      </c>
      <c r="H28" s="960"/>
      <c r="I28" s="960"/>
      <c r="J28" s="960"/>
      <c r="K28" s="960"/>
      <c r="L28" s="960"/>
      <c r="M28" s="960"/>
      <c r="N28" s="960"/>
      <c r="O28" s="961"/>
      <c r="P28" s="877" t="e">
        <f>P29-SUM(P23:P27)</f>
        <v>#VALUE!</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30" customHeight="1" thickBot="1">
      <c r="A29" s="971"/>
      <c r="B29" s="972"/>
      <c r="C29" s="972"/>
      <c r="D29" s="972"/>
      <c r="E29" s="972"/>
      <c r="F29" s="973"/>
      <c r="G29" s="962" t="s">
        <v>475</v>
      </c>
      <c r="H29" s="963"/>
      <c r="I29" s="963"/>
      <c r="J29" s="963"/>
      <c r="K29" s="963"/>
      <c r="L29" s="963"/>
      <c r="M29" s="963"/>
      <c r="N29" s="963"/>
      <c r="O29" s="964"/>
      <c r="P29" s="931" t="str">
        <f>AK13</f>
        <v>-</v>
      </c>
      <c r="Q29" s="932"/>
      <c r="R29" s="932"/>
      <c r="S29" s="932"/>
      <c r="T29" s="932"/>
      <c r="U29" s="932"/>
      <c r="V29" s="933"/>
      <c r="W29" s="931">
        <f>AR13</f>
        <v>10</v>
      </c>
      <c r="X29" s="932"/>
      <c r="Y29" s="932"/>
      <c r="Z29" s="932"/>
      <c r="AA29" s="932"/>
      <c r="AB29" s="932"/>
      <c r="AC29" s="933"/>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 customHeight="1">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33</v>
      </c>
      <c r="AV31" s="192"/>
      <c r="AW31" s="394" t="s">
        <v>300</v>
      </c>
      <c r="AX31" s="395"/>
    </row>
    <row r="32" spans="1:50" ht="24.95" customHeight="1">
      <c r="A32" s="399"/>
      <c r="B32" s="397"/>
      <c r="C32" s="397"/>
      <c r="D32" s="397"/>
      <c r="E32" s="397"/>
      <c r="F32" s="398"/>
      <c r="G32" s="560" t="s">
        <v>575</v>
      </c>
      <c r="H32" s="561"/>
      <c r="I32" s="561"/>
      <c r="J32" s="561"/>
      <c r="K32" s="561"/>
      <c r="L32" s="561"/>
      <c r="M32" s="561"/>
      <c r="N32" s="561"/>
      <c r="O32" s="562"/>
      <c r="P32" s="98" t="s">
        <v>576</v>
      </c>
      <c r="Q32" s="98"/>
      <c r="R32" s="98"/>
      <c r="S32" s="98"/>
      <c r="T32" s="98"/>
      <c r="U32" s="98"/>
      <c r="V32" s="98"/>
      <c r="W32" s="98"/>
      <c r="X32" s="99"/>
      <c r="Y32" s="467" t="s">
        <v>12</v>
      </c>
      <c r="Z32" s="527"/>
      <c r="AA32" s="528"/>
      <c r="AB32" s="457" t="s">
        <v>574</v>
      </c>
      <c r="AC32" s="457"/>
      <c r="AD32" s="457"/>
      <c r="AE32" s="211" t="s">
        <v>565</v>
      </c>
      <c r="AF32" s="212"/>
      <c r="AG32" s="212"/>
      <c r="AH32" s="212"/>
      <c r="AI32" s="211" t="s">
        <v>566</v>
      </c>
      <c r="AJ32" s="212"/>
      <c r="AK32" s="212"/>
      <c r="AL32" s="212"/>
      <c r="AM32" s="211" t="s">
        <v>566</v>
      </c>
      <c r="AN32" s="212"/>
      <c r="AO32" s="212"/>
      <c r="AP32" s="212"/>
      <c r="AQ32" s="333" t="s">
        <v>566</v>
      </c>
      <c r="AR32" s="200"/>
      <c r="AS32" s="200"/>
      <c r="AT32" s="334"/>
      <c r="AU32" s="212"/>
      <c r="AV32" s="212"/>
      <c r="AW32" s="212"/>
      <c r="AX32" s="214"/>
    </row>
    <row r="33" spans="1:50" ht="24.9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574</v>
      </c>
      <c r="AC33" s="519"/>
      <c r="AD33" s="519"/>
      <c r="AE33" s="211" t="s">
        <v>566</v>
      </c>
      <c r="AF33" s="212"/>
      <c r="AG33" s="212"/>
      <c r="AH33" s="212"/>
      <c r="AI33" s="211" t="s">
        <v>566</v>
      </c>
      <c r="AJ33" s="212"/>
      <c r="AK33" s="212"/>
      <c r="AL33" s="212"/>
      <c r="AM33" s="211" t="s">
        <v>566</v>
      </c>
      <c r="AN33" s="212"/>
      <c r="AO33" s="212"/>
      <c r="AP33" s="212"/>
      <c r="AQ33" s="333" t="s">
        <v>566</v>
      </c>
      <c r="AR33" s="200"/>
      <c r="AS33" s="200"/>
      <c r="AT33" s="334"/>
      <c r="AU33" s="212">
        <v>10</v>
      </c>
      <c r="AV33" s="212"/>
      <c r="AW33" s="212"/>
      <c r="AX33" s="214"/>
    </row>
    <row r="34" spans="1:50" ht="24.9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566</v>
      </c>
      <c r="AF34" s="212"/>
      <c r="AG34" s="212"/>
      <c r="AH34" s="212"/>
      <c r="AI34" s="211" t="s">
        <v>566</v>
      </c>
      <c r="AJ34" s="212"/>
      <c r="AK34" s="212"/>
      <c r="AL34" s="212"/>
      <c r="AM34" s="211" t="s">
        <v>566</v>
      </c>
      <c r="AN34" s="212"/>
      <c r="AO34" s="212"/>
      <c r="AP34" s="212"/>
      <c r="AQ34" s="333" t="s">
        <v>566</v>
      </c>
      <c r="AR34" s="200"/>
      <c r="AS34" s="200"/>
      <c r="AT34" s="334"/>
      <c r="AU34" s="212"/>
      <c r="AV34" s="212"/>
      <c r="AW34" s="212"/>
      <c r="AX34" s="214"/>
    </row>
    <row r="35" spans="1:50" ht="24.95" customHeight="1">
      <c r="A35" s="219" t="s">
        <v>528</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0"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4.95" customHeight="1">
      <c r="A101" s="418"/>
      <c r="B101" s="419"/>
      <c r="C101" s="419"/>
      <c r="D101" s="419"/>
      <c r="E101" s="419"/>
      <c r="F101" s="420"/>
      <c r="G101" s="98" t="s">
        <v>557</v>
      </c>
      <c r="H101" s="98"/>
      <c r="I101" s="98"/>
      <c r="J101" s="98"/>
      <c r="K101" s="98"/>
      <c r="L101" s="98"/>
      <c r="M101" s="98"/>
      <c r="N101" s="98"/>
      <c r="O101" s="98"/>
      <c r="P101" s="98"/>
      <c r="Q101" s="98"/>
      <c r="R101" s="98"/>
      <c r="S101" s="98"/>
      <c r="T101" s="98"/>
      <c r="U101" s="98"/>
      <c r="V101" s="98"/>
      <c r="W101" s="98"/>
      <c r="X101" s="99"/>
      <c r="Y101" s="538" t="s">
        <v>55</v>
      </c>
      <c r="Z101" s="539"/>
      <c r="AA101" s="540"/>
      <c r="AB101" s="457" t="s">
        <v>556</v>
      </c>
      <c r="AC101" s="457"/>
      <c r="AD101" s="457"/>
      <c r="AE101" s="211" t="s">
        <v>566</v>
      </c>
      <c r="AF101" s="212"/>
      <c r="AG101" s="212"/>
      <c r="AH101" s="213"/>
      <c r="AI101" s="211" t="s">
        <v>566</v>
      </c>
      <c r="AJ101" s="212"/>
      <c r="AK101" s="212"/>
      <c r="AL101" s="213"/>
      <c r="AM101" s="211" t="s">
        <v>566</v>
      </c>
      <c r="AN101" s="212"/>
      <c r="AO101" s="212"/>
      <c r="AP101" s="213"/>
      <c r="AQ101" s="211" t="s">
        <v>566</v>
      </c>
      <c r="AR101" s="212"/>
      <c r="AS101" s="212"/>
      <c r="AT101" s="213"/>
      <c r="AU101" s="211"/>
      <c r="AV101" s="212"/>
      <c r="AW101" s="212"/>
      <c r="AX101" s="213"/>
    </row>
    <row r="102" spans="1:60" ht="24.9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519" t="s">
        <v>556</v>
      </c>
      <c r="AC102" s="519"/>
      <c r="AD102" s="519"/>
      <c r="AE102" s="414" t="s">
        <v>566</v>
      </c>
      <c r="AF102" s="414"/>
      <c r="AG102" s="414"/>
      <c r="AH102" s="414"/>
      <c r="AI102" s="414" t="s">
        <v>566</v>
      </c>
      <c r="AJ102" s="414"/>
      <c r="AK102" s="414"/>
      <c r="AL102" s="414"/>
      <c r="AM102" s="414" t="s">
        <v>566</v>
      </c>
      <c r="AN102" s="414"/>
      <c r="AO102" s="414"/>
      <c r="AP102" s="414"/>
      <c r="AQ102" s="266" t="s">
        <v>566</v>
      </c>
      <c r="AR102" s="267"/>
      <c r="AS102" s="267"/>
      <c r="AT102" s="312"/>
      <c r="AU102" s="266">
        <v>2</v>
      </c>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4.9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4.95" customHeight="1">
      <c r="A116" s="435"/>
      <c r="B116" s="436"/>
      <c r="C116" s="436"/>
      <c r="D116" s="436"/>
      <c r="E116" s="436"/>
      <c r="F116" s="437"/>
      <c r="G116" s="389" t="s">
        <v>560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t="s">
        <v>566</v>
      </c>
      <c r="AF116" s="414"/>
      <c r="AG116" s="414"/>
      <c r="AH116" s="414"/>
      <c r="AI116" s="414" t="s">
        <v>566</v>
      </c>
      <c r="AJ116" s="414"/>
      <c r="AK116" s="414"/>
      <c r="AL116" s="414"/>
      <c r="AM116" s="414" t="s">
        <v>566</v>
      </c>
      <c r="AN116" s="414"/>
      <c r="AO116" s="414"/>
      <c r="AP116" s="414"/>
      <c r="AQ116" s="211" t="s">
        <v>566</v>
      </c>
      <c r="AR116" s="212"/>
      <c r="AS116" s="212"/>
      <c r="AT116" s="212"/>
      <c r="AU116" s="212"/>
      <c r="AV116" s="212"/>
      <c r="AW116" s="212"/>
      <c r="AX116" s="214"/>
    </row>
    <row r="117" spans="1:50" ht="24.9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559</v>
      </c>
      <c r="AC117" s="469"/>
      <c r="AD117" s="470"/>
      <c r="AE117" s="547" t="s">
        <v>566</v>
      </c>
      <c r="AF117" s="547"/>
      <c r="AG117" s="547"/>
      <c r="AH117" s="547"/>
      <c r="AI117" s="547" t="s">
        <v>566</v>
      </c>
      <c r="AJ117" s="547"/>
      <c r="AK117" s="547"/>
      <c r="AL117" s="547"/>
      <c r="AM117" s="547" t="s">
        <v>566</v>
      </c>
      <c r="AN117" s="547"/>
      <c r="AO117" s="547"/>
      <c r="AP117" s="547"/>
      <c r="AQ117" s="547" t="s">
        <v>566</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566</v>
      </c>
      <c r="AR133" s="192"/>
      <c r="AS133" s="126" t="s">
        <v>356</v>
      </c>
      <c r="AT133" s="127"/>
      <c r="AU133" s="193" t="s">
        <v>566</v>
      </c>
      <c r="AV133" s="193"/>
      <c r="AW133" s="126" t="s">
        <v>300</v>
      </c>
      <c r="AX133" s="188"/>
    </row>
    <row r="134" spans="1:50" ht="39.75" customHeight="1">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t="s">
        <v>566</v>
      </c>
      <c r="AF134" s="200"/>
      <c r="AG134" s="200"/>
      <c r="AH134" s="200"/>
      <c r="AI134" s="199" t="s">
        <v>566</v>
      </c>
      <c r="AJ134" s="200"/>
      <c r="AK134" s="200"/>
      <c r="AL134" s="200"/>
      <c r="AM134" s="199" t="s">
        <v>566</v>
      </c>
      <c r="AN134" s="200"/>
      <c r="AO134" s="200"/>
      <c r="AP134" s="200"/>
      <c r="AQ134" s="199" t="s">
        <v>566</v>
      </c>
      <c r="AR134" s="200"/>
      <c r="AS134" s="200"/>
      <c r="AT134" s="200"/>
      <c r="AU134" s="199" t="s">
        <v>566</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566</v>
      </c>
      <c r="AF135" s="200"/>
      <c r="AG135" s="200"/>
      <c r="AH135" s="200"/>
      <c r="AI135" s="199" t="s">
        <v>566</v>
      </c>
      <c r="AJ135" s="200"/>
      <c r="AK135" s="200"/>
      <c r="AL135" s="200"/>
      <c r="AM135" s="199" t="s">
        <v>566</v>
      </c>
      <c r="AN135" s="200"/>
      <c r="AO135" s="200"/>
      <c r="AP135" s="200"/>
      <c r="AQ135" s="199" t="s">
        <v>566</v>
      </c>
      <c r="AR135" s="200"/>
      <c r="AS135" s="200"/>
      <c r="AT135" s="200"/>
      <c r="AU135" s="199" t="s">
        <v>566</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c r="A154" s="182"/>
      <c r="B154" s="179"/>
      <c r="C154" s="173"/>
      <c r="D154" s="179"/>
      <c r="E154" s="173"/>
      <c r="F154" s="174"/>
      <c r="G154" s="97" t="s">
        <v>566</v>
      </c>
      <c r="H154" s="98"/>
      <c r="I154" s="98"/>
      <c r="J154" s="98"/>
      <c r="K154" s="98"/>
      <c r="L154" s="98"/>
      <c r="M154" s="98"/>
      <c r="N154" s="98"/>
      <c r="O154" s="98"/>
      <c r="P154" s="99"/>
      <c r="Q154" s="118" t="s">
        <v>566</v>
      </c>
      <c r="R154" s="98"/>
      <c r="S154" s="98"/>
      <c r="T154" s="98"/>
      <c r="U154" s="98"/>
      <c r="V154" s="98"/>
      <c r="W154" s="98"/>
      <c r="X154" s="98"/>
      <c r="Y154" s="98"/>
      <c r="Z154" s="98"/>
      <c r="AA154" s="286"/>
      <c r="AB154" s="134" t="s">
        <v>566</v>
      </c>
      <c r="AC154" s="135"/>
      <c r="AD154" s="135"/>
      <c r="AE154" s="140" t="s">
        <v>566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29"/>
      <c r="E430" s="167" t="s">
        <v>388</v>
      </c>
      <c r="F430" s="168"/>
      <c r="G430" s="897" t="s">
        <v>384</v>
      </c>
      <c r="H430" s="116"/>
      <c r="I430" s="116"/>
      <c r="J430" s="898" t="s">
        <v>564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356</v>
      </c>
      <c r="AH432" s="127"/>
      <c r="AI432" s="149"/>
      <c r="AJ432" s="149"/>
      <c r="AK432" s="149"/>
      <c r="AL432" s="147"/>
      <c r="AM432" s="149"/>
      <c r="AN432" s="149"/>
      <c r="AO432" s="149"/>
      <c r="AP432" s="147"/>
      <c r="AQ432" s="589" t="s">
        <v>566</v>
      </c>
      <c r="AR432" s="193"/>
      <c r="AS432" s="126" t="s">
        <v>356</v>
      </c>
      <c r="AT432" s="127"/>
      <c r="AU432" s="193" t="s">
        <v>566</v>
      </c>
      <c r="AV432" s="193"/>
      <c r="AW432" s="126" t="s">
        <v>300</v>
      </c>
      <c r="AX432" s="188"/>
    </row>
    <row r="433" spans="1:50" ht="23.25" customHeight="1">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566</v>
      </c>
      <c r="AF433" s="200"/>
      <c r="AG433" s="200"/>
      <c r="AH433" s="200"/>
      <c r="AI433" s="333" t="s">
        <v>566</v>
      </c>
      <c r="AJ433" s="200"/>
      <c r="AK433" s="200"/>
      <c r="AL433" s="200"/>
      <c r="AM433" s="333" t="s">
        <v>566</v>
      </c>
      <c r="AN433" s="200"/>
      <c r="AO433" s="200"/>
      <c r="AP433" s="334"/>
      <c r="AQ433" s="333" t="s">
        <v>566</v>
      </c>
      <c r="AR433" s="200"/>
      <c r="AS433" s="200"/>
      <c r="AT433" s="334"/>
      <c r="AU433" s="200" t="s">
        <v>566</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566</v>
      </c>
      <c r="AF434" s="200"/>
      <c r="AG434" s="200"/>
      <c r="AH434" s="334"/>
      <c r="AI434" s="333" t="s">
        <v>566</v>
      </c>
      <c r="AJ434" s="200"/>
      <c r="AK434" s="200"/>
      <c r="AL434" s="200"/>
      <c r="AM434" s="333" t="s">
        <v>566</v>
      </c>
      <c r="AN434" s="200"/>
      <c r="AO434" s="200"/>
      <c r="AP434" s="334"/>
      <c r="AQ434" s="333" t="s">
        <v>566</v>
      </c>
      <c r="AR434" s="200"/>
      <c r="AS434" s="200"/>
      <c r="AT434" s="334"/>
      <c r="AU434" s="200" t="s">
        <v>566</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566</v>
      </c>
      <c r="AF435" s="200"/>
      <c r="AG435" s="200"/>
      <c r="AH435" s="334"/>
      <c r="AI435" s="333" t="s">
        <v>566</v>
      </c>
      <c r="AJ435" s="200"/>
      <c r="AK435" s="200"/>
      <c r="AL435" s="200"/>
      <c r="AM435" s="333" t="s">
        <v>566</v>
      </c>
      <c r="AN435" s="200"/>
      <c r="AO435" s="200"/>
      <c r="AP435" s="334"/>
      <c r="AQ435" s="333" t="s">
        <v>566</v>
      </c>
      <c r="AR435" s="200"/>
      <c r="AS435" s="200"/>
      <c r="AT435" s="334"/>
      <c r="AU435" s="200" t="s">
        <v>566</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566</v>
      </c>
      <c r="AF477" s="193"/>
      <c r="AG477" s="126" t="s">
        <v>356</v>
      </c>
      <c r="AH477" s="127"/>
      <c r="AI477" s="149"/>
      <c r="AJ477" s="149"/>
      <c r="AK477" s="149"/>
      <c r="AL477" s="147"/>
      <c r="AM477" s="149"/>
      <c r="AN477" s="149"/>
      <c r="AO477" s="149"/>
      <c r="AP477" s="147"/>
      <c r="AQ477" s="589" t="s">
        <v>566</v>
      </c>
      <c r="AR477" s="193"/>
      <c r="AS477" s="126" t="s">
        <v>356</v>
      </c>
      <c r="AT477" s="127"/>
      <c r="AU477" s="193" t="s">
        <v>566</v>
      </c>
      <c r="AV477" s="193"/>
      <c r="AW477" s="126" t="s">
        <v>300</v>
      </c>
      <c r="AX477" s="188"/>
    </row>
    <row r="478" spans="1:50" ht="23.25" customHeight="1">
      <c r="A478" s="182"/>
      <c r="B478" s="179"/>
      <c r="C478" s="173"/>
      <c r="D478" s="179"/>
      <c r="E478" s="335"/>
      <c r="F478" s="336"/>
      <c r="G478" s="97" t="s">
        <v>566</v>
      </c>
      <c r="H478" s="98"/>
      <c r="I478" s="98"/>
      <c r="J478" s="98"/>
      <c r="K478" s="98"/>
      <c r="L478" s="98"/>
      <c r="M478" s="98"/>
      <c r="N478" s="98"/>
      <c r="O478" s="98"/>
      <c r="P478" s="98"/>
      <c r="Q478" s="98"/>
      <c r="R478" s="98"/>
      <c r="S478" s="98"/>
      <c r="T478" s="98"/>
      <c r="U478" s="98"/>
      <c r="V478" s="98"/>
      <c r="W478" s="98"/>
      <c r="X478" s="99"/>
      <c r="Y478" s="194" t="s">
        <v>12</v>
      </c>
      <c r="Z478" s="195"/>
      <c r="AA478" s="196"/>
      <c r="AB478" s="206" t="s">
        <v>566</v>
      </c>
      <c r="AC478" s="206"/>
      <c r="AD478" s="206"/>
      <c r="AE478" s="333" t="s">
        <v>566</v>
      </c>
      <c r="AF478" s="200"/>
      <c r="AG478" s="200"/>
      <c r="AH478" s="200"/>
      <c r="AI478" s="333" t="s">
        <v>566</v>
      </c>
      <c r="AJ478" s="200"/>
      <c r="AK478" s="200"/>
      <c r="AL478" s="200"/>
      <c r="AM478" s="333" t="s">
        <v>566</v>
      </c>
      <c r="AN478" s="200"/>
      <c r="AO478" s="200"/>
      <c r="AP478" s="334"/>
      <c r="AQ478" s="333" t="s">
        <v>566</v>
      </c>
      <c r="AR478" s="200"/>
      <c r="AS478" s="200"/>
      <c r="AT478" s="334"/>
      <c r="AU478" s="200" t="s">
        <v>566</v>
      </c>
      <c r="AV478" s="200"/>
      <c r="AW478" s="200"/>
      <c r="AX478" s="201"/>
    </row>
    <row r="479" spans="1:50" ht="23.25"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566</v>
      </c>
      <c r="AC479" s="198"/>
      <c r="AD479" s="198"/>
      <c r="AE479" s="333" t="s">
        <v>566</v>
      </c>
      <c r="AF479" s="200"/>
      <c r="AG479" s="200"/>
      <c r="AH479" s="334"/>
      <c r="AI479" s="333" t="s">
        <v>566</v>
      </c>
      <c r="AJ479" s="200"/>
      <c r="AK479" s="200"/>
      <c r="AL479" s="200"/>
      <c r="AM479" s="333" t="s">
        <v>566</v>
      </c>
      <c r="AN479" s="200"/>
      <c r="AO479" s="200"/>
      <c r="AP479" s="334"/>
      <c r="AQ479" s="333" t="s">
        <v>566</v>
      </c>
      <c r="AR479" s="200"/>
      <c r="AS479" s="200"/>
      <c r="AT479" s="334"/>
      <c r="AU479" s="200" t="s">
        <v>566</v>
      </c>
      <c r="AV479" s="200"/>
      <c r="AW479" s="200"/>
      <c r="AX479" s="201"/>
    </row>
    <row r="480" spans="1:50" ht="23.25"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566</v>
      </c>
      <c r="AF480" s="200"/>
      <c r="AG480" s="200"/>
      <c r="AH480" s="334"/>
      <c r="AI480" s="333" t="s">
        <v>566</v>
      </c>
      <c r="AJ480" s="200"/>
      <c r="AK480" s="200"/>
      <c r="AL480" s="200"/>
      <c r="AM480" s="333" t="s">
        <v>566</v>
      </c>
      <c r="AN480" s="200"/>
      <c r="AO480" s="200"/>
      <c r="AP480" s="334"/>
      <c r="AQ480" s="333" t="s">
        <v>566</v>
      </c>
      <c r="AR480" s="200"/>
      <c r="AS480" s="200"/>
      <c r="AT480" s="334"/>
      <c r="AU480" s="200" t="s">
        <v>566</v>
      </c>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 customHeight="1">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567</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45" customHeight="1">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569</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45" customHeight="1">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4.95" customHeight="1">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4.95" customHeight="1">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4.95" customHeight="1">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4.95" customHeight="1">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4.95" customHeight="1">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4.95" customHeight="1">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4.95" customHeight="1">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4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4.95" customHeight="1">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4.95" customHeight="1">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39.950000000000003" customHeight="1">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20.100000000000001" customHeight="1">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95" customHeight="1">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0.1" customHeight="1">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1" customHeight="1" thickBot="1">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95"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9.950000000000003" customHeight="1" thickBot="1">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9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950000000000003" customHeight="1" thickBot="1">
      <c r="A731" s="798"/>
      <c r="B731" s="799"/>
      <c r="C731" s="799"/>
      <c r="D731" s="799"/>
      <c r="E731" s="800"/>
      <c r="F731" s="728" t="s">
        <v>579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9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9.950000000000003" customHeight="1" thickBot="1">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9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950000000000003"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95" customHeight="1">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95" customHeight="1">
      <c r="A737" s="993" t="s">
        <v>431</v>
      </c>
      <c r="B737" s="203"/>
      <c r="C737" s="203"/>
      <c r="D737" s="204"/>
      <c r="E737" s="989" t="s">
        <v>566</v>
      </c>
      <c r="F737" s="989"/>
      <c r="G737" s="989"/>
      <c r="H737" s="989"/>
      <c r="I737" s="989"/>
      <c r="J737" s="989"/>
      <c r="K737" s="989"/>
      <c r="L737" s="989"/>
      <c r="M737" s="989"/>
      <c r="N737" s="358" t="s">
        <v>358</v>
      </c>
      <c r="O737" s="358"/>
      <c r="P737" s="358"/>
      <c r="Q737" s="358"/>
      <c r="R737" s="989" t="s">
        <v>566</v>
      </c>
      <c r="S737" s="989"/>
      <c r="T737" s="989"/>
      <c r="U737" s="989"/>
      <c r="V737" s="989"/>
      <c r="W737" s="989"/>
      <c r="X737" s="989"/>
      <c r="Y737" s="989"/>
      <c r="Z737" s="989"/>
      <c r="AA737" s="358" t="s">
        <v>359</v>
      </c>
      <c r="AB737" s="358"/>
      <c r="AC737" s="358"/>
      <c r="AD737" s="358"/>
      <c r="AE737" s="989" t="s">
        <v>566</v>
      </c>
      <c r="AF737" s="989"/>
      <c r="AG737" s="989"/>
      <c r="AH737" s="989"/>
      <c r="AI737" s="989"/>
      <c r="AJ737" s="989"/>
      <c r="AK737" s="989"/>
      <c r="AL737" s="989"/>
      <c r="AM737" s="989"/>
      <c r="AN737" s="358" t="s">
        <v>360</v>
      </c>
      <c r="AO737" s="358"/>
      <c r="AP737" s="358"/>
      <c r="AQ737" s="358"/>
      <c r="AR737" s="990" t="s">
        <v>566</v>
      </c>
      <c r="AS737" s="991"/>
      <c r="AT737" s="991"/>
      <c r="AU737" s="991"/>
      <c r="AV737" s="991"/>
      <c r="AW737" s="991"/>
      <c r="AX737" s="992"/>
      <c r="AY737" s="89"/>
      <c r="AZ737" s="89"/>
    </row>
    <row r="738" spans="1:52" ht="24.95" customHeight="1">
      <c r="A738" s="993" t="s">
        <v>361</v>
      </c>
      <c r="B738" s="203"/>
      <c r="C738" s="203"/>
      <c r="D738" s="204"/>
      <c r="E738" s="989" t="s">
        <v>566</v>
      </c>
      <c r="F738" s="989"/>
      <c r="G738" s="989"/>
      <c r="H738" s="989"/>
      <c r="I738" s="989"/>
      <c r="J738" s="989"/>
      <c r="K738" s="989"/>
      <c r="L738" s="989"/>
      <c r="M738" s="989"/>
      <c r="N738" s="358" t="s">
        <v>362</v>
      </c>
      <c r="O738" s="358"/>
      <c r="P738" s="358"/>
      <c r="Q738" s="358"/>
      <c r="R738" s="989" t="s">
        <v>566</v>
      </c>
      <c r="S738" s="989"/>
      <c r="T738" s="989"/>
      <c r="U738" s="989"/>
      <c r="V738" s="989"/>
      <c r="W738" s="989"/>
      <c r="X738" s="989"/>
      <c r="Y738" s="989"/>
      <c r="Z738" s="989"/>
      <c r="AA738" s="358" t="s">
        <v>482</v>
      </c>
      <c r="AB738" s="358"/>
      <c r="AC738" s="358"/>
      <c r="AD738" s="358"/>
      <c r="AE738" s="989" t="s">
        <v>566</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95" customHeight="1" thickBot="1">
      <c r="A739" s="997" t="s">
        <v>543</v>
      </c>
      <c r="B739" s="998"/>
      <c r="C739" s="998"/>
      <c r="D739" s="999"/>
      <c r="E739" s="1000"/>
      <c r="F739" s="1001"/>
      <c r="G739" s="1001"/>
      <c r="H739" s="91" t="str">
        <f>IF(E739="", "", "(")</f>
        <v/>
      </c>
      <c r="I739" s="984"/>
      <c r="J739" s="984"/>
      <c r="K739" s="91" t="str">
        <f>IF(OR(I739="　", I739=""), "", "-")</f>
        <v/>
      </c>
      <c r="L739" s="985"/>
      <c r="M739" s="985"/>
      <c r="N739" s="92" t="str">
        <f>IF(O739="", "", "-")</f>
        <v/>
      </c>
      <c r="O739" s="93"/>
      <c r="P739" s="92" t="str">
        <f>IF(E739="", "", ")")</f>
        <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31.5" customHeight="1">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30.75"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30.75"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30.75"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30.75"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30.75"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30.75"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30.75"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8.25"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9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9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0.099999999999994"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80.099999999999994"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cfRule type="expression" dxfId="2779" priority="13677">
      <formula>IF(RIGHT(TEXT(Y783,"0.#"),1)=".",FALSE,TRUE)</formula>
    </cfRule>
    <cfRule type="expression" dxfId="2778" priority="13678">
      <formula>IF(RIGHT(TEXT(Y783,"0.#"),1)=".",TRUE,FALSE)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0" sqref="B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1" sqref="G11:O13"/>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2018-08-21T10:41:49Z</cp:lastPrinted>
  <dcterms:created xsi:type="dcterms:W3CDTF">2012-03-13T00:50:25Z</dcterms:created>
  <dcterms:modified xsi:type="dcterms:W3CDTF">2018-09-07T06:21:52Z</dcterms:modified>
</cp:coreProperties>
</file>