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参考５" sheetId="1" r:id="rId1"/>
  </sheets>
  <definedNames>
    <definedName name="_xlnm.Print_Area" localSheetId="0">'参考５'!$A$1:$H$82</definedName>
  </definedNames>
  <calcPr fullCalcOnLoad="1"/>
</workbook>
</file>

<file path=xl/sharedStrings.xml><?xml version="1.0" encoding="utf-8"?>
<sst xmlns="http://schemas.openxmlformats.org/spreadsheetml/2006/main" count="126" uniqueCount="75">
  <si>
    <t>　　部　　門</t>
  </si>
  <si>
    <t>　　小　　　計</t>
  </si>
  <si>
    <t>２年</t>
  </si>
  <si>
    <t>７年</t>
  </si>
  <si>
    <t>１２年</t>
  </si>
  <si>
    <t>中</t>
  </si>
  <si>
    <t>間</t>
  </si>
  <si>
    <t>投</t>
  </si>
  <si>
    <t>入</t>
  </si>
  <si>
    <t>粗</t>
  </si>
  <si>
    <t>付</t>
  </si>
  <si>
    <t>加</t>
  </si>
  <si>
    <t>価</t>
  </si>
  <si>
    <t>値</t>
  </si>
  <si>
    <t>　 　 小  　　計</t>
  </si>
  <si>
    <t>需　　要　　合　　計</t>
  </si>
  <si>
    <t>（控　除）　輸　入</t>
  </si>
  <si>
    <t>最</t>
  </si>
  <si>
    <t>終</t>
  </si>
  <si>
    <t>需</t>
  </si>
  <si>
    <t>要</t>
  </si>
  <si>
    <t>国内総固定資本形成</t>
  </si>
  <si>
    <t>　　輸　　　　出</t>
  </si>
  <si>
    <t>　 国 内 生 産 額</t>
  </si>
  <si>
    <t xml:space="preserve">   農 林 水 産 業</t>
  </si>
  <si>
    <t xml:space="preserve">   鉱             業</t>
  </si>
  <si>
    <t xml:space="preserve">   製     造     業</t>
  </si>
  <si>
    <t xml:space="preserve">   建             設</t>
  </si>
  <si>
    <t xml:space="preserve">  電力・ガス・水道</t>
  </si>
  <si>
    <t xml:space="preserve">   商             業</t>
  </si>
  <si>
    <t xml:space="preserve">   金 融  ・保 険</t>
  </si>
  <si>
    <t xml:space="preserve">   不     動     産</t>
  </si>
  <si>
    <t xml:space="preserve">   運             輸</t>
  </si>
  <si>
    <t xml:space="preserve">   通 信 ・ 放 送</t>
  </si>
  <si>
    <t xml:space="preserve">   公            務</t>
  </si>
  <si>
    <t xml:space="preserve">   サ  ー  ビ  ス</t>
  </si>
  <si>
    <t xml:space="preserve">   分  類  不  明</t>
  </si>
  <si>
    <t>　  　小　　　計</t>
  </si>
  <si>
    <t>　  　小　　　計</t>
  </si>
  <si>
    <t xml:space="preserve">  家計外消費支出</t>
  </si>
  <si>
    <t xml:space="preserve">  雇 用 者 所 得</t>
  </si>
  <si>
    <t xml:space="preserve">  営  業  余  剰</t>
  </si>
  <si>
    <t xml:space="preserve">  資本減耗引当</t>
  </si>
  <si>
    <t xml:space="preserve">  間    接    税</t>
  </si>
  <si>
    <t xml:space="preserve">  （控除）補助金</t>
  </si>
  <si>
    <t xml:space="preserve">  民間消費支出</t>
  </si>
  <si>
    <t xml:space="preserve">  一般政府消費支出</t>
  </si>
  <si>
    <t xml:space="preserve"> 在　　庫　　純　　増</t>
  </si>
  <si>
    <t>要</t>
  </si>
  <si>
    <t>運　　輸　　部　　門</t>
  </si>
  <si>
    <t>全　　産　　業</t>
  </si>
  <si>
    <t xml:space="preserve">  ５  運輸部門の投入・産出構造の推移 （除自家輸送）                                                                                                                                                                                                                                                </t>
  </si>
  <si>
    <t>（２）運輸部門の中間投入率と粗付加価値率の推移（名目）　　　　　　　　　</t>
  </si>
  <si>
    <t xml:space="preserve">   農 林 水 産 業</t>
  </si>
  <si>
    <t xml:space="preserve">   鉱             業</t>
  </si>
  <si>
    <t xml:space="preserve">   製     造     業</t>
  </si>
  <si>
    <t xml:space="preserve">   建             設</t>
  </si>
  <si>
    <t xml:space="preserve">  電力・ガス・水道</t>
  </si>
  <si>
    <t xml:space="preserve">   商             業</t>
  </si>
  <si>
    <t xml:space="preserve">   金 融  ・保 険</t>
  </si>
  <si>
    <t xml:space="preserve">   不     動     産</t>
  </si>
  <si>
    <t xml:space="preserve">   運             輸</t>
  </si>
  <si>
    <t xml:space="preserve">   通 信 ・ 放 送</t>
  </si>
  <si>
    <t xml:space="preserve">   公            務</t>
  </si>
  <si>
    <t xml:space="preserve">   サ  ー  ビ  ス</t>
  </si>
  <si>
    <t xml:space="preserve">   分  類  不  明</t>
  </si>
  <si>
    <t xml:space="preserve">  家計外消費支出</t>
  </si>
  <si>
    <t xml:space="preserve">  雇 用 者 所 得</t>
  </si>
  <si>
    <t xml:space="preserve">  営  業  余  剰</t>
  </si>
  <si>
    <t xml:space="preserve">  資本減耗引当</t>
  </si>
  <si>
    <t xml:space="preserve">  間    接    税</t>
  </si>
  <si>
    <t xml:space="preserve">  （控除）補助金</t>
  </si>
  <si>
    <t>（３）運輸部門の中間需要額と最終需要額の推移（名目）　　　　　　　　　　　　　　　　　　　　　　　　　　　　　　　　　　　（単位：億円）</t>
  </si>
  <si>
    <t>（単位：億円）</t>
  </si>
  <si>
    <t>（１）運輸部門の中間投入額と粗付加価値額の推移（名目）　　　　　　      　　　　　　　　　　　　　　　　　      　（単位：億円）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</si>
</sst>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);[Red]\(0.0\)"/>
    <numFmt numFmtId="178" formatCode="#,##0.0;[Red]\-#,##0.0"/>
    <numFmt numFmtId="179" formatCode="#,##0.0"/>
    <numFmt numFmtId="180" formatCode="0.0_ "/>
    <numFmt numFmtId="181" formatCode="0.0000_ "/>
    <numFmt numFmtId="182" formatCode="0.0000_);[Red]\(0.0000\)"/>
    <numFmt numFmtId="183" formatCode="#,##0.0_ ;[Red]\-#,##0.0\ "/>
    <numFmt numFmtId="184" formatCode="#,##0.0_ "/>
    <numFmt numFmtId="185" formatCode="0_ "/>
    <numFmt numFmtId="18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4" fontId="0" fillId="0" borderId="0" xfId="17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/>
    </xf>
    <xf numFmtId="186" fontId="4" fillId="0" borderId="0" xfId="17" applyNumberFormat="1" applyFont="1" applyBorder="1" applyAlignment="1">
      <alignment/>
    </xf>
    <xf numFmtId="186" fontId="4" fillId="0" borderId="6" xfId="17" applyNumberFormat="1" applyFont="1" applyBorder="1" applyAlignment="1">
      <alignment/>
    </xf>
    <xf numFmtId="186" fontId="4" fillId="0" borderId="7" xfId="17" applyNumberFormat="1" applyFont="1" applyFill="1" applyBorder="1" applyAlignment="1">
      <alignment/>
    </xf>
    <xf numFmtId="186" fontId="4" fillId="0" borderId="8" xfId="17" applyNumberFormat="1" applyFont="1" applyBorder="1" applyAlignment="1">
      <alignment/>
    </xf>
    <xf numFmtId="186" fontId="4" fillId="0" borderId="9" xfId="17" applyNumberFormat="1" applyFont="1" applyBorder="1" applyAlignment="1">
      <alignment/>
    </xf>
    <xf numFmtId="186" fontId="4" fillId="0" borderId="10" xfId="17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186" fontId="4" fillId="0" borderId="12" xfId="17" applyNumberFormat="1" applyFont="1" applyBorder="1" applyAlignment="1">
      <alignment/>
    </xf>
    <xf numFmtId="186" fontId="4" fillId="0" borderId="0" xfId="17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186" fontId="4" fillId="0" borderId="14" xfId="17" applyNumberFormat="1" applyFont="1" applyBorder="1" applyAlignment="1">
      <alignment/>
    </xf>
    <xf numFmtId="186" fontId="4" fillId="0" borderId="13" xfId="17" applyNumberFormat="1" applyFont="1" applyBorder="1" applyAlignment="1">
      <alignment/>
    </xf>
    <xf numFmtId="186" fontId="4" fillId="0" borderId="15" xfId="17" applyNumberFormat="1" applyFont="1" applyBorder="1" applyAlignment="1">
      <alignment/>
    </xf>
    <xf numFmtId="186" fontId="4" fillId="0" borderId="16" xfId="17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20" xfId="17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86" fontId="4" fillId="0" borderId="22" xfId="17" applyNumberFormat="1" applyFont="1" applyBorder="1" applyAlignment="1">
      <alignment/>
    </xf>
    <xf numFmtId="186" fontId="4" fillId="0" borderId="23" xfId="17" applyNumberFormat="1" applyFont="1" applyBorder="1" applyAlignment="1">
      <alignment/>
    </xf>
    <xf numFmtId="186" fontId="4" fillId="0" borderId="24" xfId="17" applyNumberFormat="1" applyFont="1" applyBorder="1" applyAlignment="1">
      <alignment/>
    </xf>
    <xf numFmtId="186" fontId="4" fillId="0" borderId="25" xfId="17" applyNumberFormat="1" applyFont="1" applyBorder="1" applyAlignment="1">
      <alignment/>
    </xf>
    <xf numFmtId="181" fontId="4" fillId="0" borderId="8" xfId="0" applyNumberFormat="1" applyFont="1" applyBorder="1" applyAlignment="1">
      <alignment/>
    </xf>
    <xf numFmtId="181" fontId="4" fillId="0" borderId="6" xfId="0" applyNumberFormat="1" applyFont="1" applyBorder="1" applyAlignment="1">
      <alignment/>
    </xf>
    <xf numFmtId="181" fontId="4" fillId="0" borderId="9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0" borderId="26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7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4" fillId="0" borderId="21" xfId="0" applyNumberFormat="1" applyFont="1" applyBorder="1" applyAlignment="1">
      <alignment/>
    </xf>
    <xf numFmtId="181" fontId="4" fillId="0" borderId="22" xfId="0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181" fontId="4" fillId="0" borderId="27" xfId="0" applyNumberFormat="1" applyFont="1" applyBorder="1" applyAlignment="1">
      <alignment/>
    </xf>
    <xf numFmtId="186" fontId="4" fillId="0" borderId="8" xfId="17" applyNumberFormat="1" applyFont="1" applyFill="1" applyBorder="1" applyAlignment="1">
      <alignment/>
    </xf>
    <xf numFmtId="186" fontId="4" fillId="0" borderId="12" xfId="17" applyNumberFormat="1" applyFont="1" applyFill="1" applyBorder="1" applyAlignment="1">
      <alignment/>
    </xf>
    <xf numFmtId="186" fontId="4" fillId="0" borderId="28" xfId="17" applyNumberFormat="1" applyFont="1" applyBorder="1" applyAlignment="1">
      <alignment/>
    </xf>
    <xf numFmtId="186" fontId="4" fillId="0" borderId="18" xfId="17" applyNumberFormat="1" applyFont="1" applyBorder="1" applyAlignment="1">
      <alignment/>
    </xf>
    <xf numFmtId="186" fontId="4" fillId="0" borderId="29" xfId="17" applyNumberFormat="1" applyFont="1" applyBorder="1" applyAlignment="1">
      <alignment/>
    </xf>
    <xf numFmtId="0" fontId="4" fillId="0" borderId="0" xfId="0" applyFont="1" applyBorder="1" applyAlignment="1">
      <alignment wrapText="1"/>
    </xf>
    <xf numFmtId="181" fontId="4" fillId="0" borderId="3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1" fontId="4" fillId="0" borderId="29" xfId="0" applyNumberFormat="1" applyFont="1" applyBorder="1" applyAlignment="1">
      <alignment/>
    </xf>
    <xf numFmtId="181" fontId="4" fillId="0" borderId="25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3.375" style="0" customWidth="1"/>
    <col min="2" max="2" width="17.625" style="0" customWidth="1"/>
    <col min="3" max="8" width="10.625" style="0" customWidth="1"/>
  </cols>
  <sheetData>
    <row r="1" s="2" customFormat="1" ht="13.5" customHeight="1">
      <c r="A1" s="2" t="s">
        <v>51</v>
      </c>
    </row>
    <row r="2" spans="2:8" s="2" customFormat="1" ht="13.5" customHeight="1" thickBot="1">
      <c r="B2" s="77" t="s">
        <v>74</v>
      </c>
      <c r="C2" s="77"/>
      <c r="D2" s="77"/>
      <c r="E2" s="77"/>
      <c r="F2" s="77"/>
      <c r="G2" s="77"/>
      <c r="H2" s="77"/>
    </row>
    <row r="3" spans="1:8" s="2" customFormat="1" ht="13.5" customHeight="1">
      <c r="A3" s="66" t="s">
        <v>0</v>
      </c>
      <c r="B3" s="67"/>
      <c r="C3" s="62" t="s">
        <v>49</v>
      </c>
      <c r="D3" s="63"/>
      <c r="E3" s="64"/>
      <c r="F3" s="62" t="s">
        <v>50</v>
      </c>
      <c r="G3" s="63"/>
      <c r="H3" s="65"/>
    </row>
    <row r="4" spans="1:8" s="2" customFormat="1" ht="13.5" customHeight="1" thickBot="1">
      <c r="A4" s="68"/>
      <c r="B4" s="69"/>
      <c r="C4" s="3" t="s">
        <v>2</v>
      </c>
      <c r="D4" s="3" t="s">
        <v>3</v>
      </c>
      <c r="E4" s="4" t="s">
        <v>4</v>
      </c>
      <c r="F4" s="3" t="s">
        <v>2</v>
      </c>
      <c r="G4" s="5" t="s">
        <v>3</v>
      </c>
      <c r="H4" s="6" t="s">
        <v>4</v>
      </c>
    </row>
    <row r="5" spans="1:8" s="2" customFormat="1" ht="13.5" customHeight="1" thickTop="1">
      <c r="A5" s="7"/>
      <c r="B5" s="8" t="s">
        <v>53</v>
      </c>
      <c r="C5" s="9">
        <v>19</v>
      </c>
      <c r="D5" s="10">
        <v>23</v>
      </c>
      <c r="E5" s="11">
        <v>21</v>
      </c>
      <c r="F5" s="12">
        <v>158858</v>
      </c>
      <c r="G5" s="13">
        <v>132891</v>
      </c>
      <c r="H5" s="14">
        <v>114832</v>
      </c>
    </row>
    <row r="6" spans="1:8" s="2" customFormat="1" ht="13.5" customHeight="1">
      <c r="A6" s="15"/>
      <c r="B6" s="16" t="s">
        <v>54</v>
      </c>
      <c r="C6" s="9">
        <v>1</v>
      </c>
      <c r="D6" s="12">
        <v>0</v>
      </c>
      <c r="E6" s="11">
        <v>0</v>
      </c>
      <c r="F6" s="12">
        <v>106892</v>
      </c>
      <c r="G6" s="17">
        <v>74482</v>
      </c>
      <c r="H6" s="14">
        <v>100597</v>
      </c>
    </row>
    <row r="7" spans="1:8" s="2" customFormat="1" ht="13.5" customHeight="1">
      <c r="A7" s="15" t="s">
        <v>5</v>
      </c>
      <c r="B7" s="16" t="s">
        <v>55</v>
      </c>
      <c r="C7" s="9">
        <v>29005</v>
      </c>
      <c r="D7" s="12">
        <v>30564</v>
      </c>
      <c r="E7" s="11">
        <v>30599</v>
      </c>
      <c r="F7" s="12">
        <v>2125437</v>
      </c>
      <c r="G7" s="17">
        <v>1957945</v>
      </c>
      <c r="H7" s="14">
        <v>1913708</v>
      </c>
    </row>
    <row r="8" spans="1:8" s="2" customFormat="1" ht="13.5" customHeight="1">
      <c r="A8" s="15"/>
      <c r="B8" s="16" t="s">
        <v>56</v>
      </c>
      <c r="C8" s="9">
        <v>4085</v>
      </c>
      <c r="D8" s="12">
        <v>4644</v>
      </c>
      <c r="E8" s="9">
        <v>4724</v>
      </c>
      <c r="F8" s="12">
        <v>68398</v>
      </c>
      <c r="G8" s="17">
        <v>81198</v>
      </c>
      <c r="H8" s="14">
        <v>89792</v>
      </c>
    </row>
    <row r="9" spans="1:8" s="2" customFormat="1" ht="13.5" customHeight="1">
      <c r="A9" s="15" t="s">
        <v>6</v>
      </c>
      <c r="B9" s="16" t="s">
        <v>57</v>
      </c>
      <c r="C9" s="9">
        <v>7181</v>
      </c>
      <c r="D9" s="12">
        <v>8579</v>
      </c>
      <c r="E9" s="9">
        <v>8699</v>
      </c>
      <c r="F9" s="12">
        <v>140307</v>
      </c>
      <c r="G9" s="17">
        <v>173481</v>
      </c>
      <c r="H9" s="14">
        <v>181024</v>
      </c>
    </row>
    <row r="10" spans="1:8" s="2" customFormat="1" ht="13.5" customHeight="1">
      <c r="A10" s="15"/>
      <c r="B10" s="16" t="s">
        <v>58</v>
      </c>
      <c r="C10" s="9">
        <v>4864</v>
      </c>
      <c r="D10" s="12">
        <v>7110</v>
      </c>
      <c r="E10" s="9">
        <v>5687</v>
      </c>
      <c r="F10" s="12">
        <v>294092</v>
      </c>
      <c r="G10" s="17">
        <v>361108</v>
      </c>
      <c r="H10" s="14">
        <v>345688</v>
      </c>
    </row>
    <row r="11" spans="1:8" s="2" customFormat="1" ht="13.5" customHeight="1">
      <c r="A11" s="15" t="s">
        <v>7</v>
      </c>
      <c r="B11" s="16" t="s">
        <v>59</v>
      </c>
      <c r="C11" s="9">
        <v>22031</v>
      </c>
      <c r="D11" s="12">
        <v>23522</v>
      </c>
      <c r="E11" s="9">
        <v>22211</v>
      </c>
      <c r="F11" s="12">
        <v>229824</v>
      </c>
      <c r="G11" s="17">
        <v>289701</v>
      </c>
      <c r="H11" s="14">
        <v>276382</v>
      </c>
    </row>
    <row r="12" spans="1:8" s="2" customFormat="1" ht="13.5" customHeight="1">
      <c r="A12" s="15"/>
      <c r="B12" s="16" t="s">
        <v>60</v>
      </c>
      <c r="C12" s="9">
        <v>7464</v>
      </c>
      <c r="D12" s="12">
        <v>8160</v>
      </c>
      <c r="E12" s="9">
        <v>6919</v>
      </c>
      <c r="F12" s="12">
        <v>105959</v>
      </c>
      <c r="G12" s="17">
        <v>106419</v>
      </c>
      <c r="H12" s="14">
        <v>91278</v>
      </c>
    </row>
    <row r="13" spans="1:8" s="2" customFormat="1" ht="13.5" customHeight="1">
      <c r="A13" s="15" t="s">
        <v>8</v>
      </c>
      <c r="B13" s="16" t="s">
        <v>61</v>
      </c>
      <c r="C13" s="18">
        <v>35280</v>
      </c>
      <c r="D13" s="12">
        <v>39892</v>
      </c>
      <c r="E13" s="9">
        <v>39239</v>
      </c>
      <c r="F13" s="12">
        <v>276790</v>
      </c>
      <c r="G13" s="17">
        <v>326003</v>
      </c>
      <c r="H13" s="14">
        <v>305255</v>
      </c>
    </row>
    <row r="14" spans="1:8" s="2" customFormat="1" ht="13.5" customHeight="1">
      <c r="A14" s="15"/>
      <c r="B14" s="16" t="s">
        <v>62</v>
      </c>
      <c r="C14" s="9">
        <v>2437</v>
      </c>
      <c r="D14" s="12">
        <v>3465</v>
      </c>
      <c r="E14" s="9">
        <v>3606</v>
      </c>
      <c r="F14" s="12">
        <v>75345</v>
      </c>
      <c r="G14" s="17">
        <v>94823</v>
      </c>
      <c r="H14" s="14">
        <v>141987</v>
      </c>
    </row>
    <row r="15" spans="1:8" s="2" customFormat="1" ht="13.5" customHeight="1">
      <c r="A15" s="15"/>
      <c r="B15" s="16" t="s">
        <v>63</v>
      </c>
      <c r="C15" s="9">
        <v>0</v>
      </c>
      <c r="D15" s="12">
        <v>0</v>
      </c>
      <c r="E15" s="9">
        <v>0</v>
      </c>
      <c r="F15" s="12">
        <v>2832</v>
      </c>
      <c r="G15" s="17">
        <v>4614</v>
      </c>
      <c r="H15" s="14">
        <v>7088</v>
      </c>
    </row>
    <row r="16" spans="1:8" s="2" customFormat="1" ht="13.5" customHeight="1">
      <c r="A16" s="15"/>
      <c r="B16" s="16" t="s">
        <v>64</v>
      </c>
      <c r="C16" s="9">
        <v>23283</v>
      </c>
      <c r="D16" s="12">
        <v>28988</v>
      </c>
      <c r="E16" s="9">
        <v>28993</v>
      </c>
      <c r="F16" s="12">
        <v>610566</v>
      </c>
      <c r="G16" s="17">
        <v>655806</v>
      </c>
      <c r="H16" s="14">
        <v>782372</v>
      </c>
    </row>
    <row r="17" spans="1:8" s="2" customFormat="1" ht="13.5" customHeight="1">
      <c r="A17" s="15"/>
      <c r="B17" s="19" t="s">
        <v>65</v>
      </c>
      <c r="C17" s="20">
        <v>2295</v>
      </c>
      <c r="D17" s="21">
        <v>2286</v>
      </c>
      <c r="E17" s="20">
        <v>1909</v>
      </c>
      <c r="F17" s="21">
        <v>65255</v>
      </c>
      <c r="G17" s="22">
        <v>60076</v>
      </c>
      <c r="H17" s="23">
        <v>44045</v>
      </c>
    </row>
    <row r="18" spans="1:8" s="2" customFormat="1" ht="13.5" customHeight="1">
      <c r="A18" s="24"/>
      <c r="B18" s="25" t="s">
        <v>38</v>
      </c>
      <c r="C18" s="20">
        <v>137946</v>
      </c>
      <c r="D18" s="21">
        <v>157234</v>
      </c>
      <c r="E18" s="20">
        <v>152606</v>
      </c>
      <c r="F18" s="21">
        <v>4260552</v>
      </c>
      <c r="G18" s="22">
        <f>SUM(G5:G17)</f>
        <v>4318547</v>
      </c>
      <c r="H18" s="23">
        <v>4394046</v>
      </c>
    </row>
    <row r="19" spans="1:8" s="2" customFormat="1" ht="13.5" customHeight="1">
      <c r="A19" s="26"/>
      <c r="B19" s="27" t="s">
        <v>66</v>
      </c>
      <c r="C19" s="28">
        <v>8686</v>
      </c>
      <c r="D19" s="12">
        <v>11009</v>
      </c>
      <c r="E19" s="9">
        <v>10128</v>
      </c>
      <c r="F19" s="12">
        <v>175482</v>
      </c>
      <c r="G19" s="17">
        <v>194194</v>
      </c>
      <c r="H19" s="14">
        <f>SUM(C19:G19)</f>
        <v>399499</v>
      </c>
    </row>
    <row r="20" spans="1:8" s="2" customFormat="1" ht="13.5" customHeight="1">
      <c r="A20" s="29" t="s">
        <v>9</v>
      </c>
      <c r="B20" s="27" t="s">
        <v>67</v>
      </c>
      <c r="C20" s="12">
        <v>136571</v>
      </c>
      <c r="D20" s="12">
        <v>167069</v>
      </c>
      <c r="E20" s="9">
        <v>148076</v>
      </c>
      <c r="F20" s="12">
        <v>2322830</v>
      </c>
      <c r="G20" s="17">
        <v>2731605</v>
      </c>
      <c r="H20" s="14">
        <v>2755891</v>
      </c>
    </row>
    <row r="21" spans="1:8" s="2" customFormat="1" ht="13.5" customHeight="1">
      <c r="A21" s="29" t="s">
        <v>10</v>
      </c>
      <c r="B21" s="27" t="s">
        <v>68</v>
      </c>
      <c r="C21" s="12">
        <v>28228</v>
      </c>
      <c r="D21" s="12">
        <v>28051</v>
      </c>
      <c r="E21" s="9">
        <v>25935</v>
      </c>
      <c r="F21" s="12">
        <v>1100907</v>
      </c>
      <c r="G21" s="17">
        <v>997062</v>
      </c>
      <c r="H21" s="14">
        <v>965237</v>
      </c>
    </row>
    <row r="22" spans="1:8" s="2" customFormat="1" ht="13.5" customHeight="1">
      <c r="A22" s="29" t="s">
        <v>11</v>
      </c>
      <c r="B22" s="27" t="s">
        <v>69</v>
      </c>
      <c r="C22" s="12">
        <v>34952</v>
      </c>
      <c r="D22" s="12">
        <v>32727</v>
      </c>
      <c r="E22" s="9">
        <v>30462</v>
      </c>
      <c r="F22" s="12">
        <v>628199</v>
      </c>
      <c r="G22" s="17">
        <v>808007</v>
      </c>
      <c r="H22" s="14">
        <v>933500</v>
      </c>
    </row>
    <row r="23" spans="1:8" s="2" customFormat="1" ht="13.5" customHeight="1">
      <c r="A23" s="29" t="s">
        <v>12</v>
      </c>
      <c r="B23" s="27" t="s">
        <v>70</v>
      </c>
      <c r="C23" s="12">
        <v>8446</v>
      </c>
      <c r="D23" s="12">
        <v>16317</v>
      </c>
      <c r="E23" s="9">
        <v>16471</v>
      </c>
      <c r="F23" s="12">
        <v>280457</v>
      </c>
      <c r="G23" s="17">
        <v>364696</v>
      </c>
      <c r="H23" s="14">
        <v>400393</v>
      </c>
    </row>
    <row r="24" spans="1:8" s="2" customFormat="1" ht="13.5" customHeight="1">
      <c r="A24" s="29" t="s">
        <v>13</v>
      </c>
      <c r="B24" s="30" t="s">
        <v>71</v>
      </c>
      <c r="C24" s="21">
        <v>-9583</v>
      </c>
      <c r="D24" s="21">
        <v>-3431</v>
      </c>
      <c r="E24" s="20">
        <v>-2148</v>
      </c>
      <c r="F24" s="21">
        <v>-46306</v>
      </c>
      <c r="G24" s="22">
        <v>-43104</v>
      </c>
      <c r="H24" s="23">
        <v>-51915</v>
      </c>
    </row>
    <row r="25" spans="1:8" s="2" customFormat="1" ht="13.5" customHeight="1">
      <c r="A25" s="31"/>
      <c r="B25" s="32" t="s">
        <v>14</v>
      </c>
      <c r="C25" s="20">
        <v>207299</v>
      </c>
      <c r="D25" s="21">
        <v>251741</v>
      </c>
      <c r="E25" s="20">
        <v>228924</v>
      </c>
      <c r="F25" s="21">
        <v>4461570</v>
      </c>
      <c r="G25" s="22">
        <v>5052460</v>
      </c>
      <c r="H25" s="23">
        <v>5194819</v>
      </c>
    </row>
    <row r="26" spans="1:8" s="2" customFormat="1" ht="13.5" customHeight="1" thickBot="1">
      <c r="A26" s="74" t="s">
        <v>23</v>
      </c>
      <c r="B26" s="75"/>
      <c r="C26" s="33">
        <v>345244</v>
      </c>
      <c r="D26" s="34">
        <v>408975</v>
      </c>
      <c r="E26" s="33">
        <v>381530</v>
      </c>
      <c r="F26" s="34">
        <v>8641564</v>
      </c>
      <c r="G26" s="35">
        <v>9371006</v>
      </c>
      <c r="H26" s="36">
        <v>9588865</v>
      </c>
    </row>
    <row r="27" spans="1:8" s="2" customFormat="1" ht="13.5" customHeight="1">
      <c r="A27" s="57"/>
      <c r="B27" s="57"/>
      <c r="C27" s="9"/>
      <c r="D27" s="9"/>
      <c r="E27" s="9"/>
      <c r="F27" s="9"/>
      <c r="G27" s="9"/>
      <c r="H27" s="9"/>
    </row>
    <row r="28" s="2" customFormat="1" ht="13.5" customHeight="1"/>
    <row r="29" s="2" customFormat="1" ht="13.5" customHeight="1" thickBot="1">
      <c r="B29" s="2" t="s">
        <v>52</v>
      </c>
    </row>
    <row r="30" spans="1:8" s="2" customFormat="1" ht="13.5" customHeight="1">
      <c r="A30" s="66" t="s">
        <v>0</v>
      </c>
      <c r="B30" s="67"/>
      <c r="C30" s="62" t="s">
        <v>49</v>
      </c>
      <c r="D30" s="63"/>
      <c r="E30" s="64"/>
      <c r="F30" s="62" t="s">
        <v>50</v>
      </c>
      <c r="G30" s="63"/>
      <c r="H30" s="65"/>
    </row>
    <row r="31" spans="1:8" s="2" customFormat="1" ht="13.5" customHeight="1" thickBot="1">
      <c r="A31" s="68"/>
      <c r="B31" s="69"/>
      <c r="C31" s="3" t="s">
        <v>2</v>
      </c>
      <c r="D31" s="3" t="s">
        <v>3</v>
      </c>
      <c r="E31" s="3" t="s">
        <v>4</v>
      </c>
      <c r="F31" s="3" t="s">
        <v>2</v>
      </c>
      <c r="G31" s="3" t="s">
        <v>3</v>
      </c>
      <c r="H31" s="6" t="s">
        <v>4</v>
      </c>
    </row>
    <row r="32" spans="1:8" s="2" customFormat="1" ht="13.5" customHeight="1" thickTop="1">
      <c r="A32" s="7"/>
      <c r="B32" s="8" t="s">
        <v>24</v>
      </c>
      <c r="C32" s="37">
        <f aca="true" t="shared" si="0" ref="C32:H32">C5/C26</f>
        <v>5.5033541495290284E-05</v>
      </c>
      <c r="D32" s="37">
        <f t="shared" si="0"/>
        <v>5.623815636652607E-05</v>
      </c>
      <c r="E32" s="37">
        <f t="shared" si="0"/>
        <v>5.5041543260031975E-05</v>
      </c>
      <c r="F32" s="38">
        <f t="shared" si="0"/>
        <v>0.0183830149264647</v>
      </c>
      <c r="G32" s="39">
        <f t="shared" si="0"/>
        <v>0.014181081518889221</v>
      </c>
      <c r="H32" s="58">
        <f t="shared" si="0"/>
        <v>0.01197555706540868</v>
      </c>
    </row>
    <row r="33" spans="1:8" s="2" customFormat="1" ht="13.5" customHeight="1">
      <c r="A33" s="15"/>
      <c r="B33" s="16" t="s">
        <v>25</v>
      </c>
      <c r="C33" s="37">
        <f aca="true" t="shared" si="1" ref="C33:H33">C6/C26</f>
        <v>2.8965021839626467E-06</v>
      </c>
      <c r="D33" s="37">
        <f t="shared" si="1"/>
        <v>0</v>
      </c>
      <c r="E33" s="37">
        <f t="shared" si="1"/>
        <v>0</v>
      </c>
      <c r="F33" s="37">
        <f t="shared" si="1"/>
        <v>0.012369520147047456</v>
      </c>
      <c r="G33" s="40">
        <f t="shared" si="1"/>
        <v>0.00794813278318251</v>
      </c>
      <c r="H33" s="59">
        <f t="shared" si="1"/>
        <v>0.010491022660137565</v>
      </c>
    </row>
    <row r="34" spans="1:8" s="2" customFormat="1" ht="13.5" customHeight="1">
      <c r="A34" s="15" t="s">
        <v>5</v>
      </c>
      <c r="B34" s="16" t="s">
        <v>26</v>
      </c>
      <c r="C34" s="37">
        <f aca="true" t="shared" si="2" ref="C34:H34">C7/C26</f>
        <v>0.08401304584583656</v>
      </c>
      <c r="D34" s="37">
        <f t="shared" si="2"/>
        <v>0.07473317439941317</v>
      </c>
      <c r="E34" s="37">
        <f t="shared" si="2"/>
        <v>0.08020077058160564</v>
      </c>
      <c r="F34" s="37">
        <f t="shared" si="2"/>
        <v>0.2459551303444608</v>
      </c>
      <c r="G34" s="40">
        <f t="shared" si="2"/>
        <v>0.20893647917843614</v>
      </c>
      <c r="H34" s="59">
        <f t="shared" si="2"/>
        <v>0.19957607078627138</v>
      </c>
    </row>
    <row r="35" spans="1:8" s="2" customFormat="1" ht="13.5" customHeight="1">
      <c r="A35" s="15"/>
      <c r="B35" s="16" t="s">
        <v>27</v>
      </c>
      <c r="C35" s="37">
        <f aca="true" t="shared" si="3" ref="C35:H35">C8/C26</f>
        <v>0.011832211421487411</v>
      </c>
      <c r="D35" s="37">
        <f t="shared" si="3"/>
        <v>0.011355217311571611</v>
      </c>
      <c r="E35" s="37">
        <f t="shared" si="3"/>
        <v>0.01238172620763767</v>
      </c>
      <c r="F35" s="37">
        <f t="shared" si="3"/>
        <v>0.007915002423172472</v>
      </c>
      <c r="G35" s="40">
        <f t="shared" si="3"/>
        <v>0.008664811440735392</v>
      </c>
      <c r="H35" s="59">
        <f t="shared" si="3"/>
        <v>0.009364194823892088</v>
      </c>
    </row>
    <row r="36" spans="1:8" s="2" customFormat="1" ht="13.5" customHeight="1">
      <c r="A36" s="15" t="s">
        <v>6</v>
      </c>
      <c r="B36" s="16" t="s">
        <v>28</v>
      </c>
      <c r="C36" s="37">
        <f aca="true" t="shared" si="4" ref="C36:H36">C9/C26</f>
        <v>0.020799782183035766</v>
      </c>
      <c r="D36" s="37">
        <f t="shared" si="4"/>
        <v>0.020976832324714225</v>
      </c>
      <c r="E36" s="37">
        <f t="shared" si="4"/>
        <v>0.022800304039000865</v>
      </c>
      <c r="F36" s="37">
        <f t="shared" si="4"/>
        <v>0.016236297040674582</v>
      </c>
      <c r="G36" s="40">
        <f t="shared" si="4"/>
        <v>0.018512526830097003</v>
      </c>
      <c r="H36" s="59">
        <f t="shared" si="4"/>
        <v>0.018878563834197268</v>
      </c>
    </row>
    <row r="37" spans="1:8" s="2" customFormat="1" ht="13.5" customHeight="1">
      <c r="A37" s="15"/>
      <c r="B37" s="16" t="s">
        <v>29</v>
      </c>
      <c r="C37" s="37">
        <f aca="true" t="shared" si="5" ref="C37:H37">C10/C26</f>
        <v>0.014088586622794313</v>
      </c>
      <c r="D37" s="37">
        <f t="shared" si="5"/>
        <v>0.017384925728956536</v>
      </c>
      <c r="E37" s="37">
        <f t="shared" si="5"/>
        <v>0.014905774119990564</v>
      </c>
      <c r="F37" s="37">
        <f t="shared" si="5"/>
        <v>0.034032265455651314</v>
      </c>
      <c r="G37" s="40">
        <f t="shared" si="5"/>
        <v>0.03853460343531954</v>
      </c>
      <c r="H37" s="59">
        <f t="shared" si="5"/>
        <v>0.036050982050534655</v>
      </c>
    </row>
    <row r="38" spans="1:8" s="2" customFormat="1" ht="13.5" customHeight="1">
      <c r="A38" s="15" t="s">
        <v>7</v>
      </c>
      <c r="B38" s="16" t="s">
        <v>30</v>
      </c>
      <c r="C38" s="37">
        <f aca="true" t="shared" si="6" ref="C38:H38">C11/C26</f>
        <v>0.06381283961488107</v>
      </c>
      <c r="D38" s="37">
        <f t="shared" si="6"/>
        <v>0.05751451800232288</v>
      </c>
      <c r="E38" s="37">
        <f t="shared" si="6"/>
        <v>0.05821560558802715</v>
      </c>
      <c r="F38" s="37">
        <f t="shared" si="6"/>
        <v>0.026595185778870583</v>
      </c>
      <c r="G38" s="40">
        <f t="shared" si="6"/>
        <v>0.030914610448440648</v>
      </c>
      <c r="H38" s="59">
        <f t="shared" si="6"/>
        <v>0.02882322360362775</v>
      </c>
    </row>
    <row r="39" spans="1:8" s="2" customFormat="1" ht="13.5" customHeight="1">
      <c r="A39" s="15"/>
      <c r="B39" s="16" t="s">
        <v>31</v>
      </c>
      <c r="C39" s="37">
        <f aca="true" t="shared" si="7" ref="C39:H39">C12/C26</f>
        <v>0.021619492301097196</v>
      </c>
      <c r="D39" s="37">
        <f t="shared" si="7"/>
        <v>0.01995231982395012</v>
      </c>
      <c r="E39" s="37">
        <f t="shared" si="7"/>
        <v>0.018134877991245774</v>
      </c>
      <c r="F39" s="37">
        <f t="shared" si="7"/>
        <v>0.012261553579884382</v>
      </c>
      <c r="G39" s="40">
        <f t="shared" si="7"/>
        <v>0.01135619804319835</v>
      </c>
      <c r="H39" s="59">
        <f t="shared" si="7"/>
        <v>0.009519166241260046</v>
      </c>
    </row>
    <row r="40" spans="1:8" s="2" customFormat="1" ht="13.5" customHeight="1">
      <c r="A40" s="15" t="s">
        <v>8</v>
      </c>
      <c r="B40" s="16" t="s">
        <v>32</v>
      </c>
      <c r="C40" s="37">
        <f aca="true" t="shared" si="8" ref="C40:H40">C13/C26</f>
        <v>0.10218859705020218</v>
      </c>
      <c r="D40" s="37">
        <f t="shared" si="8"/>
        <v>0.09754141451188948</v>
      </c>
      <c r="E40" s="37">
        <f t="shared" si="8"/>
        <v>0.10284643409430451</v>
      </c>
      <c r="F40" s="37">
        <f t="shared" si="8"/>
        <v>0.03203008159171187</v>
      </c>
      <c r="G40" s="40">
        <f t="shared" si="8"/>
        <v>0.03478847415101431</v>
      </c>
      <c r="H40" s="59">
        <f t="shared" si="8"/>
        <v>0.03183432032883975</v>
      </c>
    </row>
    <row r="41" spans="1:8" s="2" customFormat="1" ht="13.5" customHeight="1">
      <c r="A41" s="15"/>
      <c r="B41" s="16" t="s">
        <v>33</v>
      </c>
      <c r="C41" s="37">
        <f aca="true" t="shared" si="9" ref="C41:H41">C14/C26</f>
        <v>0.00705877582231697</v>
      </c>
      <c r="D41" s="37">
        <f t="shared" si="9"/>
        <v>0.008472400513478818</v>
      </c>
      <c r="E41" s="37">
        <f t="shared" si="9"/>
        <v>0.009451419285508349</v>
      </c>
      <c r="F41" s="37">
        <f t="shared" si="9"/>
        <v>0.008718907827333108</v>
      </c>
      <c r="G41" s="40">
        <f t="shared" si="9"/>
        <v>0.010118764196714846</v>
      </c>
      <c r="H41" s="59">
        <f t="shared" si="9"/>
        <v>0.014807487643219505</v>
      </c>
    </row>
    <row r="42" spans="1:8" s="2" customFormat="1" ht="13.5" customHeight="1">
      <c r="A42" s="15"/>
      <c r="B42" s="16" t="s">
        <v>34</v>
      </c>
      <c r="C42" s="37">
        <f aca="true" t="shared" si="10" ref="C42:H42">C15/C26</f>
        <v>0</v>
      </c>
      <c r="D42" s="37">
        <f t="shared" si="10"/>
        <v>0</v>
      </c>
      <c r="E42" s="37">
        <f t="shared" si="10"/>
        <v>0</v>
      </c>
      <c r="F42" s="37">
        <f t="shared" si="10"/>
        <v>0.0003277184546686225</v>
      </c>
      <c r="G42" s="40">
        <f t="shared" si="10"/>
        <v>0.0004923697626487487</v>
      </c>
      <c r="H42" s="59">
        <f t="shared" si="10"/>
        <v>0.0007391907175666775</v>
      </c>
    </row>
    <row r="43" spans="1:8" s="2" customFormat="1" ht="13.5" customHeight="1">
      <c r="A43" s="15"/>
      <c r="B43" s="16" t="s">
        <v>35</v>
      </c>
      <c r="C43" s="37">
        <f aca="true" t="shared" si="11" ref="C43:H43">C16/C26</f>
        <v>0.0674392603492023</v>
      </c>
      <c r="D43" s="37">
        <f t="shared" si="11"/>
        <v>0.07087963811968946</v>
      </c>
      <c r="E43" s="37">
        <f t="shared" si="11"/>
        <v>0.07599140303514795</v>
      </c>
      <c r="F43" s="37">
        <f t="shared" si="11"/>
        <v>0.07065457132528324</v>
      </c>
      <c r="G43" s="40">
        <f t="shared" si="11"/>
        <v>0.06998245439176967</v>
      </c>
      <c r="H43" s="59">
        <f t="shared" si="11"/>
        <v>0.08159172123082346</v>
      </c>
    </row>
    <row r="44" spans="1:8" s="2" customFormat="1" ht="13.5" customHeight="1">
      <c r="A44" s="15"/>
      <c r="B44" s="19" t="s">
        <v>36</v>
      </c>
      <c r="C44" s="41">
        <f aca="true" t="shared" si="12" ref="C44:H44">C17/C26</f>
        <v>0.006647472512194275</v>
      </c>
      <c r="D44" s="41">
        <f t="shared" si="12"/>
        <v>0.005589583715386026</v>
      </c>
      <c r="E44" s="41">
        <f t="shared" si="12"/>
        <v>0.005003538384923859</v>
      </c>
      <c r="F44" s="37">
        <f t="shared" si="12"/>
        <v>0.007551295112782825</v>
      </c>
      <c r="G44" s="40">
        <f t="shared" si="12"/>
        <v>0.006410837854548381</v>
      </c>
      <c r="H44" s="59">
        <f t="shared" si="12"/>
        <v>0.004593348639281083</v>
      </c>
    </row>
    <row r="45" spans="1:8" s="2" customFormat="1" ht="13.5" customHeight="1">
      <c r="A45" s="24"/>
      <c r="B45" s="25" t="s">
        <v>37</v>
      </c>
      <c r="C45" s="42">
        <f aca="true" t="shared" si="13" ref="C45:H45">C18/C26</f>
        <v>0.3995608902689113</v>
      </c>
      <c r="D45" s="42">
        <f t="shared" si="13"/>
        <v>0.3844587077449722</v>
      </c>
      <c r="E45" s="42">
        <f t="shared" si="13"/>
        <v>0.39998427384478286</v>
      </c>
      <c r="F45" s="42">
        <f t="shared" si="13"/>
        <v>0.49303019684862603</v>
      </c>
      <c r="G45" s="43">
        <f t="shared" si="13"/>
        <v>0.46084134403499477</v>
      </c>
      <c r="H45" s="60">
        <f t="shared" si="13"/>
        <v>0.458244641049801</v>
      </c>
    </row>
    <row r="46" spans="1:8" s="2" customFormat="1" ht="13.5" customHeight="1">
      <c r="A46" s="26"/>
      <c r="B46" s="27" t="s">
        <v>39</v>
      </c>
      <c r="C46" s="44">
        <v>0.0204</v>
      </c>
      <c r="D46" s="37">
        <v>0.022</v>
      </c>
      <c r="E46" s="45">
        <f>E19/E26</f>
        <v>0.026545750006552564</v>
      </c>
      <c r="F46" s="46">
        <v>0.0201</v>
      </c>
      <c r="G46" s="37">
        <v>0.0207</v>
      </c>
      <c r="H46" s="59">
        <f>H19/H26</f>
        <v>0.041662803679058995</v>
      </c>
    </row>
    <row r="47" spans="1:8" s="2" customFormat="1" ht="13.5" customHeight="1">
      <c r="A47" s="29" t="s">
        <v>9</v>
      </c>
      <c r="B47" s="27" t="s">
        <v>40</v>
      </c>
      <c r="C47" s="37">
        <v>0.3207</v>
      </c>
      <c r="D47" s="37">
        <v>0.3334</v>
      </c>
      <c r="E47" s="45">
        <f>E20/E26</f>
        <v>0.3881110266558331</v>
      </c>
      <c r="F47" s="46">
        <v>0.2663</v>
      </c>
      <c r="G47" s="37">
        <v>0.2915</v>
      </c>
      <c r="H47" s="59">
        <f>H20/H26</f>
        <v>0.28740533942234037</v>
      </c>
    </row>
    <row r="48" spans="1:8" s="2" customFormat="1" ht="13.5" customHeight="1">
      <c r="A48" s="29" t="s">
        <v>10</v>
      </c>
      <c r="B48" s="27" t="s">
        <v>41</v>
      </c>
      <c r="C48" s="37">
        <v>0.0663</v>
      </c>
      <c r="D48" s="37">
        <v>0.056</v>
      </c>
      <c r="E48" s="45">
        <f>E21/E26</f>
        <v>0.06797630592613949</v>
      </c>
      <c r="F48" s="46">
        <v>0.1262</v>
      </c>
      <c r="G48" s="37">
        <v>0.1063</v>
      </c>
      <c r="H48" s="59">
        <f>H21/H26</f>
        <v>0.10066227859084469</v>
      </c>
    </row>
    <row r="49" spans="1:8" s="2" customFormat="1" ht="13.5" customHeight="1">
      <c r="A49" s="29" t="s">
        <v>11</v>
      </c>
      <c r="B49" s="27" t="s">
        <v>42</v>
      </c>
      <c r="C49" s="37">
        <v>0.0821</v>
      </c>
      <c r="D49" s="37">
        <v>0.0653</v>
      </c>
      <c r="E49" s="45">
        <f>E22/E26</f>
        <v>0.07984169003748066</v>
      </c>
      <c r="F49" s="46">
        <v>0.072</v>
      </c>
      <c r="G49" s="37">
        <v>0.0862</v>
      </c>
      <c r="H49" s="59">
        <f>H22/H26</f>
        <v>0.09735250209487775</v>
      </c>
    </row>
    <row r="50" spans="1:8" s="2" customFormat="1" ht="13.5" customHeight="1">
      <c r="A50" s="29" t="s">
        <v>12</v>
      </c>
      <c r="B50" s="27" t="s">
        <v>43</v>
      </c>
      <c r="C50" s="37">
        <v>0.0198</v>
      </c>
      <c r="D50" s="37">
        <v>0.0326</v>
      </c>
      <c r="E50" s="45">
        <f>E23/E26</f>
        <v>0.04317091709695175</v>
      </c>
      <c r="F50" s="46">
        <v>0.0322</v>
      </c>
      <c r="G50" s="37">
        <v>0.0389</v>
      </c>
      <c r="H50" s="59">
        <f>H23/H26</f>
        <v>0.041756036819790454</v>
      </c>
    </row>
    <row r="51" spans="1:8" s="2" customFormat="1" ht="13.5" customHeight="1">
      <c r="A51" s="29" t="s">
        <v>13</v>
      </c>
      <c r="B51" s="30" t="s">
        <v>44</v>
      </c>
      <c r="C51" s="41">
        <v>-0.0225</v>
      </c>
      <c r="D51" s="41">
        <v>-0.0068</v>
      </c>
      <c r="E51" s="47">
        <f>E24/E26</f>
        <v>-0.005629963567740414</v>
      </c>
      <c r="F51" s="48">
        <v>-0.0053</v>
      </c>
      <c r="G51" s="41">
        <v>-0.0046</v>
      </c>
      <c r="H51" s="59">
        <f>H24/H26</f>
        <v>-0.005414092283080427</v>
      </c>
    </row>
    <row r="52" spans="1:8" s="2" customFormat="1" ht="13.5" customHeight="1">
      <c r="A52" s="31"/>
      <c r="B52" s="32" t="s">
        <v>14</v>
      </c>
      <c r="C52" s="47">
        <v>0.4868</v>
      </c>
      <c r="D52" s="41">
        <v>0.5023</v>
      </c>
      <c r="E52" s="47">
        <f>E25/E26</f>
        <v>0.6000157261552171</v>
      </c>
      <c r="F52" s="48">
        <v>0.5115</v>
      </c>
      <c r="G52" s="41">
        <v>0.5392</v>
      </c>
      <c r="H52" s="60">
        <f>H25/H26</f>
        <v>0.541755358950199</v>
      </c>
    </row>
    <row r="53" spans="1:8" s="2" customFormat="1" ht="13.5" customHeight="1" thickBot="1">
      <c r="A53" s="74" t="s">
        <v>23</v>
      </c>
      <c r="B53" s="75"/>
      <c r="C53" s="49">
        <v>1</v>
      </c>
      <c r="D53" s="50">
        <v>1</v>
      </c>
      <c r="E53" s="49">
        <v>1</v>
      </c>
      <c r="F53" s="51">
        <v>1</v>
      </c>
      <c r="G53" s="50">
        <v>1</v>
      </c>
      <c r="H53" s="61">
        <v>1</v>
      </c>
    </row>
    <row r="54" spans="1:8" s="2" customFormat="1" ht="13.5" customHeight="1">
      <c r="A54" s="57"/>
      <c r="B54" s="57"/>
      <c r="C54" s="45"/>
      <c r="D54" s="45"/>
      <c r="E54" s="45"/>
      <c r="F54" s="45"/>
      <c r="G54" s="45"/>
      <c r="H54" s="45"/>
    </row>
    <row r="55" spans="6:8" s="2" customFormat="1" ht="13.5" customHeight="1">
      <c r="F55" s="27"/>
      <c r="G55" s="27"/>
      <c r="H55" s="27"/>
    </row>
    <row r="56" spans="2:8" s="2" customFormat="1" ht="13.5" customHeight="1" thickBot="1">
      <c r="B56" s="2" t="s">
        <v>72</v>
      </c>
      <c r="F56" s="76" t="s">
        <v>73</v>
      </c>
      <c r="G56" s="76"/>
      <c r="H56" s="76"/>
    </row>
    <row r="57" spans="1:8" s="2" customFormat="1" ht="13.5" customHeight="1">
      <c r="A57" s="66" t="s">
        <v>0</v>
      </c>
      <c r="B57" s="67"/>
      <c r="C57" s="62" t="s">
        <v>49</v>
      </c>
      <c r="D57" s="63"/>
      <c r="E57" s="64"/>
      <c r="F57" s="62" t="s">
        <v>50</v>
      </c>
      <c r="G57" s="63"/>
      <c r="H57" s="65"/>
    </row>
    <row r="58" spans="1:8" s="2" customFormat="1" ht="13.5" customHeight="1" thickBot="1">
      <c r="A58" s="68"/>
      <c r="B58" s="69"/>
      <c r="C58" s="3" t="s">
        <v>2</v>
      </c>
      <c r="D58" s="3" t="s">
        <v>3</v>
      </c>
      <c r="E58" s="4" t="s">
        <v>4</v>
      </c>
      <c r="F58" s="3" t="s">
        <v>2</v>
      </c>
      <c r="G58" s="3" t="s">
        <v>3</v>
      </c>
      <c r="H58" s="6" t="s">
        <v>4</v>
      </c>
    </row>
    <row r="59" spans="1:8" s="2" customFormat="1" ht="13.5" customHeight="1" thickTop="1">
      <c r="A59" s="7"/>
      <c r="B59" s="8" t="s">
        <v>24</v>
      </c>
      <c r="C59" s="9">
        <v>4166</v>
      </c>
      <c r="D59" s="10">
        <v>3901</v>
      </c>
      <c r="E59" s="52">
        <v>2968</v>
      </c>
      <c r="F59" s="9">
        <v>74954</v>
      </c>
      <c r="G59" s="10">
        <v>68416</v>
      </c>
      <c r="H59" s="14">
        <v>62949</v>
      </c>
    </row>
    <row r="60" spans="1:8" s="2" customFormat="1" ht="13.5" customHeight="1">
      <c r="A60" s="15"/>
      <c r="B60" s="16" t="s">
        <v>25</v>
      </c>
      <c r="C60" s="9">
        <v>276</v>
      </c>
      <c r="D60" s="12">
        <v>224</v>
      </c>
      <c r="E60" s="52">
        <v>189</v>
      </c>
      <c r="F60" s="9">
        <v>10109</v>
      </c>
      <c r="G60" s="12">
        <v>7777</v>
      </c>
      <c r="H60" s="14">
        <v>7221</v>
      </c>
    </row>
    <row r="61" spans="1:8" s="2" customFormat="1" ht="13.5" customHeight="1">
      <c r="A61" s="15" t="s">
        <v>5</v>
      </c>
      <c r="B61" s="16" t="s">
        <v>26</v>
      </c>
      <c r="C61" s="9">
        <v>73915</v>
      </c>
      <c r="D61" s="12">
        <v>79060</v>
      </c>
      <c r="E61" s="52">
        <v>68215</v>
      </c>
      <c r="F61" s="9">
        <v>2224370</v>
      </c>
      <c r="G61" s="12">
        <v>2011187</v>
      </c>
      <c r="H61" s="14">
        <v>2015303</v>
      </c>
    </row>
    <row r="62" spans="1:8" s="2" customFormat="1" ht="13.5" customHeight="1">
      <c r="A62" s="15"/>
      <c r="B62" s="16" t="s">
        <v>27</v>
      </c>
      <c r="C62" s="9">
        <v>18087</v>
      </c>
      <c r="D62" s="12">
        <v>26604</v>
      </c>
      <c r="E62" s="53">
        <v>20299</v>
      </c>
      <c r="F62" s="9">
        <v>480681</v>
      </c>
      <c r="G62" s="12">
        <v>475043</v>
      </c>
      <c r="H62" s="14">
        <v>408523</v>
      </c>
    </row>
    <row r="63" spans="1:8" s="2" customFormat="1" ht="13.5" customHeight="1">
      <c r="A63" s="15" t="s">
        <v>6</v>
      </c>
      <c r="B63" s="16" t="s">
        <v>28</v>
      </c>
      <c r="C63" s="9">
        <v>3336</v>
      </c>
      <c r="D63" s="12">
        <v>4923</v>
      </c>
      <c r="E63" s="53">
        <v>5071</v>
      </c>
      <c r="F63" s="9">
        <v>85815</v>
      </c>
      <c r="G63" s="12">
        <v>111356</v>
      </c>
      <c r="H63" s="14">
        <v>117156</v>
      </c>
    </row>
    <row r="64" spans="1:8" s="2" customFormat="1" ht="13.5" customHeight="1">
      <c r="A64" s="15"/>
      <c r="B64" s="16" t="s">
        <v>29</v>
      </c>
      <c r="C64" s="9">
        <v>21047</v>
      </c>
      <c r="D64" s="12">
        <v>26916</v>
      </c>
      <c r="E64" s="53">
        <v>19640</v>
      </c>
      <c r="F64" s="9">
        <v>249337</v>
      </c>
      <c r="G64" s="12">
        <v>295774</v>
      </c>
      <c r="H64" s="14">
        <v>283110</v>
      </c>
    </row>
    <row r="65" spans="1:8" s="2" customFormat="1" ht="13.5" customHeight="1">
      <c r="A65" s="15" t="s">
        <v>15</v>
      </c>
      <c r="B65" s="16" t="s">
        <v>30</v>
      </c>
      <c r="C65" s="9">
        <v>4183</v>
      </c>
      <c r="D65" s="12">
        <v>5723</v>
      </c>
      <c r="E65" s="53">
        <v>5603</v>
      </c>
      <c r="F65" s="9">
        <v>92887</v>
      </c>
      <c r="G65" s="12">
        <v>114010</v>
      </c>
      <c r="H65" s="14">
        <v>121233</v>
      </c>
    </row>
    <row r="66" spans="1:8" s="2" customFormat="1" ht="13.5" customHeight="1">
      <c r="A66" s="15"/>
      <c r="B66" s="16" t="s">
        <v>31</v>
      </c>
      <c r="C66" s="9">
        <v>387</v>
      </c>
      <c r="D66" s="12">
        <v>511</v>
      </c>
      <c r="E66" s="53">
        <v>311</v>
      </c>
      <c r="F66" s="9">
        <v>80726</v>
      </c>
      <c r="G66" s="12">
        <v>82687</v>
      </c>
      <c r="H66" s="14">
        <v>92129</v>
      </c>
    </row>
    <row r="67" spans="1:8" s="2" customFormat="1" ht="13.5" customHeight="1">
      <c r="A67" s="15" t="s">
        <v>48</v>
      </c>
      <c r="B67" s="16" t="s">
        <v>32</v>
      </c>
      <c r="C67" s="9">
        <v>45404</v>
      </c>
      <c r="D67" s="12">
        <v>51808</v>
      </c>
      <c r="E67" s="53">
        <v>49228</v>
      </c>
      <c r="F67" s="9">
        <v>218505</v>
      </c>
      <c r="G67" s="12">
        <v>249397</v>
      </c>
      <c r="H67" s="14">
        <v>250145</v>
      </c>
    </row>
    <row r="68" spans="1:8" s="2" customFormat="1" ht="13.5" customHeight="1">
      <c r="A68" s="15"/>
      <c r="B68" s="16" t="s">
        <v>33</v>
      </c>
      <c r="C68" s="9">
        <v>1759</v>
      </c>
      <c r="D68" s="12">
        <v>3319</v>
      </c>
      <c r="E68" s="53">
        <v>3685</v>
      </c>
      <c r="F68" s="9">
        <v>29613</v>
      </c>
      <c r="G68" s="12">
        <v>47103</v>
      </c>
      <c r="H68" s="14">
        <v>88483</v>
      </c>
    </row>
    <row r="69" spans="1:8" s="2" customFormat="1" ht="13.5" customHeight="1">
      <c r="A69" s="15"/>
      <c r="B69" s="16" t="s">
        <v>34</v>
      </c>
      <c r="C69" s="9">
        <v>4033</v>
      </c>
      <c r="D69" s="12">
        <v>5442</v>
      </c>
      <c r="E69" s="53">
        <v>7030</v>
      </c>
      <c r="F69" s="9">
        <v>59239</v>
      </c>
      <c r="G69" s="12">
        <v>80854</v>
      </c>
      <c r="H69" s="14">
        <v>95313</v>
      </c>
    </row>
    <row r="70" spans="1:8" s="2" customFormat="1" ht="13.5" customHeight="1">
      <c r="A70" s="15"/>
      <c r="B70" s="16" t="s">
        <v>35</v>
      </c>
      <c r="C70" s="9">
        <v>18437</v>
      </c>
      <c r="D70" s="12">
        <v>24717</v>
      </c>
      <c r="E70" s="53">
        <v>24560</v>
      </c>
      <c r="F70" s="9">
        <v>619487</v>
      </c>
      <c r="G70" s="12">
        <v>748742</v>
      </c>
      <c r="H70" s="14">
        <v>823226</v>
      </c>
    </row>
    <row r="71" spans="1:8" s="2" customFormat="1" ht="13.5" customHeight="1">
      <c r="A71" s="15"/>
      <c r="B71" s="19" t="s">
        <v>36</v>
      </c>
      <c r="C71" s="20">
        <v>1200</v>
      </c>
      <c r="D71" s="21">
        <v>693</v>
      </c>
      <c r="E71" s="21">
        <v>918</v>
      </c>
      <c r="F71" s="21">
        <v>34829</v>
      </c>
      <c r="G71" s="21">
        <v>26201</v>
      </c>
      <c r="H71" s="23">
        <v>29255</v>
      </c>
    </row>
    <row r="72" spans="1:8" s="2" customFormat="1" ht="13.5" customHeight="1">
      <c r="A72" s="24"/>
      <c r="B72" s="25" t="s">
        <v>1</v>
      </c>
      <c r="C72" s="20">
        <f>SUM(C59:C71)</f>
        <v>196230</v>
      </c>
      <c r="D72" s="21">
        <v>233840</v>
      </c>
      <c r="E72" s="21">
        <v>207716</v>
      </c>
      <c r="F72" s="21">
        <f>SUM(F59:F71)</f>
        <v>4260552</v>
      </c>
      <c r="G72" s="21">
        <f>SUM(G59:G71)</f>
        <v>4318547</v>
      </c>
      <c r="H72" s="23">
        <f>SUM(H59:H71)</f>
        <v>4394046</v>
      </c>
    </row>
    <row r="73" spans="1:8" s="2" customFormat="1" ht="13.5" customHeight="1">
      <c r="A73" s="26"/>
      <c r="B73" s="27" t="s">
        <v>66</v>
      </c>
      <c r="C73" s="28">
        <v>3358</v>
      </c>
      <c r="D73" s="12">
        <v>6879</v>
      </c>
      <c r="E73" s="52">
        <v>5430</v>
      </c>
      <c r="F73" s="12">
        <v>175482</v>
      </c>
      <c r="G73" s="12">
        <v>194194</v>
      </c>
      <c r="H73" s="14">
        <v>191712</v>
      </c>
    </row>
    <row r="74" spans="1:8" s="2" customFormat="1" ht="13.5" customHeight="1">
      <c r="A74" s="29" t="s">
        <v>17</v>
      </c>
      <c r="B74" s="27" t="s">
        <v>45</v>
      </c>
      <c r="C74" s="12">
        <v>124700</v>
      </c>
      <c r="D74" s="12">
        <v>146942</v>
      </c>
      <c r="E74" s="12">
        <v>147333</v>
      </c>
      <c r="F74" s="12">
        <v>2469111</v>
      </c>
      <c r="G74" s="12">
        <v>2717958</v>
      </c>
      <c r="H74" s="14">
        <v>2809902</v>
      </c>
    </row>
    <row r="75" spans="1:8" s="2" customFormat="1" ht="13.5" customHeight="1">
      <c r="A75" s="29" t="s">
        <v>18</v>
      </c>
      <c r="B75" s="27" t="s">
        <v>46</v>
      </c>
      <c r="C75" s="12">
        <v>-697</v>
      </c>
      <c r="D75" s="12">
        <v>-660</v>
      </c>
      <c r="E75" s="12">
        <v>-419</v>
      </c>
      <c r="F75" s="12">
        <v>383021</v>
      </c>
      <c r="G75" s="12">
        <v>691627</v>
      </c>
      <c r="H75" s="14">
        <v>857062</v>
      </c>
    </row>
    <row r="76" spans="1:8" s="2" customFormat="1" ht="13.5" customHeight="1">
      <c r="A76" s="29" t="s">
        <v>19</v>
      </c>
      <c r="B76" s="27" t="s">
        <v>21</v>
      </c>
      <c r="C76" s="12">
        <v>7104</v>
      </c>
      <c r="D76" s="12">
        <v>8033</v>
      </c>
      <c r="E76" s="12">
        <v>7388</v>
      </c>
      <c r="F76" s="12">
        <v>1387270</v>
      </c>
      <c r="G76" s="12">
        <v>1397217</v>
      </c>
      <c r="H76" s="14">
        <v>1300121</v>
      </c>
    </row>
    <row r="77" spans="1:8" s="2" customFormat="1" ht="13.5" customHeight="1">
      <c r="A77" s="29" t="s">
        <v>20</v>
      </c>
      <c r="B77" s="27" t="s">
        <v>47</v>
      </c>
      <c r="C77" s="12">
        <v>302</v>
      </c>
      <c r="D77" s="12">
        <v>1624</v>
      </c>
      <c r="E77" s="12">
        <v>321</v>
      </c>
      <c r="F77" s="12">
        <v>26202</v>
      </c>
      <c r="G77" s="12">
        <v>20610</v>
      </c>
      <c r="H77" s="14">
        <v>2767</v>
      </c>
    </row>
    <row r="78" spans="1:8" s="2" customFormat="1" ht="13.5" customHeight="1">
      <c r="A78" s="29"/>
      <c r="B78" s="30" t="s">
        <v>22</v>
      </c>
      <c r="C78" s="21">
        <v>38986</v>
      </c>
      <c r="D78" s="21">
        <v>37397</v>
      </c>
      <c r="E78" s="21">
        <v>42608</v>
      </c>
      <c r="F78" s="21">
        <v>478818</v>
      </c>
      <c r="G78" s="21">
        <v>468091</v>
      </c>
      <c r="H78" s="23">
        <v>574867</v>
      </c>
    </row>
    <row r="79" spans="1:8" s="2" customFormat="1" ht="13.5" customHeight="1">
      <c r="A79" s="31"/>
      <c r="B79" s="32" t="s">
        <v>14</v>
      </c>
      <c r="C79" s="20">
        <v>173754</v>
      </c>
      <c r="D79" s="21">
        <v>200215</v>
      </c>
      <c r="E79" s="21">
        <v>202660</v>
      </c>
      <c r="F79" s="21">
        <v>4919903</v>
      </c>
      <c r="G79" s="21">
        <v>5489697</v>
      </c>
      <c r="H79" s="23">
        <v>5736431</v>
      </c>
    </row>
    <row r="80" spans="1:8" s="2" customFormat="1" ht="13.5" customHeight="1">
      <c r="A80" s="70" t="s">
        <v>15</v>
      </c>
      <c r="B80" s="71"/>
      <c r="C80" s="54">
        <v>369987</v>
      </c>
      <c r="D80" s="55">
        <v>434055</v>
      </c>
      <c r="E80" s="55">
        <v>410376</v>
      </c>
      <c r="F80" s="55">
        <v>9180455</v>
      </c>
      <c r="G80" s="55">
        <v>9808243</v>
      </c>
      <c r="H80" s="56">
        <v>10130476</v>
      </c>
    </row>
    <row r="81" spans="1:8" s="2" customFormat="1" ht="13.5" customHeight="1">
      <c r="A81" s="72" t="s">
        <v>16</v>
      </c>
      <c r="B81" s="73"/>
      <c r="C81" s="54">
        <v>-24740</v>
      </c>
      <c r="D81" s="55">
        <v>-25079</v>
      </c>
      <c r="E81" s="55">
        <v>-28846</v>
      </c>
      <c r="F81" s="55">
        <v>-458333</v>
      </c>
      <c r="G81" s="55">
        <v>-408451</v>
      </c>
      <c r="H81" s="56">
        <v>-541612</v>
      </c>
    </row>
    <row r="82" spans="1:8" s="2" customFormat="1" ht="13.5" customHeight="1" thickBot="1">
      <c r="A82" s="74" t="s">
        <v>23</v>
      </c>
      <c r="B82" s="75"/>
      <c r="C82" s="33">
        <v>345244</v>
      </c>
      <c r="D82" s="34">
        <v>48975</v>
      </c>
      <c r="E82" s="34">
        <v>381530</v>
      </c>
      <c r="F82" s="34">
        <v>8722122</v>
      </c>
      <c r="G82" s="34">
        <v>9371006</v>
      </c>
      <c r="H82" s="36">
        <v>9588865</v>
      </c>
    </row>
    <row r="83" spans="3:8" ht="13.5">
      <c r="C83" s="1"/>
      <c r="D83" s="1"/>
      <c r="E83" s="1"/>
      <c r="F83" s="1"/>
      <c r="G83" s="1"/>
      <c r="H83" s="1"/>
    </row>
  </sheetData>
  <mergeCells count="16">
    <mergeCell ref="B2:H2"/>
    <mergeCell ref="A3:B4"/>
    <mergeCell ref="A26:B26"/>
    <mergeCell ref="A30:B31"/>
    <mergeCell ref="A53:B53"/>
    <mergeCell ref="A57:B58"/>
    <mergeCell ref="A80:B80"/>
    <mergeCell ref="A81:B81"/>
    <mergeCell ref="A82:B82"/>
    <mergeCell ref="C57:E57"/>
    <mergeCell ref="F57:H57"/>
    <mergeCell ref="C3:E3"/>
    <mergeCell ref="F3:H3"/>
    <mergeCell ref="C30:E30"/>
    <mergeCell ref="F30:H30"/>
    <mergeCell ref="F56:H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2004-08-06T05:53:13Z</cp:lastPrinted>
  <dcterms:created xsi:type="dcterms:W3CDTF">2004-03-12T07:31:00Z</dcterms:created>
  <dcterms:modified xsi:type="dcterms:W3CDTF">2006-02-02T07:43:28Z</dcterms:modified>
  <cp:category/>
  <cp:version/>
  <cp:contentType/>
  <cp:contentStatus/>
</cp:coreProperties>
</file>