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  <externalReference r:id="rId9"/>
  </externalReferences>
  <definedNames>
    <definedName name="Module1.社内配布用印刷" localSheetId="0">[1]!Module1.社内配布用印刷</definedName>
    <definedName name="Module1.社内配布用印刷" localSheetId="2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 localSheetId="2">[1]!Module1.提出用印刷</definedName>
    <definedName name="Module1.提出用印刷">[1]!Module1.提出用印刷</definedName>
    <definedName name="_xlnm.Print_Area" localSheetId="0">'Isuzu'!$A$2:$R$12</definedName>
    <definedName name="_xlnm.Print_Area" localSheetId="2">'Nissan'!$A$2:$T$11</definedName>
    <definedName name="_xlnm.Print_Area" localSheetId="1">'Toyota'!$A$1:$U$11</definedName>
    <definedName name="_xlnm.Print_Titles" localSheetId="0">'Isuzu'!$2:$8</definedName>
    <definedName name="_xlnm.Print_Titles" localSheetId="2">'Nissan'!$3:$8</definedName>
    <definedName name="_xlnm.Print_Titles">'\\H03399\調査報告\Eudora\Tanaka\attach\[P(g^.xls]乗用・ＲＶ車'!$1:$7</definedName>
    <definedName name="社内配布用印刷" localSheetId="0">[3]!社内配布用印刷</definedName>
    <definedName name="社内配布用印刷" localSheetId="2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 localSheetId="2">[1]!新型構変選択</definedName>
    <definedName name="新型構変選択">[1]!新型構変選択</definedName>
    <definedName name="製作者選択" localSheetId="0">[1]!製作者選択</definedName>
    <definedName name="製作者選択" localSheetId="2">[1]!製作者選択</definedName>
    <definedName name="製作者選択">[1]!製作者選択</definedName>
    <definedName name="提出用印刷" localSheetId="0">[3]!提出用印刷</definedName>
    <definedName name="提出用印刷" localSheetId="2">[3]!提出用印刷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<sst xmlns="http://schemas.openxmlformats.org/spreadsheetml/2006/main" count="179" uniqueCount="122">
  <si>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</si>
  <si>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</si>
  <si>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</si>
  <si>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</si>
  <si>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</si>
  <si>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</si>
  <si>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</si>
  <si>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</si>
  <si>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</si>
  <si>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</si>
  <si>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</si>
  <si>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</si>
  <si>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r>
      <rPr>
        <sz val="8"/>
        <rFont val="ＭＳ Ｐゴシック"/>
        <family val="3"/>
      </rPr>
      <t>レベル</t>
    </r>
  </si>
  <si>
    <t>LDF-JDW4E26</t>
  </si>
  <si>
    <t>YD25</t>
  </si>
  <si>
    <t>2.488</t>
  </si>
  <si>
    <t>5AT(E･LTC)</t>
  </si>
  <si>
    <t/>
  </si>
  <si>
    <t>ディーゼル小型バス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</si>
  <si>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</si>
  <si>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相当値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</si>
  <si>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類別区分番号</t>
    </r>
  </si>
  <si>
    <t>(kg)</t>
  </si>
  <si>
    <t>QDF-GDH223B</t>
  </si>
  <si>
    <t>1GD</t>
  </si>
  <si>
    <t>R</t>
  </si>
  <si>
    <t>0008</t>
  </si>
  <si>
    <r>
      <rPr>
        <sz val="8"/>
        <rFont val="ＭＳ Ｐゴシック"/>
        <family val="3"/>
      </rPr>
      <t>車名</t>
    </r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</si>
  <si>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</si>
  <si>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</si>
  <si>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</si>
  <si>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</si>
  <si>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対策</t>
    </r>
  </si>
  <si>
    <t>ニッサン</t>
  </si>
  <si>
    <t>NV350 キャラバン</t>
  </si>
  <si>
    <t>LDF-DW4E26</t>
  </si>
  <si>
    <t>3W,EGR,DF</t>
  </si>
  <si>
    <t>当該自動車の製造又は輸入の事業を行う者の氏名又は名称  トヨタ自動車株式会社　</t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</si>
  <si>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</si>
  <si>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t>車名</t>
  </si>
  <si>
    <t>通称名</t>
  </si>
  <si>
    <t>原動機</t>
  </si>
  <si>
    <t>ＪＣ０８モード</t>
  </si>
  <si>
    <t>平成27年度
燃費基準
達成・向上
達成レベル</t>
  </si>
  <si>
    <t>平成32年度
燃費基準
達成・向上
達成レベル</t>
  </si>
  <si>
    <t>１ｋｍ走行</t>
  </si>
  <si>
    <t>主要</t>
  </si>
  <si>
    <t>その他燃費値の異なる要因</t>
  </si>
  <si>
    <t>（参考）</t>
  </si>
  <si>
    <t>総排</t>
  </si>
  <si>
    <t>変速装置の</t>
  </si>
  <si>
    <t>車両重量</t>
  </si>
  <si>
    <t>乗車定員</t>
  </si>
  <si>
    <t>燃費値</t>
  </si>
  <si>
    <t>における</t>
  </si>
  <si>
    <t>燃費</t>
  </si>
  <si>
    <t>主要排</t>
  </si>
  <si>
    <t>低排出</t>
  </si>
  <si>
    <t>型式</t>
  </si>
  <si>
    <t>気量</t>
  </si>
  <si>
    <t>型式及び</t>
  </si>
  <si>
    <t>（名）</t>
  </si>
  <si>
    <t>(km/L）</t>
  </si>
  <si>
    <t>ＣＯ2排出量</t>
  </si>
  <si>
    <t>改善</t>
  </si>
  <si>
    <t>出ガス</t>
  </si>
  <si>
    <t>駆動</t>
  </si>
  <si>
    <t>その他</t>
  </si>
  <si>
    <t>ガス認定</t>
  </si>
  <si>
    <t>(Ｌ）</t>
  </si>
  <si>
    <t>変速段数</t>
  </si>
  <si>
    <t>(ｇ -ＣＯ2/km）</t>
  </si>
  <si>
    <t>対策</t>
  </si>
  <si>
    <t>対策</t>
  </si>
  <si>
    <t>形式</t>
  </si>
  <si>
    <t>レベル</t>
  </si>
  <si>
    <t>トヨタ</t>
  </si>
  <si>
    <t>0001～0007</t>
  </si>
  <si>
    <t>6AT
(E･LTC)</t>
  </si>
  <si>
    <t>2220～2270</t>
  </si>
  <si>
    <t>Ｄ
FI
TC
IC
P</t>
  </si>
  <si>
    <t>EGR
DF
CCO
SCR</t>
  </si>
  <si>
    <t>NＯx＆PM★</t>
  </si>
  <si>
    <t>6AT
(E･LTC)</t>
  </si>
  <si>
    <t>Ｄ
FI
TC
IC
P</t>
  </si>
  <si>
    <t>EGR
DF
CCO
SCR</t>
  </si>
  <si>
    <t>ハイエース
レジアスエース</t>
  </si>
  <si>
    <t>当該自動車の製造又は輸入の事業を行う者の氏名又は名称　　　　いすゞ自動車株式会社</t>
  </si>
  <si>
    <r>
      <rPr>
        <b/>
        <sz val="12"/>
        <rFont val="ＭＳ Ｐゴシック"/>
        <family val="3"/>
      </rPr>
      <t>ディーゼル小型バス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</si>
  <si>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</si>
  <si>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変速装置
の型式及び
変速段数</t>
    </r>
  </si>
  <si>
    <r>
      <rPr>
        <sz val="8"/>
        <rFont val="ＭＳ Ｐゴシック"/>
        <family val="3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</si>
  <si>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乗車定員
（名）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</si>
  <si>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</si>
  <si>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</si>
  <si>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rPr>
        <sz val="8"/>
        <rFont val="ＭＳ Ｐゴシック"/>
        <family val="3"/>
      </rPr>
      <t>燃費値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</si>
  <si>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t>1km</t>
    </r>
    <r>
      <rPr>
        <sz val="8"/>
        <rFont val="ＭＳ Ｐゴシック"/>
        <family val="3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</si>
  <si>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燃費
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</si>
  <si>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総排
気量
（</t>
    </r>
    <r>
      <rPr>
        <sz val="8"/>
        <rFont val="Arial"/>
        <family val="2"/>
      </rPr>
      <t>L</t>
    </r>
    <r>
      <rPr>
        <sz val="8"/>
        <rFont val="ＭＳ Ｐゴシック"/>
        <family val="3"/>
      </rPr>
      <t>）</t>
    </r>
  </si>
  <si>
    <t>いすゞ</t>
  </si>
  <si>
    <t>※</t>
  </si>
  <si>
    <t>コモ</t>
  </si>
  <si>
    <t>3W,EGR,DF</t>
  </si>
  <si>
    <t>R</t>
  </si>
  <si>
    <t>※印の付いている通称名については、日産自動車株式会社が製造事業者である。</t>
  </si>
  <si>
    <r>
      <rPr>
        <sz val="8"/>
        <rFont val="ＭＳ Ｐゴシック"/>
        <family val="3"/>
      </rPr>
      <t>当該自動車の製造又は輸入の事業を行う者の氏名又は名称　</t>
    </r>
  </si>
  <si>
    <r>
      <rPr>
        <sz val="8"/>
        <rFont val="ＭＳ Ｐゴシック"/>
        <family val="3"/>
      </rPr>
      <t>日産自動車株式会社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</si>
  <si>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年度）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</si>
  <si>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
燃費基準
達成・向上
達成レベル</t>
    </r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</si>
  <si>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
燃費基準
達成・向上
達成レベル</t>
    </r>
  </si>
  <si>
    <t>2290～2300</t>
  </si>
  <si>
    <r>
      <rPr>
        <sz val="8"/>
        <rFont val="ＭＳ Ｐゴシック"/>
        <family val="3"/>
      </rPr>
      <t>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年度燃費基準相当値」の欄には、燃費基準値をディーゼル車用に換算した値を記載しています。</t>
    </r>
  </si>
  <si>
    <r>
      <rPr>
        <sz val="8"/>
        <rFont val="ＭＳ Ｐゴシック"/>
        <family val="3"/>
      </rPr>
      <t>＜記入要領＞</t>
    </r>
  </si>
  <si>
    <r>
      <rPr>
        <sz val="8"/>
        <rFont val="ＭＳ Ｐゴシック"/>
        <family val="3"/>
      </rPr>
      <t>１．</t>
    </r>
    <r>
      <rPr>
        <sz val="8"/>
        <rFont val="Arial"/>
        <family val="2"/>
      </rPr>
      <t>JC08</t>
    </r>
    <r>
      <rPr>
        <sz val="8"/>
        <rFont val="ＭＳ Ｐゴシック"/>
        <family val="3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</rPr>
      <t>ポイントで記入。</t>
    </r>
  </si>
  <si>
    <r>
      <rPr>
        <sz val="8"/>
        <rFont val="ＭＳ Ｐゴシック"/>
        <family val="3"/>
      </rPr>
      <t>２．一つの通称名に複数の型式がある場合は、通称名は大枠に一つ記入。</t>
    </r>
  </si>
  <si>
    <r>
      <rPr>
        <sz val="8"/>
        <rFont val="ＭＳ Ｐゴシック"/>
        <family val="3"/>
      </rPr>
      <t>３．「</t>
    </r>
    <r>
      <rPr>
        <sz val="8"/>
        <rFont val="Arial"/>
        <family val="2"/>
      </rPr>
      <t>CO2</t>
    </r>
    <r>
      <rPr>
        <sz val="8"/>
        <rFont val="ＭＳ Ｐゴシック"/>
        <family val="3"/>
      </rPr>
      <t>排出量」については既に計算式が入力されているため、入力は不要。欄を追加する場合はセルの内容をコピーする。</t>
    </r>
  </si>
  <si>
    <r>
      <rPr>
        <sz val="8"/>
        <rFont val="ＭＳ Ｐゴシック"/>
        <family val="3"/>
      </rPr>
      <t>４．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</rPr>
      <t>製造事業者名を記載する。</t>
    </r>
  </si>
  <si>
    <r>
      <rPr>
        <sz val="8"/>
        <rFont val="ＭＳ Ｐゴシック"/>
        <family val="3"/>
      </rPr>
      <t>５．「その他」について、以下に留意し記載する。</t>
    </r>
  </si>
  <si>
    <r>
      <rPr>
        <sz val="8"/>
        <rFont val="ＭＳ Ｐゴシック"/>
        <family val="3"/>
      </rPr>
      <t>　①燃費の異なる要因と関係のない事項は記入しない。</t>
    </r>
  </si>
  <si>
    <r>
      <rPr>
        <sz val="8"/>
        <rFont val="ＭＳ Ｐゴシック"/>
        <family val="3"/>
      </rPr>
      <t>　②製造事業者等独自の固有名詞の使用は極力避け、一般的な用語を使用する。適当な一般用語がない場合は、欄外に固有名詞の用語説明を付す。</t>
    </r>
  </si>
  <si>
    <r>
      <rPr>
        <sz val="8"/>
        <rFont val="ＭＳ Ｐゴシック"/>
        <family val="3"/>
      </rPr>
      <t>６．欄外に次の注記を行う。</t>
    </r>
  </si>
  <si>
    <r>
      <rPr>
        <sz val="8"/>
        <rFont val="ＭＳ Ｐゴシック"/>
        <family val="3"/>
      </rPr>
      <t>「（注）「平成</t>
    </r>
    <r>
      <rPr>
        <sz val="8"/>
        <rFont val="Arial"/>
        <family val="2"/>
      </rPr>
      <t>32</t>
    </r>
    <r>
      <rPr>
        <sz val="8"/>
        <rFont val="ＭＳ Ｐゴシック"/>
        <family val="3"/>
      </rPr>
      <t>年度燃費基準相当値」の欄には、燃費基準値をディーゼル車用に換算した値を記載しています。」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</si>
</sst>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00"/>
    <numFmt numFmtId="179" formatCode="0.0"/>
    <numFmt numFmtId="180" formatCode="m&quot;月&quot;d&quot;日&quot;;@"/>
    <numFmt numFmtId="181" formatCode=".0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single"/>
      <sz val="12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sz val="12"/>
      <name val="Arial"/>
      <family val="2"/>
    </font>
    <font>
      <sz val="8"/>
      <name val="ＭＳ Ｐゴシック"/>
      <family val="3"/>
    </font>
    <font>
      <b/>
      <sz val="12"/>
      <name val="Arial"/>
      <family val="2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0"/>
      <name val="Arial"/>
      <family val="2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49" fontId="13" fillId="30" borderId="4">
      <alignment horizontal="center" vertical="center" wrapText="1"/>
      <protection/>
    </xf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4" fillId="32" borderId="6">
      <alignment horizontal="center" vertical="center" wrapText="1"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1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9" fontId="13" fillId="0" borderId="4">
      <alignment horizontal="center" vertical="center" wrapText="1"/>
      <protection/>
    </xf>
    <xf numFmtId="0" fontId="53" fillId="33" borderId="5" applyNumberFormat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54" fillId="3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0" borderId="0" xfId="69" applyFont="1" applyFill="1" applyBorder="1">
      <alignment/>
      <protection/>
    </xf>
    <xf numFmtId="0" fontId="4" fillId="0" borderId="0" xfId="69" applyFont="1" applyFill="1" applyBorder="1">
      <alignment/>
      <protection/>
    </xf>
    <xf numFmtId="0" fontId="5" fillId="0" borderId="0" xfId="69" applyFont="1" applyFill="1" applyBorder="1" applyAlignment="1">
      <alignment horizontal="right"/>
      <protection/>
    </xf>
    <xf numFmtId="0" fontId="4" fillId="0" borderId="0" xfId="69" applyFont="1" applyFill="1">
      <alignment/>
      <protection/>
    </xf>
    <xf numFmtId="0" fontId="5" fillId="0" borderId="0" xfId="69" applyFont="1" applyFill="1" applyBorder="1">
      <alignment/>
      <protection/>
    </xf>
    <xf numFmtId="0" fontId="6" fillId="0" borderId="12" xfId="69" applyFont="1" applyFill="1" applyBorder="1">
      <alignment/>
      <protection/>
    </xf>
    <xf numFmtId="0" fontId="4" fillId="0" borderId="12" xfId="69" applyFont="1" applyFill="1" applyBorder="1">
      <alignment/>
      <protection/>
    </xf>
    <xf numFmtId="0" fontId="4" fillId="0" borderId="12" xfId="69" applyFont="1" applyFill="1" applyBorder="1" applyAlignment="1" applyProtection="1">
      <alignment/>
      <protection locked="0"/>
    </xf>
    <xf numFmtId="0" fontId="7" fillId="0" borderId="0" xfId="69" applyFont="1" applyFill="1" applyBorder="1" applyAlignment="1">
      <alignment/>
      <protection/>
    </xf>
    <xf numFmtId="0" fontId="4" fillId="0" borderId="0" xfId="69" applyFont="1" applyFill="1" applyAlignment="1">
      <alignment horizontal="right"/>
      <protection/>
    </xf>
    <xf numFmtId="0" fontId="4" fillId="0" borderId="13" xfId="69" applyFont="1" applyFill="1" applyBorder="1" applyAlignment="1">
      <alignment horizontal="center"/>
      <protection/>
    </xf>
    <xf numFmtId="0" fontId="4" fillId="0" borderId="14" xfId="69" applyFont="1" applyFill="1" applyBorder="1" applyAlignment="1">
      <alignment horizontal="center"/>
      <protection/>
    </xf>
    <xf numFmtId="0" fontId="4" fillId="0" borderId="15" xfId="69" applyFont="1" applyFill="1" applyBorder="1" applyAlignment="1">
      <alignment horizontal="center"/>
      <protection/>
    </xf>
    <xf numFmtId="0" fontId="4" fillId="0" borderId="16" xfId="69" applyFont="1" applyFill="1" applyBorder="1" applyAlignment="1">
      <alignment horizontal="center"/>
      <protection/>
    </xf>
    <xf numFmtId="0" fontId="4" fillId="0" borderId="17" xfId="69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0" fontId="4" fillId="0" borderId="18" xfId="69" applyFont="1" applyFill="1" applyBorder="1" applyAlignment="1">
      <alignment horizontal="center"/>
      <protection/>
    </xf>
    <xf numFmtId="0" fontId="4" fillId="0" borderId="18" xfId="69" applyFont="1" applyFill="1" applyBorder="1">
      <alignment/>
      <protection/>
    </xf>
    <xf numFmtId="0" fontId="4" fillId="0" borderId="12" xfId="69" applyFont="1" applyFill="1" applyBorder="1" applyAlignment="1">
      <alignment horizontal="center"/>
      <protection/>
    </xf>
    <xf numFmtId="177" fontId="11" fillId="0" borderId="19" xfId="0" applyNumberFormat="1" applyFont="1" applyFill="1" applyBorder="1" applyAlignment="1">
      <alignment horizontal="center" vertical="center" wrapText="1"/>
    </xf>
    <xf numFmtId="177" fontId="11" fillId="0" borderId="20" xfId="0" applyNumberFormat="1" applyFont="1" applyFill="1" applyBorder="1" applyAlignment="1">
      <alignment horizontal="center" vertical="center" wrapText="1"/>
    </xf>
    <xf numFmtId="0" fontId="9" fillId="0" borderId="0" xfId="69" applyFont="1" applyFill="1" applyBorder="1" applyAlignment="1" applyProtection="1">
      <alignment vertical="center"/>
      <protection locked="0"/>
    </xf>
    <xf numFmtId="0" fontId="9" fillId="0" borderId="0" xfId="69" applyFont="1" applyFill="1" applyBorder="1" applyProtection="1">
      <alignment/>
      <protection locked="0"/>
    </xf>
    <xf numFmtId="0" fontId="9" fillId="0" borderId="0" xfId="69" applyFont="1" applyFill="1" applyBorder="1" applyAlignment="1" applyProtection="1">
      <alignment horizontal="left" vertical="center"/>
      <protection locked="0"/>
    </xf>
    <xf numFmtId="0" fontId="9" fillId="0" borderId="0" xfId="69" applyFont="1" applyFill="1" applyBorder="1" applyAlignment="1" applyProtection="1">
      <alignment horizontal="center" vertical="center"/>
      <protection locked="0"/>
    </xf>
    <xf numFmtId="178" fontId="9" fillId="0" borderId="0" xfId="69" applyNumberFormat="1" applyFont="1" applyFill="1" applyBorder="1" applyAlignment="1" applyProtection="1">
      <alignment horizontal="center" vertical="center"/>
      <protection locked="0"/>
    </xf>
    <xf numFmtId="0" fontId="9" fillId="0" borderId="0" xfId="69" applyFont="1" applyFill="1" applyBorder="1" applyAlignment="1" applyProtection="1">
      <alignment horizontal="center" vertical="center" wrapText="1"/>
      <protection locked="0"/>
    </xf>
    <xf numFmtId="179" fontId="10" fillId="0" borderId="0" xfId="69" applyNumberFormat="1" applyFont="1" applyFill="1" applyBorder="1" applyAlignment="1" applyProtection="1" quotePrefix="1">
      <alignment horizontal="center" vertical="center" wrapText="1"/>
      <protection locked="0"/>
    </xf>
    <xf numFmtId="177" fontId="10" fillId="0" borderId="0" xfId="69" applyNumberFormat="1" applyFont="1" applyFill="1" applyBorder="1" applyAlignment="1">
      <alignment horizontal="center" vertical="center" wrapText="1"/>
      <protection/>
    </xf>
    <xf numFmtId="0" fontId="9" fillId="0" borderId="0" xfId="69" applyFont="1" applyFill="1" applyBorder="1" applyAlignment="1">
      <alignment horizontal="center" vertical="center"/>
      <protection/>
    </xf>
    <xf numFmtId="0" fontId="9" fillId="0" borderId="0" xfId="69" applyFont="1" applyFill="1" applyBorder="1">
      <alignment/>
      <protection/>
    </xf>
    <xf numFmtId="0" fontId="9" fillId="0" borderId="0" xfId="69" applyFont="1" applyBorder="1" applyAlignment="1" quotePrefix="1">
      <alignment horizontal="left" vertical="center"/>
      <protection/>
    </xf>
    <xf numFmtId="0" fontId="9" fillId="0" borderId="0" xfId="69" applyFont="1" applyFill="1" applyBorder="1" applyAlignment="1">
      <alignment horizontal="left" vertical="center"/>
      <protection/>
    </xf>
    <xf numFmtId="0" fontId="9" fillId="0" borderId="0" xfId="69" applyFont="1" applyFill="1" applyBorder="1" applyAlignment="1">
      <alignment horizontal="left"/>
      <protection/>
    </xf>
    <xf numFmtId="0" fontId="9" fillId="0" borderId="0" xfId="69" applyFont="1" applyFill="1" applyBorder="1" applyAlignment="1">
      <alignment horizontal="center"/>
      <protection/>
    </xf>
    <xf numFmtId="179" fontId="12" fillId="0" borderId="0" xfId="69" applyNumberFormat="1" applyFont="1" applyFill="1" applyBorder="1" applyAlignment="1" quotePrefix="1">
      <alignment horizontal="center" vertical="center" wrapText="1"/>
      <protection/>
    </xf>
    <xf numFmtId="179" fontId="12" fillId="0" borderId="0" xfId="69" applyNumberFormat="1" applyFont="1" applyFill="1" applyBorder="1" applyAlignment="1">
      <alignment horizontal="center" vertical="center" wrapText="1"/>
      <protection/>
    </xf>
    <xf numFmtId="179" fontId="9" fillId="0" borderId="0" xfId="69" applyNumberFormat="1" applyFont="1" applyFill="1" applyBorder="1" applyAlignment="1" quotePrefix="1">
      <alignment horizontal="center" vertical="center" wrapText="1"/>
      <protection/>
    </xf>
    <xf numFmtId="0" fontId="6" fillId="0" borderId="0" xfId="69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180" fontId="4" fillId="0" borderId="0" xfId="0" applyNumberFormat="1" applyFont="1" applyAlignment="1">
      <alignment horizontal="right" vertical="center"/>
    </xf>
    <xf numFmtId="14" fontId="0" fillId="0" borderId="0" xfId="0" applyNumberFormat="1" applyFont="1" applyAlignment="1">
      <alignment horizontal="left"/>
    </xf>
    <xf numFmtId="180" fontId="55" fillId="0" borderId="0" xfId="0" applyNumberFormat="1" applyFont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8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179" fontId="11" fillId="0" borderId="23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24" xfId="69" applyFont="1" applyFill="1" applyBorder="1" applyAlignment="1">
      <alignment horizontal="center" vertical="center" wrapText="1"/>
      <protection/>
    </xf>
    <xf numFmtId="0" fontId="4" fillId="0" borderId="25" xfId="69" applyFont="1" applyFill="1" applyBorder="1" applyAlignment="1">
      <alignment horizontal="center" vertical="center"/>
      <protection/>
    </xf>
    <xf numFmtId="0" fontId="4" fillId="0" borderId="26" xfId="69" applyFont="1" applyFill="1" applyBorder="1" applyAlignment="1">
      <alignment horizontal="center" vertical="center"/>
      <protection/>
    </xf>
    <xf numFmtId="0" fontId="4" fillId="0" borderId="24" xfId="69" applyFont="1" applyFill="1" applyBorder="1" applyAlignment="1">
      <alignment horizontal="center" shrinkToFit="1"/>
      <protection/>
    </xf>
    <xf numFmtId="0" fontId="4" fillId="0" borderId="27" xfId="69" applyFont="1" applyFill="1" applyBorder="1" applyAlignment="1">
      <alignment horizontal="center" shrinkToFit="1"/>
      <protection/>
    </xf>
    <xf numFmtId="0" fontId="4" fillId="0" borderId="13" xfId="69" applyFont="1" applyFill="1" applyBorder="1" applyAlignment="1">
      <alignment horizontal="center" shrinkToFit="1"/>
      <protection/>
    </xf>
    <xf numFmtId="0" fontId="4" fillId="0" borderId="28" xfId="69" applyFont="1" applyFill="1" applyBorder="1" applyAlignment="1">
      <alignment horizontal="center" vertical="center" wrapText="1"/>
      <protection/>
    </xf>
    <xf numFmtId="0" fontId="4" fillId="0" borderId="29" xfId="69" applyFont="1" applyFill="1" applyBorder="1" applyAlignment="1">
      <alignment horizontal="center" vertical="center"/>
      <protection/>
    </xf>
    <xf numFmtId="0" fontId="4" fillId="0" borderId="30" xfId="69" applyFont="1" applyFill="1" applyBorder="1" applyAlignment="1">
      <alignment horizontal="center" vertical="center"/>
      <protection/>
    </xf>
    <xf numFmtId="0" fontId="4" fillId="0" borderId="31" xfId="69" applyFont="1" applyFill="1" applyBorder="1" applyAlignment="1">
      <alignment horizontal="center" vertical="center" wrapText="1"/>
      <protection/>
    </xf>
    <xf numFmtId="0" fontId="4" fillId="0" borderId="32" xfId="69" applyFont="1" applyFill="1" applyBorder="1" applyAlignment="1">
      <alignment horizontal="center" vertical="center"/>
      <protection/>
    </xf>
    <xf numFmtId="0" fontId="4" fillId="0" borderId="33" xfId="69" applyFont="1" applyFill="1" applyBorder="1" applyAlignment="1">
      <alignment horizontal="center" vertical="center"/>
      <protection/>
    </xf>
    <xf numFmtId="0" fontId="4" fillId="0" borderId="34" xfId="69" applyFont="1" applyFill="1" applyBorder="1" applyAlignment="1">
      <alignment horizontal="center" vertical="center" wrapText="1"/>
      <protection/>
    </xf>
    <xf numFmtId="0" fontId="4" fillId="0" borderId="35" xfId="69" applyFont="1" applyFill="1" applyBorder="1" applyAlignment="1">
      <alignment horizontal="center" vertical="center" wrapText="1"/>
      <protection/>
    </xf>
    <xf numFmtId="0" fontId="4" fillId="0" borderId="36" xfId="69" applyFont="1" applyFill="1" applyBorder="1" applyAlignment="1">
      <alignment horizontal="center" vertical="center" wrapText="1"/>
      <protection/>
    </xf>
    <xf numFmtId="0" fontId="4" fillId="0" borderId="37" xfId="69" applyFont="1" applyFill="1" applyBorder="1" applyAlignment="1">
      <alignment horizontal="center" vertical="center" wrapText="1"/>
      <protection/>
    </xf>
    <xf numFmtId="0" fontId="4" fillId="0" borderId="26" xfId="69" applyFont="1" applyFill="1" applyBorder="1" applyAlignment="1">
      <alignment horizontal="center" shrinkToFit="1"/>
      <protection/>
    </xf>
    <xf numFmtId="0" fontId="4" fillId="0" borderId="12" xfId="69" applyFont="1" applyFill="1" applyBorder="1" applyAlignment="1">
      <alignment horizontal="center" shrinkToFit="1"/>
      <protection/>
    </xf>
    <xf numFmtId="0" fontId="4" fillId="0" borderId="18" xfId="69" applyFont="1" applyFill="1" applyBorder="1" applyAlignment="1">
      <alignment horizontal="center" shrinkToFit="1"/>
      <protection/>
    </xf>
    <xf numFmtId="0" fontId="4" fillId="0" borderId="38" xfId="69" applyFont="1" applyFill="1" applyBorder="1" applyAlignment="1">
      <alignment horizontal="center" vertical="center" wrapText="1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4" fillId="0" borderId="39" xfId="69" applyFont="1" applyFill="1" applyBorder="1" applyAlignment="1">
      <alignment horizontal="center" vertical="center"/>
      <protection/>
    </xf>
    <xf numFmtId="0" fontId="4" fillId="0" borderId="38" xfId="69" applyFont="1" applyFill="1" applyBorder="1" applyAlignment="1">
      <alignment horizontal="center" vertical="center"/>
      <protection/>
    </xf>
    <xf numFmtId="0" fontId="4" fillId="0" borderId="24" xfId="69" applyFont="1" applyFill="1" applyBorder="1" applyAlignment="1">
      <alignment horizontal="center" vertical="center"/>
      <protection/>
    </xf>
    <xf numFmtId="0" fontId="4" fillId="0" borderId="27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12" xfId="69" applyFont="1" applyFill="1" applyBorder="1" applyAlignment="1">
      <alignment horizontal="center" vertical="center"/>
      <protection/>
    </xf>
    <xf numFmtId="0" fontId="4" fillId="0" borderId="13" xfId="69" applyFont="1" applyFill="1" applyBorder="1" applyAlignment="1">
      <alignment horizontal="center"/>
      <protection/>
    </xf>
    <xf numFmtId="0" fontId="4" fillId="0" borderId="18" xfId="69" applyFont="1" applyFill="1" applyBorder="1" applyAlignment="1">
      <alignment horizontal="center"/>
      <protection/>
    </xf>
    <xf numFmtId="0" fontId="4" fillId="0" borderId="13" xfId="69" applyFont="1" applyFill="1" applyBorder="1" applyAlignment="1">
      <alignment horizontal="center" vertical="center"/>
      <protection/>
    </xf>
    <xf numFmtId="0" fontId="4" fillId="0" borderId="18" xfId="69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6" fillId="0" borderId="3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shrinkToFit="1"/>
    </xf>
    <xf numFmtId="0" fontId="6" fillId="0" borderId="27" xfId="0" applyFont="1" applyFill="1" applyBorder="1" applyAlignment="1">
      <alignment horizontal="center"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Continuous"/>
    </xf>
    <xf numFmtId="0" fontId="6" fillId="0" borderId="3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 shrinkToFit="1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18" fillId="0" borderId="47" xfId="65" applyFont="1" applyFill="1" applyBorder="1" applyAlignment="1">
      <alignment horizontal="left" vertical="center" wrapText="1"/>
      <protection/>
    </xf>
    <xf numFmtId="0" fontId="18" fillId="0" borderId="48" xfId="65" applyFont="1" applyFill="1" applyBorder="1" applyAlignment="1">
      <alignment horizontal="left" vertical="center" wrapText="1"/>
      <protection/>
    </xf>
    <xf numFmtId="0" fontId="6" fillId="0" borderId="49" xfId="65" applyFont="1" applyFill="1" applyBorder="1" applyAlignment="1">
      <alignment horizontal="left" vertical="center" wrapText="1"/>
      <protection/>
    </xf>
    <xf numFmtId="0" fontId="6" fillId="0" borderId="50" xfId="65" applyFont="1" applyFill="1" applyBorder="1" applyAlignment="1">
      <alignment horizontal="left" vertical="center"/>
      <protection/>
    </xf>
    <xf numFmtId="49" fontId="6" fillId="0" borderId="50" xfId="65" applyNumberFormat="1" applyFont="1" applyFill="1" applyBorder="1" applyAlignment="1">
      <alignment horizontal="center" vertical="center" wrapText="1"/>
      <protection/>
    </xf>
    <xf numFmtId="0" fontId="6" fillId="0" borderId="50" xfId="65" applyFont="1" applyFill="1" applyBorder="1" applyAlignment="1">
      <alignment horizontal="center" vertical="center" wrapText="1"/>
      <protection/>
    </xf>
    <xf numFmtId="0" fontId="6" fillId="0" borderId="51" xfId="65" applyFont="1" applyFill="1" applyBorder="1" applyAlignment="1">
      <alignment horizontal="center" vertical="center" wrapText="1"/>
      <protection/>
    </xf>
    <xf numFmtId="181" fontId="36" fillId="0" borderId="52" xfId="65" applyNumberFormat="1" applyFont="1" applyFill="1" applyBorder="1" applyAlignment="1">
      <alignment horizontal="center" vertical="center" wrapText="1"/>
      <protection/>
    </xf>
    <xf numFmtId="1" fontId="36" fillId="0" borderId="53" xfId="65" applyNumberFormat="1" applyFont="1" applyFill="1" applyBorder="1" applyAlignment="1">
      <alignment horizontal="center" vertical="center" wrapText="1"/>
      <protection/>
    </xf>
    <xf numFmtId="181" fontId="36" fillId="0" borderId="54" xfId="65" applyNumberFormat="1" applyFont="1" applyFill="1" applyBorder="1" applyAlignment="1">
      <alignment horizontal="center" vertical="center" wrapText="1"/>
      <protection/>
    </xf>
    <xf numFmtId="181" fontId="6" fillId="0" borderId="50" xfId="65" applyNumberFormat="1" applyFont="1" applyFill="1" applyBorder="1" applyAlignment="1">
      <alignment horizontal="center" vertical="center" wrapText="1"/>
      <protection/>
    </xf>
    <xf numFmtId="0" fontId="6" fillId="0" borderId="55" xfId="68" applyFont="1" applyFill="1" applyBorder="1" applyAlignment="1" applyProtection="1">
      <alignment horizontal="center" vertical="center"/>
      <protection locked="0"/>
    </xf>
    <xf numFmtId="0" fontId="6" fillId="0" borderId="54" xfId="65" applyFont="1" applyFill="1" applyBorder="1" applyAlignment="1">
      <alignment horizontal="center" vertical="center" wrapText="1"/>
      <protection/>
    </xf>
    <xf numFmtId="0" fontId="18" fillId="0" borderId="56" xfId="65" applyFont="1" applyFill="1" applyBorder="1" applyAlignment="1">
      <alignment horizontal="left" vertical="center" wrapText="1"/>
      <protection/>
    </xf>
    <xf numFmtId="0" fontId="18" fillId="0" borderId="57" xfId="65" applyFont="1" applyFill="1" applyBorder="1" applyAlignment="1">
      <alignment horizontal="left" vertical="center" wrapText="1"/>
      <protection/>
    </xf>
    <xf numFmtId="0" fontId="18" fillId="0" borderId="58" xfId="65" applyFont="1" applyFill="1" applyBorder="1" applyAlignment="1">
      <alignment horizontal="left" vertical="center" wrapText="1"/>
      <protection/>
    </xf>
    <xf numFmtId="181" fontId="36" fillId="0" borderId="59" xfId="65" applyNumberFormat="1" applyFont="1" applyFill="1" applyBorder="1" applyAlignment="1">
      <alignment horizontal="center" vertical="center" wrapText="1"/>
      <protection/>
    </xf>
    <xf numFmtId="1" fontId="36" fillId="0" borderId="60" xfId="65" applyNumberFormat="1" applyFont="1" applyFill="1" applyBorder="1" applyAlignment="1">
      <alignment horizontal="center" vertical="center" wrapText="1"/>
      <protection/>
    </xf>
    <xf numFmtId="0" fontId="6" fillId="0" borderId="61" xfId="68" applyFont="1" applyFill="1" applyBorder="1" applyAlignment="1" applyProtection="1">
      <alignment horizontal="center" vertical="center"/>
      <protection locked="0"/>
    </xf>
    <xf numFmtId="0" fontId="4" fillId="13" borderId="24" xfId="69" applyFont="1" applyFill="1" applyBorder="1" applyAlignment="1">
      <alignment horizontal="center"/>
      <protection/>
    </xf>
    <xf numFmtId="0" fontId="4" fillId="13" borderId="27" xfId="69" applyFont="1" applyFill="1" applyBorder="1" applyAlignment="1">
      <alignment horizontal="center"/>
      <protection/>
    </xf>
    <xf numFmtId="0" fontId="4" fillId="13" borderId="13" xfId="69" applyFont="1" applyFill="1" applyBorder="1" applyAlignment="1">
      <alignment horizontal="center"/>
      <protection/>
    </xf>
    <xf numFmtId="0" fontId="9" fillId="0" borderId="15" xfId="69" applyFont="1" applyFill="1" applyBorder="1" applyAlignment="1">
      <alignment vertical="center"/>
      <protection/>
    </xf>
    <xf numFmtId="0" fontId="9" fillId="0" borderId="25" xfId="69" applyFont="1" applyFill="1" applyBorder="1" applyAlignment="1">
      <alignment vertical="center"/>
      <protection/>
    </xf>
    <xf numFmtId="0" fontId="9" fillId="0" borderId="13" xfId="69" applyFont="1" applyFill="1" applyBorder="1" applyAlignment="1">
      <alignment vertical="center"/>
      <protection/>
    </xf>
    <xf numFmtId="0" fontId="9" fillId="0" borderId="21" xfId="69" applyFont="1" applyFill="1" applyBorder="1" applyAlignment="1">
      <alignment vertical="center"/>
      <protection/>
    </xf>
    <xf numFmtId="0" fontId="9" fillId="0" borderId="21" xfId="69" applyFont="1" applyFill="1" applyBorder="1" applyAlignment="1">
      <alignment horizontal="center" vertical="center"/>
      <protection/>
    </xf>
    <xf numFmtId="0" fontId="9" fillId="0" borderId="62" xfId="69" applyFont="1" applyFill="1" applyBorder="1" applyAlignment="1">
      <alignment horizontal="center" vertical="center"/>
      <protection/>
    </xf>
    <xf numFmtId="176" fontId="10" fillId="0" borderId="63" xfId="69" applyNumberFormat="1" applyFont="1" applyFill="1" applyBorder="1" applyAlignment="1">
      <alignment horizontal="center" vertical="center"/>
      <protection/>
    </xf>
    <xf numFmtId="176" fontId="9" fillId="0" borderId="22" xfId="69" applyNumberFormat="1" applyFont="1" applyFill="1" applyBorder="1" applyAlignment="1">
      <alignment horizontal="center" vertical="center"/>
      <protection/>
    </xf>
    <xf numFmtId="0" fontId="9" fillId="0" borderId="62" xfId="69" applyFont="1" applyFill="1" applyBorder="1" applyAlignment="1" applyProtection="1">
      <alignment horizontal="center" vertical="center"/>
      <protection locked="0"/>
    </xf>
    <xf numFmtId="0" fontId="9" fillId="0" borderId="64" xfId="69" applyFont="1" applyFill="1" applyBorder="1" applyAlignment="1">
      <alignment horizontal="center" vertical="center"/>
      <protection/>
    </xf>
    <xf numFmtId="0" fontId="9" fillId="0" borderId="39" xfId="69" applyFont="1" applyFill="1" applyBorder="1" applyAlignment="1">
      <alignment vertical="center"/>
      <protection/>
    </xf>
    <xf numFmtId="0" fontId="9" fillId="0" borderId="26" xfId="69" applyFont="1" applyFill="1" applyBorder="1" applyAlignment="1">
      <alignment vertical="center"/>
      <protection/>
    </xf>
    <xf numFmtId="0" fontId="9" fillId="0" borderId="18" xfId="69" applyFont="1" applyFill="1" applyBorder="1" applyAlignment="1">
      <alignment vertical="center"/>
      <protection/>
    </xf>
    <xf numFmtId="176" fontId="10" fillId="0" borderId="23" xfId="69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79" fontId="11" fillId="0" borderId="63" xfId="0" applyNumberFormat="1" applyFont="1" applyFill="1" applyBorder="1" applyAlignment="1" applyProtection="1" quotePrefix="1">
      <alignment horizontal="center" vertical="center" wrapText="1"/>
      <protection locked="0"/>
    </xf>
    <xf numFmtId="179" fontId="11" fillId="0" borderId="21" xfId="0" applyNumberFormat="1" applyFont="1" applyFill="1" applyBorder="1" applyAlignment="1" applyProtection="1" quotePrefix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2" xfId="64"/>
    <cellStyle name="標準 2 2" xfId="65"/>
    <cellStyle name="標準 2 2 2" xfId="66"/>
    <cellStyle name="標準 29" xfId="67"/>
    <cellStyle name="標準 30" xfId="68"/>
    <cellStyle name="標準_Dﾊﾞｽ" xfId="69"/>
    <cellStyle name="良い" xfId="70"/>
  </cellStyles>
  <dxfs count="7"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</dxf>
    <dxf>
      <font>
        <u val="single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2</xdr:row>
      <xdr:rowOff>0</xdr:rowOff>
    </xdr:from>
    <xdr:to>
      <xdr:col>17</xdr:col>
      <xdr:colOff>247650</xdr:colOff>
      <xdr:row>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534150" y="457200"/>
          <a:ext cx="2714625" cy="0"/>
        </a:xfrm>
        <a:prstGeom prst="wedgeRoundRectCallout">
          <a:avLst>
            <a:gd name="adj1" fmla="val -74768"/>
            <a:gd name="adj2" fmla="val -3105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ﾏｽﾀｰのﾌｫﾝﾄ数を勝手に変えないこと！！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燃費値・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排出量）は太字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</a:p>
      </xdr:txBody>
    </xdr:sp>
    <xdr:clientData fPrintsWithSheet="0"/>
  </xdr:twoCellAnchor>
  <xdr:twoCellAnchor>
    <xdr:from>
      <xdr:col>11</xdr:col>
      <xdr:colOff>504825</xdr:colOff>
      <xdr:row>2</xdr:row>
      <xdr:rowOff>0</xdr:rowOff>
    </xdr:from>
    <xdr:to>
      <xdr:col>17</xdr:col>
      <xdr:colOff>247650</xdr:colOff>
      <xdr:row>2</xdr:row>
      <xdr:rowOff>0</xdr:rowOff>
    </xdr:to>
    <xdr:sp>
      <xdr:nvSpPr>
        <xdr:cNvPr id="2" name="AutoShape 4"/>
        <xdr:cNvSpPr>
          <a:spLocks/>
        </xdr:cNvSpPr>
      </xdr:nvSpPr>
      <xdr:spPr>
        <a:xfrm>
          <a:off x="6534150" y="457200"/>
          <a:ext cx="2714625" cy="0"/>
        </a:xfrm>
        <a:prstGeom prst="wedgeRoundRectCallout">
          <a:avLst>
            <a:gd name="adj1" fmla="val -74768"/>
            <a:gd name="adj2" fmla="val -3105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ﾏｽﾀｰのﾌｫﾝﾄ数を勝手に変えないこと！！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燃費値・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排出量）は太字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ﾎﾟｲﾝﾄ。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c-hfs02\FV\Users\S045498\Desktop\20150302_101B_&#29123;&#36027;&#20844;&#34920;&#29992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  <sheetName val="ＴＦ関連Ｐｒｊ日程表"/>
      <sheetName val="Sheet1"/>
    </sheetNames>
    <definedNames>
      <definedName name="社内配布用印刷"/>
      <definedName name="提出用印刷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ヨタ １－１"/>
      <sheetName val="トヨタ １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8.75390625" style="2" customWidth="1"/>
    <col min="2" max="2" width="2.375" style="2" customWidth="1"/>
    <col min="3" max="3" width="12.50390625" style="2" customWidth="1"/>
    <col min="4" max="4" width="12.75390625" style="2" customWidth="1"/>
    <col min="5" max="5" width="8.50390625" style="2" customWidth="1"/>
    <col min="6" max="6" width="5.875" style="2" bestFit="1" customWidth="1"/>
    <col min="7" max="7" width="9.125" style="2" customWidth="1"/>
    <col min="8" max="9" width="7.125" style="2" customWidth="1"/>
    <col min="10" max="10" width="6.125" style="2" customWidth="1"/>
    <col min="11" max="11" width="9.50390625" style="2" customWidth="1"/>
    <col min="12" max="12" width="6.125" style="2" customWidth="1"/>
    <col min="13" max="13" width="10.875" style="2" customWidth="1"/>
    <col min="14" max="16" width="10.75390625" style="2" customWidth="1"/>
    <col min="17" max="18" width="8.375" style="2" customWidth="1"/>
    <col min="19" max="16384" width="9.00390625" style="2" customWidth="1"/>
  </cols>
  <sheetData>
    <row r="1" spans="1:15" ht="21.75" customHeight="1">
      <c r="A1" s="1"/>
      <c r="B1" s="1"/>
      <c r="O1" s="3"/>
    </row>
    <row r="2" spans="1:18" s="4" customFormat="1" ht="15">
      <c r="A2" s="2"/>
      <c r="B2" s="2"/>
      <c r="C2" s="2"/>
      <c r="E2" s="5"/>
      <c r="H2" s="2"/>
      <c r="I2" s="6" t="s">
        <v>87</v>
      </c>
      <c r="J2" s="7"/>
      <c r="K2" s="7"/>
      <c r="L2" s="7"/>
      <c r="M2" s="7"/>
      <c r="N2" s="7"/>
      <c r="O2" s="8"/>
      <c r="P2" s="8"/>
      <c r="Q2" s="8"/>
      <c r="R2" s="8"/>
    </row>
    <row r="3" spans="1:18" s="4" customFormat="1" ht="23.25" customHeight="1">
      <c r="A3" s="9" t="s">
        <v>88</v>
      </c>
      <c r="B3" s="9"/>
      <c r="C3" s="2"/>
      <c r="E3" s="2"/>
      <c r="F3" s="2"/>
      <c r="G3" s="2"/>
      <c r="H3" s="2"/>
      <c r="I3" s="7"/>
      <c r="J3" s="2"/>
      <c r="K3" s="2"/>
      <c r="L3" s="2"/>
      <c r="M3" s="2"/>
      <c r="O3" s="10"/>
      <c r="R3" s="10" t="s">
        <v>89</v>
      </c>
    </row>
    <row r="4" spans="1:18" s="4" customFormat="1" ht="14.25" customHeight="1" thickBot="1">
      <c r="A4" s="94" t="s">
        <v>27</v>
      </c>
      <c r="B4" s="95" t="s">
        <v>0</v>
      </c>
      <c r="C4" s="96"/>
      <c r="D4" s="99"/>
      <c r="E4" s="95" t="s">
        <v>1</v>
      </c>
      <c r="F4" s="101"/>
      <c r="G4" s="91" t="s">
        <v>90</v>
      </c>
      <c r="H4" s="91" t="s">
        <v>91</v>
      </c>
      <c r="I4" s="72" t="s">
        <v>92</v>
      </c>
      <c r="J4" s="198" t="s">
        <v>93</v>
      </c>
      <c r="K4" s="199"/>
      <c r="L4" s="200"/>
      <c r="M4" s="11"/>
      <c r="N4" s="75"/>
      <c r="O4" s="76"/>
      <c r="P4" s="77"/>
      <c r="Q4" s="12"/>
      <c r="R4" s="78" t="s">
        <v>94</v>
      </c>
    </row>
    <row r="5" spans="1:18" s="4" customFormat="1" ht="11.25">
      <c r="A5" s="92"/>
      <c r="B5" s="73"/>
      <c r="C5" s="97"/>
      <c r="D5" s="100"/>
      <c r="E5" s="74"/>
      <c r="F5" s="102"/>
      <c r="G5" s="92"/>
      <c r="H5" s="92"/>
      <c r="I5" s="73"/>
      <c r="J5" s="81" t="s">
        <v>95</v>
      </c>
      <c r="K5" s="84" t="s">
        <v>96</v>
      </c>
      <c r="L5" s="87" t="s">
        <v>97</v>
      </c>
      <c r="M5" s="13" t="s">
        <v>28</v>
      </c>
      <c r="N5" s="88" t="s">
        <v>29</v>
      </c>
      <c r="O5" s="89"/>
      <c r="P5" s="90"/>
      <c r="Q5" s="14" t="s">
        <v>30</v>
      </c>
      <c r="R5" s="79"/>
    </row>
    <row r="6" spans="1:18" s="4" customFormat="1" ht="11.25">
      <c r="A6" s="92"/>
      <c r="B6" s="73"/>
      <c r="C6" s="97"/>
      <c r="D6" s="94" t="s">
        <v>2</v>
      </c>
      <c r="E6" s="94" t="s">
        <v>2</v>
      </c>
      <c r="F6" s="91" t="s">
        <v>98</v>
      </c>
      <c r="G6" s="92"/>
      <c r="H6" s="92"/>
      <c r="I6" s="73"/>
      <c r="J6" s="82"/>
      <c r="K6" s="85"/>
      <c r="L6" s="82"/>
      <c r="M6" s="15" t="s">
        <v>3</v>
      </c>
      <c r="N6" s="15" t="s">
        <v>4</v>
      </c>
      <c r="O6" s="15"/>
      <c r="P6" s="15"/>
      <c r="Q6" s="16" t="s">
        <v>5</v>
      </c>
      <c r="R6" s="79"/>
    </row>
    <row r="7" spans="1:18" s="4" customFormat="1" ht="11.25">
      <c r="A7" s="92"/>
      <c r="B7" s="73"/>
      <c r="C7" s="97"/>
      <c r="D7" s="92"/>
      <c r="E7" s="92"/>
      <c r="F7" s="92"/>
      <c r="G7" s="92"/>
      <c r="H7" s="92"/>
      <c r="I7" s="73"/>
      <c r="J7" s="82"/>
      <c r="K7" s="85"/>
      <c r="L7" s="82"/>
      <c r="M7" s="15" t="s">
        <v>31</v>
      </c>
      <c r="N7" s="15" t="s">
        <v>6</v>
      </c>
      <c r="O7" s="15" t="s">
        <v>7</v>
      </c>
      <c r="P7" s="15" t="s">
        <v>8</v>
      </c>
      <c r="Q7" s="16" t="s">
        <v>9</v>
      </c>
      <c r="R7" s="79"/>
    </row>
    <row r="8" spans="1:18" s="4" customFormat="1" ht="11.25">
      <c r="A8" s="93"/>
      <c r="B8" s="74"/>
      <c r="C8" s="98"/>
      <c r="D8" s="93"/>
      <c r="E8" s="93"/>
      <c r="F8" s="93"/>
      <c r="G8" s="93"/>
      <c r="H8" s="93"/>
      <c r="I8" s="74"/>
      <c r="J8" s="83"/>
      <c r="K8" s="86"/>
      <c r="L8" s="83"/>
      <c r="M8" s="17" t="s">
        <v>32</v>
      </c>
      <c r="N8" s="17" t="s">
        <v>10</v>
      </c>
      <c r="O8" s="17" t="s">
        <v>11</v>
      </c>
      <c r="P8" s="18"/>
      <c r="Q8" s="19" t="s">
        <v>12</v>
      </c>
      <c r="R8" s="80"/>
    </row>
    <row r="9" spans="1:18" s="4" customFormat="1" ht="24" customHeight="1">
      <c r="A9" s="201" t="s">
        <v>99</v>
      </c>
      <c r="B9" s="202" t="s">
        <v>100</v>
      </c>
      <c r="C9" s="203" t="s">
        <v>101</v>
      </c>
      <c r="D9" s="204" t="s">
        <v>13</v>
      </c>
      <c r="E9" s="205" t="s">
        <v>14</v>
      </c>
      <c r="F9" s="205" t="s">
        <v>15</v>
      </c>
      <c r="G9" s="205" t="s">
        <v>16</v>
      </c>
      <c r="H9" s="205">
        <v>2250</v>
      </c>
      <c r="I9" s="206">
        <v>14</v>
      </c>
      <c r="J9" s="207">
        <v>11.2</v>
      </c>
      <c r="K9" s="20">
        <f>IF(J9&gt;0,1/J9*37.7*68.6,"")</f>
        <v>230.9125</v>
      </c>
      <c r="L9" s="208">
        <v>9.7</v>
      </c>
      <c r="M9" s="205" t="s">
        <v>17</v>
      </c>
      <c r="N9" s="205" t="s">
        <v>102</v>
      </c>
      <c r="O9" s="205" t="s">
        <v>103</v>
      </c>
      <c r="P9" s="205"/>
      <c r="Q9" s="209"/>
      <c r="R9" s="210">
        <f>IF(J9&lt;&gt;0,IF(J9&gt;=L9,ROUNDDOWN(J9/L9*100,0),""),"")</f>
        <v>115</v>
      </c>
    </row>
    <row r="10" spans="1:18" s="4" customFormat="1" ht="24" customHeight="1" thickBot="1">
      <c r="A10" s="211"/>
      <c r="B10" s="212"/>
      <c r="C10" s="213"/>
      <c r="D10" s="204" t="s">
        <v>13</v>
      </c>
      <c r="E10" s="205" t="s">
        <v>14</v>
      </c>
      <c r="F10" s="205" t="s">
        <v>15</v>
      </c>
      <c r="G10" s="205" t="s">
        <v>16</v>
      </c>
      <c r="H10" s="205">
        <v>2280</v>
      </c>
      <c r="I10" s="206">
        <v>14</v>
      </c>
      <c r="J10" s="214">
        <v>10.8</v>
      </c>
      <c r="K10" s="21">
        <f>IF(J10&gt;0,1/J10*37.7*68.6,"")</f>
        <v>239.46481481481482</v>
      </c>
      <c r="L10" s="208">
        <v>9.7</v>
      </c>
      <c r="M10" s="205" t="s">
        <v>17</v>
      </c>
      <c r="N10" s="205" t="s">
        <v>102</v>
      </c>
      <c r="O10" s="205" t="s">
        <v>103</v>
      </c>
      <c r="P10" s="205"/>
      <c r="Q10" s="209"/>
      <c r="R10" s="210">
        <f>IF(J10&lt;&gt;0,IF(J10&gt;=L10,ROUNDDOWN(J10/L10*100,0),""),"")</f>
        <v>111</v>
      </c>
    </row>
    <row r="11" spans="1:18" s="4" customFormat="1" ht="24" customHeight="1">
      <c r="A11" s="22"/>
      <c r="B11" s="23"/>
      <c r="C11" s="24"/>
      <c r="D11" s="24"/>
      <c r="E11" s="25"/>
      <c r="F11" s="26"/>
      <c r="G11" s="27"/>
      <c r="H11" s="25"/>
      <c r="I11" s="25"/>
      <c r="J11" s="28"/>
      <c r="K11" s="29"/>
      <c r="L11" s="28"/>
      <c r="M11" s="25"/>
      <c r="N11" s="27"/>
      <c r="O11" s="25"/>
      <c r="P11" s="25"/>
      <c r="Q11" s="25"/>
      <c r="R11" s="30"/>
    </row>
    <row r="12" spans="1:18" s="39" customFormat="1" ht="12">
      <c r="A12" s="31"/>
      <c r="B12" s="32" t="s">
        <v>104</v>
      </c>
      <c r="C12" s="31"/>
      <c r="D12" s="33"/>
      <c r="E12" s="34"/>
      <c r="F12" s="35"/>
      <c r="G12" s="35"/>
      <c r="H12" s="31"/>
      <c r="I12" s="31"/>
      <c r="J12" s="31"/>
      <c r="K12" s="36"/>
      <c r="L12" s="37"/>
      <c r="M12" s="38"/>
      <c r="N12" s="31"/>
      <c r="O12" s="31"/>
      <c r="P12" s="31"/>
      <c r="Q12" s="31"/>
      <c r="R12" s="30"/>
    </row>
    <row r="13" spans="1:18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</sheetData>
  <sheetProtection/>
  <mergeCells count="17">
    <mergeCell ref="H4:H8"/>
    <mergeCell ref="D6:D8"/>
    <mergeCell ref="E6:E8"/>
    <mergeCell ref="F6:F8"/>
    <mergeCell ref="A4:A8"/>
    <mergeCell ref="B4:C8"/>
    <mergeCell ref="D4:D5"/>
    <mergeCell ref="E4:F5"/>
    <mergeCell ref="G4:G8"/>
    <mergeCell ref="I4:I8"/>
    <mergeCell ref="J4:L4"/>
    <mergeCell ref="N4:P4"/>
    <mergeCell ref="R4:R8"/>
    <mergeCell ref="J5:J8"/>
    <mergeCell ref="K5:K8"/>
    <mergeCell ref="L5:L8"/>
    <mergeCell ref="N5:P5"/>
  </mergeCells>
  <printOptions horizontalCentered="1"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5.50390625" style="41" customWidth="1"/>
    <col min="2" max="2" width="1.875" style="41" customWidth="1"/>
    <col min="3" max="3" width="10.25390625" style="41" customWidth="1"/>
    <col min="4" max="4" width="10.00390625" style="41" customWidth="1"/>
    <col min="5" max="5" width="10.00390625" style="42" customWidth="1"/>
    <col min="6" max="6" width="5.125" style="41" customWidth="1"/>
    <col min="7" max="7" width="7.625" style="41" customWidth="1"/>
    <col min="8" max="8" width="8.125" style="41" customWidth="1"/>
    <col min="9" max="9" width="6.625" style="41" customWidth="1"/>
    <col min="10" max="10" width="7.125" style="41" customWidth="1"/>
    <col min="11" max="11" width="6.875" style="41" customWidth="1"/>
    <col min="12" max="12" width="7.75390625" style="41" customWidth="1"/>
    <col min="13" max="14" width="8.00390625" style="41" customWidth="1"/>
    <col min="15" max="15" width="4.25390625" style="41" bestFit="1" customWidth="1"/>
    <col min="16" max="16" width="6.75390625" style="41" customWidth="1"/>
    <col min="17" max="17" width="4.25390625" style="41" customWidth="1"/>
    <col min="18" max="18" width="5.875" style="41" customWidth="1"/>
    <col min="19" max="19" width="8.75390625" style="44" bestFit="1" customWidth="1"/>
    <col min="20" max="20" width="9.00390625" style="44" customWidth="1"/>
    <col min="21" max="21" width="10.75390625" style="41" customWidth="1"/>
    <col min="22" max="22" width="3.875" style="45" customWidth="1"/>
    <col min="23" max="16384" width="9.00390625" style="41" customWidth="1"/>
  </cols>
  <sheetData>
    <row r="1" spans="1:17" ht="21.75" customHeight="1">
      <c r="A1" s="40"/>
      <c r="B1" s="40"/>
      <c r="Q1" s="43"/>
    </row>
    <row r="2" spans="1:22" s="46" customFormat="1" ht="14.25">
      <c r="A2" s="41"/>
      <c r="B2" s="41"/>
      <c r="C2" s="41"/>
      <c r="E2" s="47"/>
      <c r="F2" s="48"/>
      <c r="I2" s="41"/>
      <c r="J2" s="49" t="s">
        <v>37</v>
      </c>
      <c r="K2" s="49"/>
      <c r="L2" s="49"/>
      <c r="M2" s="49"/>
      <c r="N2" s="49"/>
      <c r="O2" s="49"/>
      <c r="P2" s="49"/>
      <c r="Q2" s="49"/>
      <c r="R2" s="49"/>
      <c r="S2" s="50"/>
      <c r="T2" s="50"/>
      <c r="U2" s="49"/>
      <c r="V2" s="45"/>
    </row>
    <row r="3" spans="1:22" s="46" customFormat="1" ht="14.25">
      <c r="A3" s="51" t="s">
        <v>18</v>
      </c>
      <c r="B3" s="51"/>
      <c r="C3" s="41"/>
      <c r="E3" s="47"/>
      <c r="F3" s="41"/>
      <c r="G3" s="41"/>
      <c r="H3" s="41"/>
      <c r="I3" s="41"/>
      <c r="J3" s="49"/>
      <c r="K3" s="41"/>
      <c r="L3" s="41"/>
      <c r="M3" s="41"/>
      <c r="N3" s="41"/>
      <c r="O3" s="41"/>
      <c r="Q3" s="52"/>
      <c r="S3" s="53"/>
      <c r="T3" s="52"/>
      <c r="U3" s="54" t="s">
        <v>38</v>
      </c>
      <c r="V3" s="45"/>
    </row>
    <row r="4" spans="1:22" s="46" customFormat="1" ht="14.25" customHeight="1" thickBot="1">
      <c r="A4" s="124" t="s">
        <v>39</v>
      </c>
      <c r="B4" s="125" t="s">
        <v>40</v>
      </c>
      <c r="C4" s="126"/>
      <c r="D4" s="127"/>
      <c r="E4" s="128"/>
      <c r="F4" s="125" t="s">
        <v>41</v>
      </c>
      <c r="G4" s="129"/>
      <c r="H4" s="130"/>
      <c r="I4" s="131"/>
      <c r="J4" s="132"/>
      <c r="K4" s="133" t="s">
        <v>42</v>
      </c>
      <c r="L4" s="134"/>
      <c r="M4" s="135"/>
      <c r="N4" s="136"/>
      <c r="O4" s="137"/>
      <c r="P4" s="138"/>
      <c r="Q4" s="139"/>
      <c r="R4" s="140"/>
      <c r="S4" s="141"/>
      <c r="T4" s="142" t="s">
        <v>43</v>
      </c>
      <c r="U4" s="143" t="s">
        <v>44</v>
      </c>
      <c r="V4" s="45"/>
    </row>
    <row r="5" spans="1:22" s="46" customFormat="1" ht="13.5" customHeight="1">
      <c r="A5" s="144"/>
      <c r="B5" s="145"/>
      <c r="C5" s="146"/>
      <c r="D5" s="147"/>
      <c r="E5" s="148"/>
      <c r="F5" s="149"/>
      <c r="G5" s="150"/>
      <c r="H5" s="151"/>
      <c r="I5" s="152"/>
      <c r="J5" s="41"/>
      <c r="K5" s="153"/>
      <c r="L5" s="154" t="s">
        <v>45</v>
      </c>
      <c r="M5" s="106" t="s">
        <v>19</v>
      </c>
      <c r="N5" s="103" t="s">
        <v>20</v>
      </c>
      <c r="O5" s="151" t="s">
        <v>46</v>
      </c>
      <c r="P5" s="155" t="s">
        <v>47</v>
      </c>
      <c r="Q5" s="156"/>
      <c r="R5" s="157"/>
      <c r="S5" s="158" t="s">
        <v>48</v>
      </c>
      <c r="T5" s="159"/>
      <c r="U5" s="144"/>
      <c r="V5" s="45"/>
    </row>
    <row r="6" spans="1:22" s="46" customFormat="1" ht="13.5">
      <c r="A6" s="144"/>
      <c r="B6" s="145"/>
      <c r="C6" s="146"/>
      <c r="D6" s="160"/>
      <c r="E6" s="161"/>
      <c r="F6" s="53"/>
      <c r="G6" s="151" t="s">
        <v>49</v>
      </c>
      <c r="H6" s="44" t="s">
        <v>50</v>
      </c>
      <c r="I6" s="162" t="s">
        <v>51</v>
      </c>
      <c r="J6" s="163" t="s">
        <v>52</v>
      </c>
      <c r="K6" s="164" t="s">
        <v>53</v>
      </c>
      <c r="L6" s="165" t="s">
        <v>54</v>
      </c>
      <c r="M6" s="107"/>
      <c r="N6" s="104"/>
      <c r="O6" s="166" t="s">
        <v>55</v>
      </c>
      <c r="P6" s="166" t="s">
        <v>56</v>
      </c>
      <c r="Q6" s="166"/>
      <c r="R6" s="166"/>
      <c r="S6" s="44" t="s">
        <v>57</v>
      </c>
      <c r="T6" s="159"/>
      <c r="U6" s="144"/>
      <c r="V6" s="45"/>
    </row>
    <row r="7" spans="1:22" s="46" customFormat="1" ht="13.5">
      <c r="A7" s="144"/>
      <c r="B7" s="145"/>
      <c r="C7" s="146"/>
      <c r="D7" s="151" t="s">
        <v>58</v>
      </c>
      <c r="E7" s="162" t="s">
        <v>21</v>
      </c>
      <c r="F7" s="53" t="s">
        <v>58</v>
      </c>
      <c r="G7" s="151" t="s">
        <v>59</v>
      </c>
      <c r="H7" s="44" t="s">
        <v>60</v>
      </c>
      <c r="I7" s="151" t="s">
        <v>22</v>
      </c>
      <c r="J7" s="166" t="s">
        <v>61</v>
      </c>
      <c r="K7" s="164" t="s">
        <v>62</v>
      </c>
      <c r="L7" s="165" t="s">
        <v>63</v>
      </c>
      <c r="M7" s="107"/>
      <c r="N7" s="104"/>
      <c r="O7" s="166" t="s">
        <v>64</v>
      </c>
      <c r="P7" s="166" t="s">
        <v>65</v>
      </c>
      <c r="Q7" s="167" t="s">
        <v>66</v>
      </c>
      <c r="R7" s="166" t="s">
        <v>67</v>
      </c>
      <c r="S7" s="44" t="s">
        <v>68</v>
      </c>
      <c r="T7" s="159"/>
      <c r="U7" s="144"/>
      <c r="V7" s="45"/>
    </row>
    <row r="8" spans="1:22" s="46" customFormat="1" ht="13.5">
      <c r="A8" s="168"/>
      <c r="B8" s="149"/>
      <c r="C8" s="169"/>
      <c r="D8" s="170"/>
      <c r="E8" s="171"/>
      <c r="F8" s="49"/>
      <c r="G8" s="172" t="s">
        <v>69</v>
      </c>
      <c r="H8" s="50" t="s">
        <v>70</v>
      </c>
      <c r="I8" s="170"/>
      <c r="J8" s="173"/>
      <c r="K8" s="174"/>
      <c r="L8" s="175" t="s">
        <v>71</v>
      </c>
      <c r="M8" s="108"/>
      <c r="N8" s="105"/>
      <c r="O8" s="176" t="s">
        <v>72</v>
      </c>
      <c r="P8" s="176" t="s">
        <v>73</v>
      </c>
      <c r="Q8" s="177" t="s">
        <v>74</v>
      </c>
      <c r="R8" s="173"/>
      <c r="S8" s="50" t="s">
        <v>75</v>
      </c>
      <c r="T8" s="178"/>
      <c r="U8" s="168"/>
      <c r="V8" s="45"/>
    </row>
    <row r="9" spans="1:23" s="46" customFormat="1" ht="60" customHeight="1">
      <c r="A9" s="179" t="s">
        <v>76</v>
      </c>
      <c r="B9" s="180"/>
      <c r="C9" s="181" t="s">
        <v>86</v>
      </c>
      <c r="D9" s="182" t="s">
        <v>23</v>
      </c>
      <c r="E9" s="183" t="s">
        <v>77</v>
      </c>
      <c r="F9" s="184" t="s">
        <v>24</v>
      </c>
      <c r="G9" s="184">
        <v>2.754</v>
      </c>
      <c r="H9" s="184" t="s">
        <v>78</v>
      </c>
      <c r="I9" s="184" t="s">
        <v>79</v>
      </c>
      <c r="J9" s="185">
        <v>14</v>
      </c>
      <c r="K9" s="186">
        <v>11.8</v>
      </c>
      <c r="L9" s="187">
        <f>(1/K9)*37.7*68.6</f>
        <v>219.17118644067796</v>
      </c>
      <c r="M9" s="188">
        <v>9.7</v>
      </c>
      <c r="N9" s="189">
        <v>13.1</v>
      </c>
      <c r="O9" s="184" t="s">
        <v>80</v>
      </c>
      <c r="P9" s="184" t="s">
        <v>81</v>
      </c>
      <c r="Q9" s="184" t="s">
        <v>25</v>
      </c>
      <c r="R9" s="184"/>
      <c r="S9" s="190" t="s">
        <v>82</v>
      </c>
      <c r="T9" s="191">
        <f>IF(AND(K9&lt;&gt;0,ISNUMBER(K9)),IF(ROUNDDOWN(K9/M9*100,0)&gt;=100,ROUNDDOWN(K9/M9*100,0),""),"")</f>
        <v>121</v>
      </c>
      <c r="U9" s="184">
        <f>IF(AND(K9&lt;&gt;0,ISNUMBER(K9)),IF(ROUNDDOWN(K9/N9*100,0)&gt;=100,ROUNDDOWN(K9/N9*100,0),""),"")</f>
      </c>
      <c r="V9" s="55"/>
      <c r="W9" s="56"/>
    </row>
    <row r="10" spans="1:23" s="46" customFormat="1" ht="53.25" thickBot="1">
      <c r="A10" s="192"/>
      <c r="B10" s="193"/>
      <c r="C10" s="194"/>
      <c r="D10" s="182" t="s">
        <v>23</v>
      </c>
      <c r="E10" s="183" t="s">
        <v>26</v>
      </c>
      <c r="F10" s="184" t="s">
        <v>24</v>
      </c>
      <c r="G10" s="184">
        <v>2.754</v>
      </c>
      <c r="H10" s="184" t="s">
        <v>83</v>
      </c>
      <c r="I10" s="184">
        <v>2280</v>
      </c>
      <c r="J10" s="185">
        <v>14</v>
      </c>
      <c r="K10" s="195">
        <v>11.4</v>
      </c>
      <c r="L10" s="196">
        <f>(1/K10)*37.7*68.6</f>
        <v>226.8614035087719</v>
      </c>
      <c r="M10" s="188">
        <v>9.7</v>
      </c>
      <c r="N10" s="189">
        <v>11.7</v>
      </c>
      <c r="O10" s="184" t="s">
        <v>84</v>
      </c>
      <c r="P10" s="184" t="s">
        <v>85</v>
      </c>
      <c r="Q10" s="184" t="s">
        <v>25</v>
      </c>
      <c r="R10" s="184"/>
      <c r="S10" s="197" t="s">
        <v>82</v>
      </c>
      <c r="T10" s="191">
        <f>IF(AND(K10&lt;&gt;0,ISNUMBER(K10)),IF(ROUNDDOWN(K10/M10*100,0)&gt;=100,ROUNDDOWN(K10/M10*100,0),""),"")</f>
        <v>117</v>
      </c>
      <c r="U10" s="184">
        <f>IF(AND(K10&lt;&gt;0,ISNUMBER(K10)),IF(ROUNDDOWN(K10/N10*100,0)&gt;=100,ROUNDDOWN(K10/N10*100,0),""),"")</f>
      </c>
      <c r="V10" s="45"/>
      <c r="W10" s="56"/>
    </row>
    <row r="11" spans="2:21" ht="13.5">
      <c r="B11" s="46"/>
      <c r="C11" s="46"/>
      <c r="S11" s="53"/>
      <c r="T11" s="53"/>
      <c r="U11" s="46"/>
    </row>
    <row r="12" spans="3:21" ht="13.5">
      <c r="C12" s="46"/>
      <c r="S12" s="53"/>
      <c r="T12" s="53"/>
      <c r="U12" s="46"/>
    </row>
  </sheetData>
  <sheetProtection/>
  <mergeCells count="11">
    <mergeCell ref="P4:R4"/>
    <mergeCell ref="T4:T8"/>
    <mergeCell ref="U4:U8"/>
    <mergeCell ref="M5:M8"/>
    <mergeCell ref="N5:N8"/>
    <mergeCell ref="P5:R5"/>
    <mergeCell ref="A4:A8"/>
    <mergeCell ref="B4:C8"/>
    <mergeCell ref="D4:E5"/>
    <mergeCell ref="F4:G5"/>
    <mergeCell ref="K4:N4"/>
  </mergeCells>
  <conditionalFormatting sqref="S1:S65536">
    <cfRule type="cellIs" priority="1" dxfId="6" operator="equal" stopIfTrue="1">
      <formula>"☆☆☆"</formula>
    </cfRule>
    <cfRule type="cellIs" priority="2" dxfId="6" operator="equal" stopIfTrue="1">
      <formula>"☆☆☆☆"</formula>
    </cfRule>
  </conditionalFormatting>
  <dataValidations count="1">
    <dataValidation type="list" allowBlank="1" showInputMessage="1" showErrorMessage="1" sqref="S11">
      <formula1>Toyota!#REF!</formula1>
    </dataValidation>
  </dataValidations>
  <printOptions horizontalCentered="1"/>
  <pageMargins left="0.3937007874015748" right="0.3937007874015748" top="0.3937007874015748" bottom="0.3937007874015748" header="0.7874015748031497" footer="0.3937007874015748"/>
  <pageSetup fitToHeight="1" fitToWidth="1"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12.25390625" style="62" customWidth="1"/>
    <col min="2" max="2" width="3.875" style="62" bestFit="1" customWidth="1"/>
    <col min="3" max="3" width="20.00390625" style="62" customWidth="1"/>
    <col min="4" max="4" width="13.875" style="62" bestFit="1" customWidth="1"/>
    <col min="5" max="5" width="13.125" style="62" bestFit="1" customWidth="1"/>
    <col min="6" max="6" width="5.875" style="62" bestFit="1" customWidth="1"/>
    <col min="7" max="7" width="12.125" style="62" bestFit="1" customWidth="1"/>
    <col min="8" max="8" width="10.50390625" style="62" bestFit="1" customWidth="1"/>
    <col min="9" max="9" width="7.00390625" style="62" bestFit="1" customWidth="1"/>
    <col min="10" max="10" width="5.875" style="62" bestFit="1" customWidth="1"/>
    <col min="11" max="11" width="8.75390625" style="62" bestFit="1" customWidth="1"/>
    <col min="12" max="12" width="8.125" style="62" bestFit="1" customWidth="1"/>
    <col min="13" max="13" width="8.125" style="62" customWidth="1"/>
    <col min="14" max="14" width="14.375" style="62" bestFit="1" customWidth="1"/>
    <col min="15" max="15" width="10.00390625" style="62" bestFit="1" customWidth="1"/>
    <col min="16" max="16" width="6.00390625" style="62" customWidth="1"/>
    <col min="17" max="17" width="25.25390625" style="62" bestFit="1" customWidth="1"/>
    <col min="18" max="18" width="11.00390625" style="62" bestFit="1" customWidth="1"/>
    <col min="19" max="20" width="8.25390625" style="62" bestFit="1" customWidth="1"/>
    <col min="21" max="16384" width="9.00390625" style="62" customWidth="1"/>
  </cols>
  <sheetData>
    <row r="1" spans="1:16" ht="21.75" customHeight="1">
      <c r="A1" s="215"/>
      <c r="B1" s="215"/>
      <c r="P1" s="216"/>
    </row>
    <row r="2" spans="1:20" s="217" customFormat="1" ht="15">
      <c r="A2" s="62"/>
      <c r="B2" s="62"/>
      <c r="C2" s="62"/>
      <c r="E2" s="218"/>
      <c r="H2" s="62"/>
      <c r="I2" s="59" t="s">
        <v>105</v>
      </c>
      <c r="J2" s="59"/>
      <c r="K2" s="59"/>
      <c r="L2" s="59"/>
      <c r="M2" s="59"/>
      <c r="N2" s="59"/>
      <c r="O2" s="59"/>
      <c r="P2" s="219" t="s">
        <v>106</v>
      </c>
      <c r="Q2" s="219"/>
      <c r="R2" s="219"/>
      <c r="S2" s="219"/>
      <c r="T2" s="219"/>
    </row>
    <row r="3" spans="1:20" s="217" customFormat="1" ht="23.25" customHeight="1">
      <c r="A3" s="220" t="s">
        <v>88</v>
      </c>
      <c r="B3" s="220"/>
      <c r="C3" s="62"/>
      <c r="E3" s="62"/>
      <c r="F3" s="62"/>
      <c r="G3" s="62"/>
      <c r="H3" s="62"/>
      <c r="I3" s="59"/>
      <c r="J3" s="62"/>
      <c r="K3" s="62"/>
      <c r="L3" s="62"/>
      <c r="M3" s="62"/>
      <c r="N3" s="62"/>
      <c r="P3" s="221"/>
      <c r="S3" s="221"/>
      <c r="T3" s="221" t="s">
        <v>107</v>
      </c>
    </row>
    <row r="4" spans="1:20" s="217" customFormat="1" ht="14.25" customHeight="1" thickBot="1">
      <c r="A4" s="112" t="s">
        <v>27</v>
      </c>
      <c r="B4" s="113" t="s">
        <v>0</v>
      </c>
      <c r="C4" s="114"/>
      <c r="D4" s="222"/>
      <c r="E4" s="113" t="s">
        <v>1</v>
      </c>
      <c r="F4" s="119"/>
      <c r="G4" s="103" t="s">
        <v>90</v>
      </c>
      <c r="H4" s="103" t="s">
        <v>91</v>
      </c>
      <c r="I4" s="223" t="s">
        <v>92</v>
      </c>
      <c r="J4" s="224" t="s">
        <v>93</v>
      </c>
      <c r="K4" s="225"/>
      <c r="L4" s="225"/>
      <c r="M4" s="226"/>
      <c r="N4" s="57"/>
      <c r="O4" s="121"/>
      <c r="P4" s="122"/>
      <c r="Q4" s="123"/>
      <c r="R4" s="58"/>
      <c r="S4" s="249" t="s">
        <v>108</v>
      </c>
      <c r="T4" s="103" t="s">
        <v>109</v>
      </c>
    </row>
    <row r="5" spans="1:20" s="217" customFormat="1" ht="11.25" customHeight="1">
      <c r="A5" s="104"/>
      <c r="B5" s="115"/>
      <c r="C5" s="116"/>
      <c r="D5" s="227"/>
      <c r="E5" s="117"/>
      <c r="F5" s="120"/>
      <c r="G5" s="245"/>
      <c r="H5" s="245"/>
      <c r="I5" s="252"/>
      <c r="J5" s="228" t="s">
        <v>95</v>
      </c>
      <c r="K5" s="229" t="s">
        <v>96</v>
      </c>
      <c r="L5" s="106" t="s">
        <v>19</v>
      </c>
      <c r="M5" s="103" t="s">
        <v>20</v>
      </c>
      <c r="N5" s="61" t="s">
        <v>28</v>
      </c>
      <c r="O5" s="109" t="s">
        <v>29</v>
      </c>
      <c r="P5" s="110"/>
      <c r="Q5" s="111"/>
      <c r="R5" s="63" t="s">
        <v>30</v>
      </c>
      <c r="S5" s="250"/>
      <c r="T5" s="245"/>
    </row>
    <row r="6" spans="1:20" s="217" customFormat="1" ht="11.25" customHeight="1">
      <c r="A6" s="104"/>
      <c r="B6" s="115"/>
      <c r="C6" s="116"/>
      <c r="D6" s="112" t="s">
        <v>2</v>
      </c>
      <c r="E6" s="112" t="s">
        <v>2</v>
      </c>
      <c r="F6" s="103" t="s">
        <v>98</v>
      </c>
      <c r="G6" s="245"/>
      <c r="H6" s="245"/>
      <c r="I6" s="252"/>
      <c r="J6" s="247"/>
      <c r="K6" s="230"/>
      <c r="L6" s="247"/>
      <c r="M6" s="245"/>
      <c r="N6" s="65" t="s">
        <v>3</v>
      </c>
      <c r="O6" s="65" t="s">
        <v>4</v>
      </c>
      <c r="P6" s="65"/>
      <c r="Q6" s="65"/>
      <c r="R6" s="64" t="s">
        <v>5</v>
      </c>
      <c r="S6" s="250"/>
      <c r="T6" s="245"/>
    </row>
    <row r="7" spans="1:20" s="217" customFormat="1" ht="11.25">
      <c r="A7" s="104"/>
      <c r="B7" s="115"/>
      <c r="C7" s="116"/>
      <c r="D7" s="104"/>
      <c r="E7" s="104"/>
      <c r="F7" s="245"/>
      <c r="G7" s="245"/>
      <c r="H7" s="245"/>
      <c r="I7" s="252"/>
      <c r="J7" s="247"/>
      <c r="K7" s="230"/>
      <c r="L7" s="247"/>
      <c r="M7" s="245"/>
      <c r="N7" s="65" t="s">
        <v>31</v>
      </c>
      <c r="O7" s="65" t="s">
        <v>6</v>
      </c>
      <c r="P7" s="65" t="s">
        <v>7</v>
      </c>
      <c r="Q7" s="65" t="s">
        <v>8</v>
      </c>
      <c r="R7" s="64" t="s">
        <v>9</v>
      </c>
      <c r="S7" s="250"/>
      <c r="T7" s="245"/>
    </row>
    <row r="8" spans="1:20" s="217" customFormat="1" ht="11.25">
      <c r="A8" s="105"/>
      <c r="B8" s="117"/>
      <c r="C8" s="118"/>
      <c r="D8" s="105"/>
      <c r="E8" s="105"/>
      <c r="F8" s="246"/>
      <c r="G8" s="246"/>
      <c r="H8" s="246"/>
      <c r="I8" s="253"/>
      <c r="J8" s="248"/>
      <c r="K8" s="231"/>
      <c r="L8" s="248"/>
      <c r="M8" s="246"/>
      <c r="N8" s="67" t="s">
        <v>32</v>
      </c>
      <c r="O8" s="67" t="s">
        <v>10</v>
      </c>
      <c r="P8" s="67" t="s">
        <v>11</v>
      </c>
      <c r="Q8" s="60"/>
      <c r="R8" s="66" t="s">
        <v>12</v>
      </c>
      <c r="S8" s="251"/>
      <c r="T8" s="246"/>
    </row>
    <row r="9" spans="1:20" s="217" customFormat="1" ht="24" customHeight="1">
      <c r="A9" s="232" t="s">
        <v>33</v>
      </c>
      <c r="B9" s="233"/>
      <c r="C9" s="234" t="s">
        <v>34</v>
      </c>
      <c r="D9" s="235" t="s">
        <v>35</v>
      </c>
      <c r="E9" s="236" t="s">
        <v>14</v>
      </c>
      <c r="F9" s="68" t="s">
        <v>15</v>
      </c>
      <c r="G9" s="69" t="s">
        <v>16</v>
      </c>
      <c r="H9" s="236">
        <v>2260</v>
      </c>
      <c r="I9" s="70">
        <v>14</v>
      </c>
      <c r="J9" s="237">
        <v>11.2</v>
      </c>
      <c r="K9" s="20">
        <v>231</v>
      </c>
      <c r="L9" s="237">
        <v>9.7</v>
      </c>
      <c r="M9" s="238">
        <v>13.1</v>
      </c>
      <c r="N9" s="236"/>
      <c r="O9" s="69" t="s">
        <v>36</v>
      </c>
      <c r="P9" s="236" t="s">
        <v>25</v>
      </c>
      <c r="Q9" s="236"/>
      <c r="R9" s="239" t="s">
        <v>17</v>
      </c>
      <c r="S9" s="240">
        <v>115</v>
      </c>
      <c r="T9" s="241" t="s">
        <v>17</v>
      </c>
    </row>
    <row r="10" spans="1:20" s="217" customFormat="1" ht="24" customHeight="1" thickBot="1">
      <c r="A10" s="242"/>
      <c r="B10" s="243"/>
      <c r="C10" s="244"/>
      <c r="D10" s="235" t="s">
        <v>35</v>
      </c>
      <c r="E10" s="236" t="s">
        <v>14</v>
      </c>
      <c r="F10" s="68" t="s">
        <v>15</v>
      </c>
      <c r="G10" s="69" t="s">
        <v>16</v>
      </c>
      <c r="H10" s="236" t="s">
        <v>110</v>
      </c>
      <c r="I10" s="70">
        <v>14</v>
      </c>
      <c r="J10" s="71">
        <v>10.8</v>
      </c>
      <c r="K10" s="21">
        <v>239</v>
      </c>
      <c r="L10" s="237">
        <v>9.7</v>
      </c>
      <c r="M10" s="238">
        <v>11.7</v>
      </c>
      <c r="N10" s="236"/>
      <c r="O10" s="69" t="s">
        <v>36</v>
      </c>
      <c r="P10" s="236" t="s">
        <v>25</v>
      </c>
      <c r="Q10" s="236"/>
      <c r="R10" s="239" t="s">
        <v>17</v>
      </c>
      <c r="S10" s="240">
        <v>111</v>
      </c>
      <c r="T10" s="241" t="s">
        <v>17</v>
      </c>
    </row>
    <row r="11" ht="12.75" customHeight="1"/>
    <row r="12" ht="12.75" customHeight="1">
      <c r="B12" s="62" t="s">
        <v>111</v>
      </c>
    </row>
    <row r="13" ht="12.75" customHeight="1"/>
    <row r="14" ht="12.75" customHeight="1"/>
    <row r="15" ht="12.75" customHeight="1"/>
    <row r="16" spans="2:3" ht="11.25" customHeight="1">
      <c r="B16" s="217" t="s">
        <v>112</v>
      </c>
      <c r="C16" s="217"/>
    </row>
    <row r="17" spans="2:3" ht="11.25" customHeight="1">
      <c r="B17" s="217" t="s">
        <v>113</v>
      </c>
      <c r="C17" s="217"/>
    </row>
    <row r="18" spans="2:3" ht="11.25" customHeight="1">
      <c r="B18" s="62" t="s">
        <v>114</v>
      </c>
      <c r="C18" s="217"/>
    </row>
    <row r="19" ht="11.25" customHeight="1">
      <c r="B19" s="62" t="s">
        <v>115</v>
      </c>
    </row>
    <row r="20" ht="11.25" customHeight="1">
      <c r="B20" s="62" t="s">
        <v>116</v>
      </c>
    </row>
    <row r="21" ht="11.25" customHeight="1">
      <c r="B21" s="62" t="s">
        <v>117</v>
      </c>
    </row>
    <row r="22" ht="11.25" customHeight="1">
      <c r="B22" s="62" t="s">
        <v>118</v>
      </c>
    </row>
    <row r="23" ht="11.25" customHeight="1">
      <c r="B23" s="62" t="s">
        <v>119</v>
      </c>
    </row>
    <row r="24" ht="11.25">
      <c r="B24" s="62" t="s">
        <v>120</v>
      </c>
    </row>
    <row r="25" ht="11.25">
      <c r="C25" s="62" t="s">
        <v>121</v>
      </c>
    </row>
  </sheetData>
  <sheetProtection/>
  <mergeCells count="20">
    <mergeCell ref="P2:T2"/>
    <mergeCell ref="A4:A8"/>
    <mergeCell ref="B4:C8"/>
    <mergeCell ref="D4:D5"/>
    <mergeCell ref="E4:F5"/>
    <mergeCell ref="G4:G8"/>
    <mergeCell ref="H4:H8"/>
    <mergeCell ref="D6:D8"/>
    <mergeCell ref="E6:E8"/>
    <mergeCell ref="F6:F8"/>
    <mergeCell ref="I4:I8"/>
    <mergeCell ref="J4:M4"/>
    <mergeCell ref="O4:Q4"/>
    <mergeCell ref="S4:S8"/>
    <mergeCell ref="T4:T8"/>
    <mergeCell ref="J5:J8"/>
    <mergeCell ref="K5:K8"/>
    <mergeCell ref="L5:L8"/>
    <mergeCell ref="M5:M8"/>
    <mergeCell ref="O5:Q5"/>
  </mergeCells>
  <printOptions horizontalCentered="1"/>
  <pageMargins left="0.3937007874015748" right="0.3937007874015748" top="0.3937007874015748" bottom="0.3937007874015748" header="0.1968503937007874" footer="0.3937007874015748"/>
  <pageSetup fitToHeight="1" fitToWidth="1" horizontalDpi="600" verticalDpi="600" orientation="landscape" paperSize="9" scale="65" r:id="rId1"/>
  <headerFooter alignWithMargins="0">
    <oddHeader>&amp;R様式&amp;A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MLIT</cp:lastModifiedBy>
  <dcterms:created xsi:type="dcterms:W3CDTF">2012-12-26T02:28:42Z</dcterms:created>
  <dcterms:modified xsi:type="dcterms:W3CDTF">2019-03-23T04:27:13Z</dcterms:modified>
  <cp:category/>
  <cp:version/>
  <cp:contentType/>
  <cp:contentStatus/>
</cp:coreProperties>
</file>