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3">'推移表'!$A$1:$R$77</definedName>
  </definedNames>
  <calcPr fullCalcOnLoad="1"/>
</workbook>
</file>

<file path=xl/sharedStrings.xml><?xml version="1.0" encoding="utf-8"?>
<sst xmlns="http://schemas.openxmlformats.org/spreadsheetml/2006/main" count="342" uniqueCount="210">
  <si>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</si>
  <si>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</si>
  <si>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</si>
  <si>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</si>
  <si>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</si>
  <si>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</si>
  <si>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</si>
  <si>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</si>
  <si>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</si>
  <si>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</si>
  <si>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</si>
  <si>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</si>
  <si>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</si>
  <si>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</si>
  <si>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</si>
  <si>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</si>
  <si>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</si>
  <si>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</si>
  <si>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</si>
  <si>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</si>
  <si>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</si>
  <si>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</si>
  <si>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</si>
  <si>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</si>
  <si>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</si>
  <si>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</si>
  <si>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</si>
  <si>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</si>
  <si>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</si>
  <si>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</si>
  <si>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</si>
  <si>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</si>
  <si>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</si>
  <si>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</si>
  <si>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</si>
  <si>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</si>
  <si>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</si>
  <si>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</si>
  <si>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</si>
  <si>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</si>
  <si>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</si>
  <si>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</si>
  <si>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</si>
  <si>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</si>
  <si>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</si>
  <si>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</si>
  <si>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</si>
  <si>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</si>
  <si>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</si>
  <si>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</si>
  <si>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</si>
  <si>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</si>
  <si>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</si>
  <si>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</si>
  <si>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</si>
  <si>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</si>
  <si>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</si>
  <si>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</si>
  <si>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</si>
  <si>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</si>
  <si>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</si>
  <si>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</si>
  <si>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</si>
  <si>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</si>
  <si>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</si>
  <si>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</si>
  <si>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</si>
  <si>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</si>
  <si>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</si>
  <si>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</si>
  <si>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</si>
  <si>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</si>
  <si>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</si>
  <si>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</si>
  <si>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</si>
  <si>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</si>
  <si>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</si>
  <si>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</si>
  <si>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</si>
  <si>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</si>
  <si>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</si>
  <si>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</si>
  <si>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</si>
  <si>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</si>
  <si>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</si>
  <si>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</si>
  <si>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</si>
  <si>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</si>
  <si>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</si>
  <si>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</si>
  <si>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</si>
  <si>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</si>
  <si>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</si>
  <si>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</si>
  <si>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</si>
  <si>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</si>
  <si>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</si>
  <si>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</si>
  <si>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</si>
  <si>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</si>
  <si>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</si>
  <si>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</si>
  <si>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</si>
  <si>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</si>
  <si>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</si>
  <si>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</si>
  <si>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</si>
  <si>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</si>
  <si>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</si>
  <si>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</si>
  <si>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</si>
  <si>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</si>
  <si>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</si>
  <si>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</si>
  <si>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</si>
  <si>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</si>
  <si>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</si>
  <si>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</si>
  <si>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</si>
  <si>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</si>
  <si>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</si>
  <si>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</si>
  <si>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</si>
  <si>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</si>
  <si>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</si>
  <si>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</si>
  <si>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</si>
  <si>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</si>
  <si>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</si>
  <si>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</si>
  <si>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</si>
  <si>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</si>
  <si>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</si>
  <si>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</si>
  <si>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</si>
  <si>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</si>
  <si>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</si>
  <si>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</si>
  <si>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</si>
  <si>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</si>
  <si>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</si>
  <si>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</si>
  <si>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</si>
  <si>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</si>
  <si>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</si>
  <si>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</si>
  <si>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</si>
  <si>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</si>
  <si>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</si>
  <si>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</si>
  <si>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</si>
  <si>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</si>
  <si>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</si>
  <si>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</si>
  <si>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</si>
  <si>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</si>
  <si>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</si>
  <si>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</si>
  <si>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</si>
  <si>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</si>
  <si>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</si>
  <si>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</si>
  <si>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</si>
  <si>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</si>
  <si>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</si>
  <si>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</si>
  <si>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</si>
  <si>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</si>
  <si>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</si>
  <si>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</si>
  <si>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</si>
  <si>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</si>
  <si>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</si>
  <si>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</si>
  <si>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</si>
  <si>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</si>
  <si>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</si>
  <si>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</si>
  <si>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</si>
  <si>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</si>
  <si>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TEL03-5253-8111 内線25-312・25-314</t>
  </si>
  <si>
    <t>11月</t>
  </si>
  <si>
    <t>6月</t>
  </si>
  <si>
    <t>※２１社の所管面積（１～３類倉庫）（H30年6月末現在）は、全普通倉庫事業者（H27年度末現在4,884事業者）の所管面積比で約１６％</t>
  </si>
  <si>
    <t>29年 〃</t>
  </si>
  <si>
    <t>30年 〃</t>
  </si>
  <si>
    <t>H30年　　1月</t>
  </si>
  <si>
    <t>平成31年1月分</t>
  </si>
  <si>
    <t>平成31年2月</t>
  </si>
  <si>
    <t>H31年　　2月</t>
  </si>
  <si>
    <t>　1月</t>
  </si>
  <si>
    <t>営業普通倉庫２１社統計（平成31年2月）</t>
  </si>
  <si>
    <t>平成３１年2月分の営業普通倉庫の実績（主要２１社）について</t>
  </si>
  <si>
    <t>担当：早野・加藤</t>
  </si>
  <si>
    <t>平成31年2月分</t>
  </si>
  <si>
    <t>▲5.4%</t>
  </si>
  <si>
    <t>+2.7%</t>
  </si>
  <si>
    <t>+3.4%</t>
  </si>
  <si>
    <t>+7.8%</t>
  </si>
  <si>
    <t>平成30年2月分</t>
  </si>
  <si>
    <t>▲2.6%</t>
  </si>
  <si>
    <t>0%</t>
  </si>
  <si>
    <t>▲0.4%</t>
  </si>
  <si>
    <t>+3.9%</t>
  </si>
  <si>
    <t>+5.7%</t>
  </si>
  <si>
    <t>非金属鉱物</t>
  </si>
  <si>
    <t>▲1.0%</t>
  </si>
  <si>
    <t>+0.8%</t>
  </si>
  <si>
    <t>+1.1%</t>
  </si>
  <si>
    <r>
      <t>＜今月の動向＞
・入庫高については、数量２１９万トンで前月比▲５．４％、前年同月比</t>
    </r>
    <r>
      <rPr>
        <b/>
        <sz val="14"/>
        <rFont val="ＭＳ Ｐゴシック"/>
        <family val="3"/>
      </rPr>
      <t>▲１．０％。</t>
    </r>
    <r>
      <rPr>
        <b/>
        <sz val="14"/>
        <color indexed="8"/>
        <rFont val="ＭＳ Ｐゴシック"/>
        <family val="3"/>
      </rPr>
      <t xml:space="preserve">
・出庫高については、数量２１５万トンで前月</t>
    </r>
    <r>
      <rPr>
        <b/>
        <sz val="14"/>
        <rFont val="ＭＳ Ｐゴシック"/>
        <family val="3"/>
      </rPr>
      <t>比＋３．４％、前年同月比０％。
・保管残高については、数量５１９万トンで前月比＋０．８％、前年同月比＋３．９％。
・入庫高については対前月比、対前年同月は減少となったが、出庫高は対前月比が増加した。品目別では非金属鉱物等が減少し、板ガラス・同製品が大きく増加した。</t>
    </r>
    <r>
      <rPr>
        <b/>
        <sz val="14"/>
        <color indexed="8"/>
        <rFont val="ＭＳ Ｐゴシック"/>
        <family val="3"/>
      </rPr>
      <t>保管残高は、対前月比・対前年同月比について数量・金額ともに増加した。品目別では対前月比・対前年度比ともに大きな動きはなく、ほぼ横ばいで推移している。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</si>
</sst>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30" borderId="16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11" applyNumberFormat="0" applyAlignment="0" applyProtection="0"/>
    <xf numFmtId="0" fontId="1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2" fillId="0" borderId="50" xfId="0" applyNumberFormat="1" applyFont="1" applyBorder="1" applyAlignment="1">
      <alignment/>
    </xf>
    <xf numFmtId="176" fontId="72" fillId="33" borderId="50" xfId="0" applyNumberFormat="1" applyFont="1" applyFill="1" applyBorder="1" applyAlignment="1">
      <alignment/>
    </xf>
    <xf numFmtId="176" fontId="72" fillId="0" borderId="50" xfId="0" applyNumberFormat="1" applyFont="1" applyBorder="1" applyAlignment="1">
      <alignment horizontal="right"/>
    </xf>
    <xf numFmtId="176" fontId="72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3" fillId="0" borderId="33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6" fontId="72" fillId="0" borderId="34" xfId="0" applyNumberFormat="1" applyFont="1" applyBorder="1" applyAlignment="1">
      <alignment/>
    </xf>
    <xf numFmtId="176" fontId="72" fillId="0" borderId="53" xfId="0" applyNumberFormat="1" applyFont="1" applyBorder="1" applyAlignment="1">
      <alignment/>
    </xf>
    <xf numFmtId="176" fontId="72" fillId="0" borderId="50" xfId="0" applyNumberFormat="1" applyFont="1" applyFill="1" applyBorder="1" applyAlignment="1">
      <alignment/>
    </xf>
    <xf numFmtId="176" fontId="72" fillId="0" borderId="37" xfId="0" applyNumberFormat="1" applyFont="1" applyFill="1" applyBorder="1" applyAlignment="1">
      <alignment/>
    </xf>
    <xf numFmtId="176" fontId="72" fillId="0" borderId="21" xfId="0" applyNumberFormat="1" applyFont="1" applyBorder="1" applyAlignment="1">
      <alignment/>
    </xf>
    <xf numFmtId="176" fontId="72" fillId="0" borderId="51" xfId="0" applyNumberFormat="1" applyFont="1" applyBorder="1" applyAlignment="1">
      <alignment/>
    </xf>
    <xf numFmtId="176" fontId="72" fillId="0" borderId="38" xfId="0" applyNumberFormat="1" applyFont="1" applyBorder="1" applyAlignment="1">
      <alignment/>
    </xf>
    <xf numFmtId="176" fontId="72" fillId="0" borderId="8" xfId="0" applyNumberFormat="1" applyFont="1" applyBorder="1" applyAlignment="1">
      <alignment/>
    </xf>
    <xf numFmtId="178" fontId="72" fillId="0" borderId="53" xfId="0" applyNumberFormat="1" applyFont="1" applyBorder="1" applyAlignment="1">
      <alignment/>
    </xf>
    <xf numFmtId="176" fontId="72" fillId="0" borderId="41" xfId="0" applyNumberFormat="1" applyFont="1" applyFill="1" applyBorder="1" applyAlignment="1">
      <alignment/>
    </xf>
    <xf numFmtId="0" fontId="72" fillId="0" borderId="53" xfId="0" applyFont="1" applyBorder="1" applyAlignment="1">
      <alignment horizontal="right"/>
    </xf>
    <xf numFmtId="176" fontId="72" fillId="0" borderId="21" xfId="0" applyNumberFormat="1" applyFont="1" applyFill="1" applyBorder="1" applyAlignment="1">
      <alignment/>
    </xf>
    <xf numFmtId="0" fontId="72" fillId="0" borderId="8" xfId="0" applyFont="1" applyBorder="1" applyAlignment="1">
      <alignment horizontal="right"/>
    </xf>
    <xf numFmtId="176" fontId="74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5" fillId="0" borderId="54" xfId="0" applyNumberFormat="1" applyFont="1" applyBorder="1" applyAlignment="1">
      <alignment vertical="center" wrapText="1"/>
    </xf>
    <xf numFmtId="196" fontId="75" fillId="0" borderId="55" xfId="0" applyNumberFormat="1" applyFont="1" applyBorder="1" applyAlignment="1">
      <alignment vertical="center" wrapText="1"/>
    </xf>
    <xf numFmtId="196" fontId="75" fillId="0" borderId="56" xfId="0" applyNumberFormat="1" applyFont="1" applyBorder="1" applyAlignment="1">
      <alignment vertical="center" wrapText="1"/>
    </xf>
    <xf numFmtId="0" fontId="75" fillId="0" borderId="57" xfId="0" applyFont="1" applyFill="1" applyBorder="1" applyAlignment="1">
      <alignment vertical="center" wrapText="1"/>
    </xf>
    <xf numFmtId="0" fontId="75" fillId="0" borderId="58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177" fontId="72" fillId="0" borderId="41" xfId="67" applyNumberFormat="1" applyFont="1" applyBorder="1" applyAlignment="1">
      <alignment/>
    </xf>
    <xf numFmtId="176" fontId="72" fillId="33" borderId="41" xfId="0" applyNumberFormat="1" applyFont="1" applyFill="1" applyBorder="1" applyAlignment="1">
      <alignment/>
    </xf>
    <xf numFmtId="176" fontId="72" fillId="0" borderId="53" xfId="0" applyNumberFormat="1" applyFont="1" applyBorder="1" applyAlignment="1">
      <alignment horizontal="right"/>
    </xf>
    <xf numFmtId="177" fontId="72" fillId="0" borderId="21" xfId="67" applyNumberFormat="1" applyFont="1" applyBorder="1" applyAlignment="1">
      <alignment/>
    </xf>
    <xf numFmtId="3" fontId="74" fillId="0" borderId="9" xfId="0" applyNumberFormat="1" applyFont="1" applyFill="1" applyBorder="1" applyAlignment="1">
      <alignment/>
    </xf>
    <xf numFmtId="176" fontId="74" fillId="0" borderId="9" xfId="0" applyNumberFormat="1" applyFont="1" applyFill="1" applyBorder="1" applyAlignment="1">
      <alignment/>
    </xf>
    <xf numFmtId="176" fontId="73" fillId="0" borderId="41" xfId="0" applyNumberFormat="1" applyFont="1" applyBorder="1" applyAlignment="1">
      <alignment/>
    </xf>
    <xf numFmtId="178" fontId="73" fillId="0" borderId="41" xfId="0" applyNumberFormat="1" applyFont="1" applyBorder="1" applyAlignment="1">
      <alignment/>
    </xf>
    <xf numFmtId="3" fontId="73" fillId="0" borderId="41" xfId="0" applyNumberFormat="1" applyFont="1" applyBorder="1" applyAlignment="1">
      <alignment/>
    </xf>
    <xf numFmtId="3" fontId="73" fillId="0" borderId="53" xfId="0" applyNumberFormat="1" applyFont="1" applyBorder="1" applyAlignment="1">
      <alignment/>
    </xf>
    <xf numFmtId="3" fontId="73" fillId="0" borderId="53" xfId="0" applyNumberFormat="1" applyFont="1" applyFill="1" applyBorder="1" applyAlignment="1">
      <alignment/>
    </xf>
    <xf numFmtId="3" fontId="73" fillId="0" borderId="41" xfId="0" applyNumberFormat="1" applyFont="1" applyFill="1" applyBorder="1" applyAlignment="1">
      <alignment/>
    </xf>
    <xf numFmtId="176" fontId="73" fillId="0" borderId="41" xfId="0" applyNumberFormat="1" applyFont="1" applyFill="1" applyBorder="1" applyAlignment="1">
      <alignment/>
    </xf>
    <xf numFmtId="178" fontId="73" fillId="0" borderId="41" xfId="0" applyNumberFormat="1" applyFont="1" applyFill="1" applyBorder="1" applyAlignment="1">
      <alignment/>
    </xf>
    <xf numFmtId="178" fontId="73" fillId="0" borderId="21" xfId="0" applyNumberFormat="1" applyFont="1" applyBorder="1" applyAlignment="1">
      <alignment/>
    </xf>
    <xf numFmtId="176" fontId="73" fillId="0" borderId="33" xfId="0" applyNumberFormat="1" applyFont="1" applyBorder="1" applyAlignment="1">
      <alignment/>
    </xf>
    <xf numFmtId="178" fontId="73" fillId="0" borderId="33" xfId="0" applyNumberFormat="1" applyFont="1" applyBorder="1" applyAlignment="1">
      <alignment/>
    </xf>
    <xf numFmtId="3" fontId="73" fillId="0" borderId="33" xfId="0" applyNumberFormat="1" applyFont="1" applyFill="1" applyBorder="1" applyAlignment="1">
      <alignment/>
    </xf>
    <xf numFmtId="176" fontId="73" fillId="0" borderId="33" xfId="0" applyNumberFormat="1" applyFont="1" applyFill="1" applyBorder="1" applyAlignment="1">
      <alignment/>
    </xf>
    <xf numFmtId="178" fontId="73" fillId="0" borderId="21" xfId="0" applyNumberFormat="1" applyFont="1" applyFill="1" applyBorder="1" applyAlignment="1">
      <alignment/>
    </xf>
    <xf numFmtId="3" fontId="73" fillId="0" borderId="49" xfId="0" applyNumberFormat="1" applyFont="1" applyFill="1" applyBorder="1" applyAlignment="1">
      <alignment/>
    </xf>
    <xf numFmtId="49" fontId="74" fillId="0" borderId="7" xfId="0" applyNumberFormat="1" applyFont="1" applyBorder="1" applyAlignment="1">
      <alignment horizontal="right"/>
    </xf>
    <xf numFmtId="3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0" fontId="75" fillId="0" borderId="20" xfId="0" applyFont="1" applyBorder="1" applyAlignment="1">
      <alignment horizontal="center" vertical="center" wrapText="1"/>
    </xf>
    <xf numFmtId="0" fontId="75" fillId="0" borderId="58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distributed" vertical="center"/>
    </xf>
    <xf numFmtId="0" fontId="72" fillId="0" borderId="50" xfId="0" applyFont="1" applyBorder="1" applyAlignment="1">
      <alignment horizontal="center"/>
    </xf>
    <xf numFmtId="0" fontId="72" fillId="0" borderId="20" xfId="0" applyFont="1" applyBorder="1" applyAlignment="1">
      <alignment horizontal="distributed" vertical="center"/>
    </xf>
    <xf numFmtId="0" fontId="72" fillId="0" borderId="38" xfId="0" applyFont="1" applyBorder="1" applyAlignment="1">
      <alignment horizontal="center"/>
    </xf>
    <xf numFmtId="0" fontId="72" fillId="0" borderId="40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5" fillId="0" borderId="0" xfId="0" applyFont="1" applyAlignment="1">
      <alignment/>
    </xf>
    <xf numFmtId="58" fontId="75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5" fillId="0" borderId="63" xfId="0" applyFont="1" applyBorder="1" applyAlignment="1">
      <alignment vertical="center"/>
    </xf>
    <xf numFmtId="0" fontId="75" fillId="0" borderId="64" xfId="0" applyFont="1" applyBorder="1" applyAlignment="1">
      <alignment vertical="center"/>
    </xf>
    <xf numFmtId="0" fontId="75" fillId="0" borderId="56" xfId="0" applyFont="1" applyBorder="1" applyAlignment="1">
      <alignment vertical="center" wrapText="1"/>
    </xf>
    <xf numFmtId="0" fontId="75" fillId="0" borderId="65" xfId="0" applyFont="1" applyBorder="1" applyAlignment="1">
      <alignment vertical="center" wrapText="1"/>
    </xf>
    <xf numFmtId="0" fontId="75" fillId="0" borderId="66" xfId="0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/>
    </xf>
    <xf numFmtId="176" fontId="72" fillId="0" borderId="67" xfId="0" applyNumberFormat="1" applyFont="1" applyFill="1" applyBorder="1" applyAlignment="1">
      <alignment/>
    </xf>
    <xf numFmtId="176" fontId="72" fillId="0" borderId="19" xfId="0" applyNumberFormat="1" applyFont="1" applyBorder="1" applyAlignment="1">
      <alignment/>
    </xf>
    <xf numFmtId="176" fontId="72" fillId="0" borderId="0" xfId="0" applyNumberFormat="1" applyFont="1" applyBorder="1" applyAlignment="1">
      <alignment/>
    </xf>
    <xf numFmtId="176" fontId="72" fillId="0" borderId="67" xfId="0" applyNumberFormat="1" applyFont="1" applyBorder="1" applyAlignment="1">
      <alignment/>
    </xf>
    <xf numFmtId="176" fontId="72" fillId="0" borderId="10" xfId="0" applyNumberFormat="1" applyFont="1" applyBorder="1" applyAlignment="1">
      <alignment/>
    </xf>
    <xf numFmtId="0" fontId="72" fillId="0" borderId="68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176" fontId="72" fillId="0" borderId="69" xfId="0" applyNumberFormat="1" applyFont="1" applyFill="1" applyBorder="1" applyAlignment="1">
      <alignment/>
    </xf>
    <xf numFmtId="176" fontId="72" fillId="0" borderId="27" xfId="0" applyNumberFormat="1" applyFont="1" applyBorder="1" applyAlignment="1">
      <alignment/>
    </xf>
    <xf numFmtId="176" fontId="72" fillId="0" borderId="26" xfId="0" applyNumberFormat="1" applyFont="1" applyBorder="1" applyAlignment="1">
      <alignment/>
    </xf>
    <xf numFmtId="176" fontId="72" fillId="0" borderId="69" xfId="0" applyNumberFormat="1" applyFont="1" applyBorder="1" applyAlignment="1">
      <alignment/>
    </xf>
    <xf numFmtId="176" fontId="72" fillId="0" borderId="28" xfId="0" applyNumberFormat="1" applyFont="1" applyBorder="1" applyAlignment="1">
      <alignment/>
    </xf>
    <xf numFmtId="176" fontId="72" fillId="0" borderId="19" xfId="0" applyNumberFormat="1" applyFont="1" applyFill="1" applyBorder="1" applyAlignment="1">
      <alignment/>
    </xf>
    <xf numFmtId="0" fontId="72" fillId="0" borderId="10" xfId="0" applyFont="1" applyBorder="1" applyAlignment="1">
      <alignment horizontal="right"/>
    </xf>
    <xf numFmtId="0" fontId="13" fillId="0" borderId="6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2" fillId="0" borderId="27" xfId="0" applyNumberFormat="1" applyFont="1" applyFill="1" applyBorder="1" applyAlignment="1">
      <alignment/>
    </xf>
    <xf numFmtId="178" fontId="72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0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6" fontId="12" fillId="0" borderId="70" xfId="0" applyNumberFormat="1" applyFont="1" applyBorder="1" applyAlignment="1">
      <alignment/>
    </xf>
    <xf numFmtId="0" fontId="74" fillId="0" borderId="9" xfId="0" applyFont="1" applyFill="1" applyBorder="1" applyAlignment="1">
      <alignment horizontal="center"/>
    </xf>
    <xf numFmtId="179" fontId="74" fillId="0" borderId="9" xfId="0" applyNumberFormat="1" applyFont="1" applyFill="1" applyBorder="1" applyAlignment="1">
      <alignment/>
    </xf>
    <xf numFmtId="178" fontId="74" fillId="0" borderId="9" xfId="0" applyNumberFormat="1" applyFont="1" applyFill="1" applyBorder="1" applyAlignment="1">
      <alignment/>
    </xf>
    <xf numFmtId="38" fontId="74" fillId="0" borderId="9" xfId="67" applyFont="1" applyFill="1" applyBorder="1" applyAlignment="1">
      <alignment/>
    </xf>
    <xf numFmtId="0" fontId="74" fillId="0" borderId="9" xfId="0" applyNumberFormat="1" applyFont="1" applyFill="1" applyBorder="1" applyAlignment="1">
      <alignment/>
    </xf>
    <xf numFmtId="177" fontId="74" fillId="0" borderId="9" xfId="67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/>
    </xf>
    <xf numFmtId="176" fontId="12" fillId="0" borderId="70" xfId="0" applyNumberFormat="1" applyFont="1" applyFill="1" applyBorder="1" applyAlignment="1">
      <alignment/>
    </xf>
    <xf numFmtId="176" fontId="74" fillId="0" borderId="70" xfId="0" applyNumberFormat="1" applyFont="1" applyBorder="1" applyAlignment="1">
      <alignment/>
    </xf>
    <xf numFmtId="0" fontId="75" fillId="0" borderId="0" xfId="0" applyFont="1" applyAlignment="1">
      <alignment vertical="center"/>
    </xf>
    <xf numFmtId="49" fontId="75" fillId="0" borderId="71" xfId="0" applyNumberFormat="1" applyFont="1" applyFill="1" applyBorder="1" applyAlignment="1">
      <alignment horizontal="right" vertical="center" wrapText="1"/>
    </xf>
    <xf numFmtId="49" fontId="75" fillId="0" borderId="72" xfId="0" applyNumberFormat="1" applyFont="1" applyFill="1" applyBorder="1" applyAlignment="1">
      <alignment horizontal="right" vertical="center" wrapText="1"/>
    </xf>
    <xf numFmtId="49" fontId="75" fillId="0" borderId="73" xfId="0" applyNumberFormat="1" applyFont="1" applyFill="1" applyBorder="1" applyAlignment="1">
      <alignment horizontal="right" vertical="center" wrapText="1"/>
    </xf>
    <xf numFmtId="0" fontId="74" fillId="0" borderId="7" xfId="0" applyFont="1" applyFill="1" applyBorder="1" applyAlignment="1">
      <alignment horizontal="center"/>
    </xf>
    <xf numFmtId="179" fontId="74" fillId="0" borderId="7" xfId="0" applyNumberFormat="1" applyFont="1" applyFill="1" applyBorder="1" applyAlignment="1">
      <alignment/>
    </xf>
    <xf numFmtId="178" fontId="74" fillId="0" borderId="7" xfId="0" applyNumberFormat="1" applyFont="1" applyFill="1" applyBorder="1" applyAlignment="1">
      <alignment/>
    </xf>
    <xf numFmtId="38" fontId="74" fillId="0" borderId="7" xfId="67" applyFont="1" applyFill="1" applyBorder="1" applyAlignment="1">
      <alignment/>
    </xf>
    <xf numFmtId="0" fontId="74" fillId="0" borderId="7" xfId="0" applyNumberFormat="1" applyFont="1" applyFill="1" applyBorder="1" applyAlignment="1">
      <alignment/>
    </xf>
    <xf numFmtId="177" fontId="74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4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0" xfId="0" applyFont="1" applyBorder="1" applyAlignment="1">
      <alignment horizontal="right"/>
    </xf>
    <xf numFmtId="176" fontId="4" fillId="0" borderId="70" xfId="0" applyNumberFormat="1" applyFont="1" applyBorder="1" applyAlignment="1">
      <alignment/>
    </xf>
    <xf numFmtId="0" fontId="4" fillId="0" borderId="70" xfId="0" applyFont="1" applyBorder="1" applyAlignment="1">
      <alignment/>
    </xf>
    <xf numFmtId="3" fontId="4" fillId="0" borderId="7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4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70" xfId="0" applyBorder="1" applyAlignment="1">
      <alignment/>
    </xf>
    <xf numFmtId="176" fontId="0" fillId="0" borderId="70" xfId="0" applyNumberFormat="1" applyBorder="1" applyAlignment="1">
      <alignment/>
    </xf>
    <xf numFmtId="0" fontId="4" fillId="0" borderId="9" xfId="0" applyFont="1" applyBorder="1" applyAlignment="1">
      <alignment horizontal="right"/>
    </xf>
    <xf numFmtId="176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0" xfId="0" applyNumberFormat="1" applyAlignment="1">
      <alignment/>
    </xf>
    <xf numFmtId="49" fontId="20" fillId="0" borderId="71" xfId="0" applyNumberFormat="1" applyFont="1" applyFill="1" applyBorder="1" applyAlignment="1">
      <alignment horizontal="right" vertical="center" wrapText="1"/>
    </xf>
    <xf numFmtId="49" fontId="20" fillId="0" borderId="66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center"/>
    </xf>
    <xf numFmtId="58" fontId="75" fillId="0" borderId="0" xfId="0" applyNumberFormat="1" applyFont="1" applyAlignment="1">
      <alignment horizontal="left"/>
    </xf>
    <xf numFmtId="0" fontId="78" fillId="0" borderId="74" xfId="0" applyFont="1" applyFill="1" applyBorder="1" applyAlignment="1">
      <alignment vertical="center" wrapText="1"/>
    </xf>
    <xf numFmtId="0" fontId="79" fillId="0" borderId="75" xfId="0" applyFont="1" applyFill="1" applyBorder="1" applyAlignment="1">
      <alignment vertical="center" wrapText="1"/>
    </xf>
    <xf numFmtId="0" fontId="79" fillId="0" borderId="76" xfId="0" applyFont="1" applyFill="1" applyBorder="1" applyAlignment="1">
      <alignment vertical="center" wrapText="1"/>
    </xf>
    <xf numFmtId="0" fontId="75" fillId="0" borderId="63" xfId="0" applyFont="1" applyBorder="1" applyAlignment="1">
      <alignment horizontal="center" vertical="center"/>
    </xf>
    <xf numFmtId="0" fontId="75" fillId="0" borderId="77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5" fillId="0" borderId="0" xfId="0" applyNumberFormat="1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80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center" vertical="center" wrapText="1"/>
    </xf>
    <xf numFmtId="0" fontId="75" fillId="0" borderId="82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925"/>
          <c:w val="0.66375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</c:numCache>
            </c:numRef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62"/>
          <c:w val="0.67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</c:numCache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162"/>
          <c:w val="0.633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</c:numCache>
            </c:numRef>
          </c:val>
          <c:smooth val="0"/>
        </c:ser>
        <c:marker val="1"/>
        <c:axId val="39764250"/>
        <c:axId val="22333931"/>
      </c:line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6175"/>
          <c:w val="0.669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7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925"/>
          <c:w val="0.66375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</c:numCache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62"/>
          <c:w val="0.67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</c:numCache>
            </c:numRef>
          </c:val>
          <c:smooth val="0"/>
        </c:ser>
        <c:marker val="1"/>
        <c:axId val="40012536"/>
        <c:axId val="24568505"/>
      </c:lineChart>
      <c:catAx>
        <c:axId val="4001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162"/>
          <c:w val="0.633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</c:numCache>
            </c:numRef>
          </c:val>
          <c:smooth val="0"/>
        </c:ser>
        <c:marker val="1"/>
        <c:axId val="19789954"/>
        <c:axId val="43891859"/>
      </c:line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6175"/>
          <c:w val="0.669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</c:numCache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7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65289;\&#65298;&#65297;&#31038;&#36895;&#22577;%2026.4&#65374;&#65288;&#38598;&#35336;&#20316;&#26989;&#12501;&#12449;&#12452;&#12523;&#12391;&#12377;&#65289;\&#65298;&#65297;&#31038;&#36895;&#22577;%2030.4~31.3\31.1\21&#31038;&#12464;&#12521;&#12501;3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2&#65288;&#20316;&#26989;&#20013;&#65381;4&#26376;&#20844;&#34920;&#65289;\21&#31038;&#12464;&#12521;&#12501;3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workbookViewId="0" topLeftCell="A1">
      <selection activeCell="M7" sqref="M7"/>
    </sheetView>
  </sheetViews>
  <sheetFormatPr defaultColWidth="9.00390625" defaultRowHeight="13.5"/>
  <cols>
    <col min="1" max="1" width="10.75390625" style="192" customWidth="1"/>
    <col min="2" max="2" width="6.50390625" style="192" customWidth="1"/>
    <col min="3" max="3" width="10.875" style="192" customWidth="1"/>
    <col min="4" max="4" width="8.50390625" style="192" customWidth="1"/>
    <col min="5" max="5" width="9.625" style="192" customWidth="1"/>
    <col min="6" max="6" width="9.00390625" style="192" customWidth="1"/>
    <col min="7" max="7" width="9.125" style="192" customWidth="1"/>
    <col min="8" max="8" width="9.25390625" style="192" customWidth="1"/>
    <col min="9" max="9" width="9.625" style="192" customWidth="1"/>
    <col min="10" max="10" width="8.625" style="192" customWidth="1"/>
    <col min="11" max="16384" width="9.00390625" style="39" customWidth="1"/>
  </cols>
  <sheetData>
    <row r="1" spans="1:10" ht="18" customHeight="1">
      <c r="A1" s="278" t="s">
        <v>192</v>
      </c>
      <c r="B1" s="278"/>
      <c r="C1" s="278"/>
      <c r="D1" s="278"/>
      <c r="E1" s="278"/>
      <c r="F1" s="278"/>
      <c r="G1" s="278"/>
      <c r="H1" s="278"/>
      <c r="I1" s="278"/>
      <c r="J1" s="278"/>
    </row>
    <row r="2" ht="14.25">
      <c r="C2" s="192" t="s">
        <v>128</v>
      </c>
    </row>
    <row r="3" spans="5:10" ht="14.25">
      <c r="E3" s="193"/>
      <c r="F3" s="279">
        <v>43565</v>
      </c>
      <c r="G3" s="279"/>
      <c r="H3" s="279"/>
      <c r="I3" s="279"/>
      <c r="J3" s="194"/>
    </row>
    <row r="4" spans="5:10" ht="14.25">
      <c r="E4" s="195" t="s">
        <v>118</v>
      </c>
      <c r="F4" s="195" t="s">
        <v>113</v>
      </c>
      <c r="G4" s="195"/>
      <c r="H4" s="195"/>
      <c r="I4" s="195"/>
      <c r="J4" s="195"/>
    </row>
    <row r="5" spans="5:10" ht="14.25">
      <c r="E5" s="195" t="s">
        <v>118</v>
      </c>
      <c r="F5" s="195" t="s">
        <v>193</v>
      </c>
      <c r="G5" s="195"/>
      <c r="H5" s="195"/>
      <c r="I5" s="195"/>
      <c r="J5" s="195"/>
    </row>
    <row r="6" spans="5:10" ht="14.25">
      <c r="E6" s="195" t="s">
        <v>118</v>
      </c>
      <c r="F6" s="195" t="s">
        <v>180</v>
      </c>
      <c r="G6" s="195"/>
      <c r="H6" s="195"/>
      <c r="I6" s="195"/>
      <c r="J6" s="195"/>
    </row>
    <row r="7" ht="22.5" customHeight="1" thickBot="1"/>
    <row r="8" spans="1:10" s="62" customFormat="1" ht="210" customHeight="1" thickBot="1">
      <c r="A8" s="280" t="s">
        <v>209</v>
      </c>
      <c r="B8" s="281"/>
      <c r="C8" s="281"/>
      <c r="D8" s="281"/>
      <c r="E8" s="281"/>
      <c r="F8" s="281"/>
      <c r="G8" s="281"/>
      <c r="H8" s="281"/>
      <c r="I8" s="281"/>
      <c r="J8" s="282"/>
    </row>
    <row r="9" spans="1:10" s="62" customFormat="1" ht="21.7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</row>
    <row r="10" spans="1:10" s="60" customFormat="1" ht="33.75" customHeight="1" thickBot="1">
      <c r="A10" s="198" t="s">
        <v>154</v>
      </c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0" s="60" customFormat="1" ht="21.75" customHeight="1" thickBot="1">
      <c r="A11" s="199"/>
      <c r="B11" s="200"/>
      <c r="C11" s="283" t="s">
        <v>119</v>
      </c>
      <c r="D11" s="284"/>
      <c r="E11" s="285" t="s">
        <v>120</v>
      </c>
      <c r="F11" s="286"/>
      <c r="G11" s="287"/>
      <c r="H11" s="285" t="s">
        <v>176</v>
      </c>
      <c r="I11" s="286"/>
      <c r="J11" s="287"/>
    </row>
    <row r="12" spans="1:10" s="62" customFormat="1" ht="26.25" customHeight="1" thickBot="1">
      <c r="A12" s="201"/>
      <c r="B12" s="202" t="s">
        <v>118</v>
      </c>
      <c r="C12" s="292" t="s">
        <v>194</v>
      </c>
      <c r="D12" s="293"/>
      <c r="E12" s="203" t="s">
        <v>121</v>
      </c>
      <c r="F12" s="292" t="s">
        <v>187</v>
      </c>
      <c r="G12" s="293"/>
      <c r="H12" s="203" t="s">
        <v>118</v>
      </c>
      <c r="I12" s="292" t="s">
        <v>199</v>
      </c>
      <c r="J12" s="293"/>
    </row>
    <row r="13" spans="1:10" ht="30" customHeight="1">
      <c r="A13" s="294" t="s">
        <v>122</v>
      </c>
      <c r="B13" s="177" t="s">
        <v>123</v>
      </c>
      <c r="C13" s="146">
        <v>219</v>
      </c>
      <c r="D13" s="178" t="s">
        <v>124</v>
      </c>
      <c r="E13" s="237" t="s">
        <v>195</v>
      </c>
      <c r="F13" s="146">
        <v>231</v>
      </c>
      <c r="G13" s="178" t="s">
        <v>124</v>
      </c>
      <c r="H13" s="276" t="s">
        <v>206</v>
      </c>
      <c r="I13" s="146">
        <v>222</v>
      </c>
      <c r="J13" s="178" t="s">
        <v>124</v>
      </c>
    </row>
    <row r="14" spans="1:10" ht="30" customHeight="1" thickBot="1">
      <c r="A14" s="294"/>
      <c r="B14" s="179" t="s">
        <v>125</v>
      </c>
      <c r="C14" s="145">
        <v>10215</v>
      </c>
      <c r="D14" s="148" t="s">
        <v>126</v>
      </c>
      <c r="E14" s="238" t="s">
        <v>196</v>
      </c>
      <c r="F14" s="145">
        <v>9949</v>
      </c>
      <c r="G14" s="148" t="s">
        <v>126</v>
      </c>
      <c r="H14" s="238" t="s">
        <v>202</v>
      </c>
      <c r="I14" s="145">
        <v>10255</v>
      </c>
      <c r="J14" s="148" t="s">
        <v>126</v>
      </c>
    </row>
    <row r="15" spans="1:10" ht="30" customHeight="1">
      <c r="A15" s="295" t="s">
        <v>127</v>
      </c>
      <c r="B15" s="180" t="s">
        <v>123</v>
      </c>
      <c r="C15" s="146">
        <v>215</v>
      </c>
      <c r="D15" s="149" t="s">
        <v>124</v>
      </c>
      <c r="E15" s="237" t="s">
        <v>197</v>
      </c>
      <c r="F15" s="146">
        <v>208</v>
      </c>
      <c r="G15" s="149" t="s">
        <v>124</v>
      </c>
      <c r="H15" s="237" t="s">
        <v>201</v>
      </c>
      <c r="I15" s="146">
        <v>215</v>
      </c>
      <c r="J15" s="149" t="s">
        <v>124</v>
      </c>
    </row>
    <row r="16" spans="1:10" ht="30" customHeight="1" thickBot="1">
      <c r="A16" s="296"/>
      <c r="B16" s="181" t="s">
        <v>125</v>
      </c>
      <c r="C16" s="147">
        <v>9945</v>
      </c>
      <c r="D16" s="150" t="s">
        <v>126</v>
      </c>
      <c r="E16" s="238" t="s">
        <v>198</v>
      </c>
      <c r="F16" s="147">
        <v>9229</v>
      </c>
      <c r="G16" s="150" t="s">
        <v>126</v>
      </c>
      <c r="H16" s="238" t="s">
        <v>200</v>
      </c>
      <c r="I16" s="147">
        <v>10211</v>
      </c>
      <c r="J16" s="150" t="s">
        <v>126</v>
      </c>
    </row>
    <row r="17" spans="1:10" ht="30" customHeight="1">
      <c r="A17" s="297" t="s">
        <v>93</v>
      </c>
      <c r="B17" s="177" t="s">
        <v>123</v>
      </c>
      <c r="C17" s="146">
        <v>519</v>
      </c>
      <c r="D17" s="149" t="s">
        <v>124</v>
      </c>
      <c r="E17" s="276" t="s">
        <v>207</v>
      </c>
      <c r="F17" s="146">
        <v>515</v>
      </c>
      <c r="G17" s="149" t="s">
        <v>124</v>
      </c>
      <c r="H17" s="237" t="s">
        <v>203</v>
      </c>
      <c r="I17" s="146">
        <v>500</v>
      </c>
      <c r="J17" s="149" t="s">
        <v>124</v>
      </c>
    </row>
    <row r="18" spans="1:10" ht="30" customHeight="1" thickBot="1">
      <c r="A18" s="292"/>
      <c r="B18" s="181" t="s">
        <v>125</v>
      </c>
      <c r="C18" s="147">
        <v>24863</v>
      </c>
      <c r="D18" s="150" t="s">
        <v>126</v>
      </c>
      <c r="E18" s="277" t="s">
        <v>208</v>
      </c>
      <c r="F18" s="147">
        <v>24594</v>
      </c>
      <c r="G18" s="150" t="s">
        <v>126</v>
      </c>
      <c r="H18" s="239" t="s">
        <v>204</v>
      </c>
      <c r="I18" s="147">
        <v>23533</v>
      </c>
      <c r="J18" s="150" t="s">
        <v>126</v>
      </c>
    </row>
    <row r="19" spans="1:10" ht="14.25" customHeight="1">
      <c r="A19" s="288"/>
      <c r="B19" s="289"/>
      <c r="C19" s="289"/>
      <c r="D19" s="289"/>
      <c r="E19" s="289"/>
      <c r="F19" s="289"/>
      <c r="G19" s="289"/>
      <c r="H19" s="289"/>
      <c r="I19" s="289"/>
      <c r="J19" s="289"/>
    </row>
    <row r="20" ht="10.5" customHeight="1"/>
    <row r="21" spans="1:11" s="60" customFormat="1" ht="86.25" customHeight="1">
      <c r="A21" s="290" t="s">
        <v>177</v>
      </c>
      <c r="B21" s="290"/>
      <c r="C21" s="290"/>
      <c r="D21" s="290"/>
      <c r="E21" s="290"/>
      <c r="F21" s="290"/>
      <c r="G21" s="290"/>
      <c r="H21" s="290"/>
      <c r="I21" s="290"/>
      <c r="J21" s="290"/>
      <c r="K21" s="61"/>
    </row>
    <row r="22" spans="1:10" ht="21.75" customHeight="1">
      <c r="A22" s="291" t="s">
        <v>183</v>
      </c>
      <c r="B22" s="291"/>
      <c r="C22" s="291"/>
      <c r="D22" s="291"/>
      <c r="E22" s="291"/>
      <c r="F22" s="291"/>
      <c r="G22" s="291"/>
      <c r="H22" s="291"/>
      <c r="I22" s="291"/>
      <c r="J22" s="291"/>
    </row>
    <row r="23" spans="1:10" ht="14.25">
      <c r="A23" s="291"/>
      <c r="B23" s="291"/>
      <c r="C23" s="291"/>
      <c r="D23" s="291"/>
      <c r="E23" s="291"/>
      <c r="F23" s="291"/>
      <c r="G23" s="291"/>
      <c r="H23" s="291"/>
      <c r="I23" s="291"/>
      <c r="J23" s="291"/>
    </row>
  </sheetData>
  <sheetProtection/>
  <mergeCells count="15"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6">
      <selection activeCell="A1" sqref="A1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103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136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188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100</v>
      </c>
      <c r="C6" s="16" t="s">
        <v>2</v>
      </c>
      <c r="D6" s="44" t="s">
        <v>3</v>
      </c>
      <c r="E6" s="298" t="s">
        <v>137</v>
      </c>
      <c r="F6" s="299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99</v>
      </c>
      <c r="F7" s="59" t="s">
        <v>92</v>
      </c>
      <c r="G7" s="12"/>
      <c r="H7" s="12"/>
    </row>
    <row r="8" spans="1:8" ht="18.75" customHeight="1">
      <c r="A8" s="182" t="s">
        <v>8</v>
      </c>
      <c r="B8" s="183" t="s">
        <v>89</v>
      </c>
      <c r="C8" s="129">
        <v>7733.520229999999</v>
      </c>
      <c r="D8" s="152">
        <v>6338.492433305785</v>
      </c>
      <c r="E8" s="119">
        <v>99.89921695766346</v>
      </c>
      <c r="F8" s="131">
        <v>100.8534066841908</v>
      </c>
      <c r="G8" s="12"/>
      <c r="H8" s="101"/>
    </row>
    <row r="9" spans="1:8" ht="18.75" customHeight="1">
      <c r="A9" s="182" t="s">
        <v>156</v>
      </c>
      <c r="B9" s="183" t="s">
        <v>89</v>
      </c>
      <c r="C9" s="129">
        <v>0.952</v>
      </c>
      <c r="D9" s="152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2" t="s">
        <v>9</v>
      </c>
      <c r="B10" s="183" t="s">
        <v>89</v>
      </c>
      <c r="C10" s="129">
        <v>9.60864</v>
      </c>
      <c r="D10" s="152">
        <v>7.257</v>
      </c>
      <c r="E10" s="119">
        <v>80.77446862884217</v>
      </c>
      <c r="F10" s="131">
        <v>78.41457721950376</v>
      </c>
      <c r="G10" s="12"/>
      <c r="H10" s="101"/>
    </row>
    <row r="11" spans="1:8" ht="18.75" customHeight="1">
      <c r="A11" s="182" t="s">
        <v>10</v>
      </c>
      <c r="B11" s="183" t="s">
        <v>89</v>
      </c>
      <c r="C11" s="153">
        <v>7744.1</v>
      </c>
      <c r="D11" s="152">
        <v>6346.8</v>
      </c>
      <c r="E11" s="120">
        <v>99.86950247415261</v>
      </c>
      <c r="F11" s="131">
        <v>100.81711577983165</v>
      </c>
      <c r="G11" s="12"/>
      <c r="H11" s="101"/>
    </row>
    <row r="12" spans="1:8" ht="18.75" customHeight="1">
      <c r="A12" s="182" t="s">
        <v>11</v>
      </c>
      <c r="B12" s="183" t="s">
        <v>89</v>
      </c>
      <c r="C12" s="129">
        <v>144.98144</v>
      </c>
      <c r="D12" s="152">
        <v>70.05</v>
      </c>
      <c r="E12" s="119">
        <v>97.24695517696382</v>
      </c>
      <c r="F12" s="131">
        <v>99.87276647295297</v>
      </c>
      <c r="G12" s="12"/>
      <c r="H12" s="101"/>
    </row>
    <row r="13" spans="1:8" ht="18.75" customHeight="1">
      <c r="A13" s="182" t="s">
        <v>12</v>
      </c>
      <c r="B13" s="183" t="s">
        <v>157</v>
      </c>
      <c r="C13" s="129">
        <v>366.422</v>
      </c>
      <c r="D13" s="152">
        <v>97.33052</v>
      </c>
      <c r="E13" s="119">
        <v>100</v>
      </c>
      <c r="F13" s="131">
        <v>100</v>
      </c>
      <c r="G13" s="12"/>
      <c r="H13" s="101"/>
    </row>
    <row r="14" spans="1:8" ht="18.75" customHeight="1">
      <c r="A14" s="182" t="s">
        <v>13</v>
      </c>
      <c r="B14" s="183" t="s">
        <v>157</v>
      </c>
      <c r="C14" s="129">
        <v>0</v>
      </c>
      <c r="D14" s="152">
        <v>0</v>
      </c>
      <c r="E14" s="121" t="s">
        <v>14</v>
      </c>
      <c r="F14" s="154" t="s">
        <v>14</v>
      </c>
      <c r="G14" s="12"/>
      <c r="H14" s="101"/>
    </row>
    <row r="15" spans="1:8" ht="18.75" customHeight="1">
      <c r="A15" s="184" t="s">
        <v>15</v>
      </c>
      <c r="B15" s="185" t="s">
        <v>89</v>
      </c>
      <c r="C15" s="134">
        <v>55.870309999999996</v>
      </c>
      <c r="D15" s="155">
        <v>46.791729999999994</v>
      </c>
      <c r="E15" s="122">
        <v>100</v>
      </c>
      <c r="F15" s="137">
        <v>102.7494096125613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105</v>
      </c>
      <c r="B18" s="12"/>
      <c r="C18" s="12"/>
      <c r="D18" s="12"/>
      <c r="E18" s="12"/>
      <c r="F18" s="12" t="s">
        <v>90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131</v>
      </c>
      <c r="D19" s="42"/>
      <c r="E19" s="125"/>
      <c r="F19" s="41" t="s">
        <v>132</v>
      </c>
      <c r="G19" s="42"/>
      <c r="H19" s="56"/>
      <c r="I19" s="1"/>
    </row>
    <row r="20" spans="1:9" ht="28.5">
      <c r="A20" s="18" t="s">
        <v>6</v>
      </c>
      <c r="B20" s="124"/>
      <c r="C20" s="45"/>
      <c r="D20" s="47" t="s">
        <v>138</v>
      </c>
      <c r="E20" s="126" t="s">
        <v>101</v>
      </c>
      <c r="F20" s="45"/>
      <c r="G20" s="47" t="s">
        <v>138</v>
      </c>
      <c r="H20" s="57" t="s">
        <v>101</v>
      </c>
      <c r="I20" s="1"/>
    </row>
    <row r="21" spans="1:9" ht="18.75" customHeight="1">
      <c r="A21" s="186" t="s">
        <v>17</v>
      </c>
      <c r="B21" s="187" t="s">
        <v>18</v>
      </c>
      <c r="C21" s="119">
        <v>2132.678</v>
      </c>
      <c r="D21" s="129">
        <v>95.30763586181747</v>
      </c>
      <c r="E21" s="130">
        <v>100.21319076132644</v>
      </c>
      <c r="F21" s="119">
        <v>2080.447</v>
      </c>
      <c r="G21" s="129">
        <v>103.84975171265356</v>
      </c>
      <c r="H21" s="131">
        <v>100.9170320080794</v>
      </c>
      <c r="I21" s="1"/>
    </row>
    <row r="22" spans="1:9" ht="18.75" customHeight="1">
      <c r="A22" s="188" t="s">
        <v>19</v>
      </c>
      <c r="B22" s="187" t="s">
        <v>20</v>
      </c>
      <c r="C22" s="132">
        <v>1005323.638</v>
      </c>
      <c r="D22" s="129">
        <v>102.93422609075891</v>
      </c>
      <c r="E22" s="130">
        <v>99.90357707968937</v>
      </c>
      <c r="F22" s="119">
        <v>976330.229</v>
      </c>
      <c r="G22" s="129">
        <v>107.96829423585675</v>
      </c>
      <c r="H22" s="131">
        <v>97.56742441786689</v>
      </c>
      <c r="I22" s="1"/>
    </row>
    <row r="23" spans="1:9" ht="18.75" customHeight="1">
      <c r="A23" s="186" t="s">
        <v>21</v>
      </c>
      <c r="B23" s="187" t="s">
        <v>18</v>
      </c>
      <c r="C23" s="132">
        <v>25.917</v>
      </c>
      <c r="D23" s="129">
        <v>77.58651658484014</v>
      </c>
      <c r="E23" s="130">
        <v>77.3711078604054</v>
      </c>
      <c r="F23" s="119">
        <v>32.866</v>
      </c>
      <c r="G23" s="129">
        <v>99.36509856089008</v>
      </c>
      <c r="H23" s="131">
        <v>81.733853920569</v>
      </c>
      <c r="I23" s="1"/>
    </row>
    <row r="24" spans="1:9" ht="18.75" customHeight="1">
      <c r="A24" s="188" t="s">
        <v>19</v>
      </c>
      <c r="B24" s="187" t="s">
        <v>20</v>
      </c>
      <c r="C24" s="132">
        <v>6335.466</v>
      </c>
      <c r="D24" s="129">
        <v>78.9313518432323</v>
      </c>
      <c r="E24" s="130">
        <v>73.77939313197562</v>
      </c>
      <c r="F24" s="119">
        <v>7972.786</v>
      </c>
      <c r="G24" s="129">
        <v>94.36930482884821</v>
      </c>
      <c r="H24" s="131">
        <v>76.12709412418263</v>
      </c>
      <c r="I24" s="1"/>
    </row>
    <row r="25" spans="1:9" ht="18.75" customHeight="1">
      <c r="A25" s="186" t="s">
        <v>22</v>
      </c>
      <c r="B25" s="187" t="s">
        <v>18</v>
      </c>
      <c r="C25" s="132">
        <v>21.775</v>
      </c>
      <c r="D25" s="129">
        <v>62.2480775278008</v>
      </c>
      <c r="E25" s="130">
        <v>57.42958117944931</v>
      </c>
      <c r="F25" s="119">
        <v>27.95</v>
      </c>
      <c r="G25" s="129">
        <v>87.55991353654335</v>
      </c>
      <c r="H25" s="131">
        <v>75.44266896998488</v>
      </c>
      <c r="I25" s="1"/>
    </row>
    <row r="26" spans="1:9" ht="18.75" customHeight="1">
      <c r="A26" s="186" t="s">
        <v>19</v>
      </c>
      <c r="B26" s="187" t="s">
        <v>20</v>
      </c>
      <c r="C26" s="132">
        <v>994.289</v>
      </c>
      <c r="D26" s="129">
        <v>51.47116071521012</v>
      </c>
      <c r="E26" s="130">
        <v>58.10084169142344</v>
      </c>
      <c r="F26" s="119">
        <v>1768.862</v>
      </c>
      <c r="G26" s="129">
        <v>99.4886816468152</v>
      </c>
      <c r="H26" s="131">
        <v>121.20141972263335</v>
      </c>
      <c r="I26" s="1"/>
    </row>
    <row r="27" spans="1:9" ht="18.75" customHeight="1">
      <c r="A27" s="189" t="s">
        <v>23</v>
      </c>
      <c r="B27" s="187" t="s">
        <v>18</v>
      </c>
      <c r="C27" s="132">
        <v>14.176</v>
      </c>
      <c r="D27" s="129">
        <v>112.39197653214936</v>
      </c>
      <c r="E27" s="130">
        <v>83.09495896834702</v>
      </c>
      <c r="F27" s="119">
        <v>13.149</v>
      </c>
      <c r="G27" s="129">
        <v>87.56076446693747</v>
      </c>
      <c r="H27" s="131">
        <v>85.97489211455472</v>
      </c>
      <c r="I27" s="1"/>
    </row>
    <row r="28" spans="1:9" ht="18.75" customHeight="1">
      <c r="A28" s="186" t="s">
        <v>19</v>
      </c>
      <c r="B28" s="204" t="s">
        <v>20</v>
      </c>
      <c r="C28" s="205">
        <v>8847.026</v>
      </c>
      <c r="D28" s="206">
        <v>106.60593347577942</v>
      </c>
      <c r="E28" s="207">
        <v>99.05631973991719</v>
      </c>
      <c r="F28" s="208">
        <v>8456.101</v>
      </c>
      <c r="G28" s="206">
        <v>99.75588648255462</v>
      </c>
      <c r="H28" s="209">
        <v>99.85738372528306</v>
      </c>
      <c r="I28" s="1"/>
    </row>
    <row r="29" spans="1:9" ht="18.75" customHeight="1">
      <c r="A29" s="210" t="s">
        <v>24</v>
      </c>
      <c r="B29" s="211" t="s">
        <v>18</v>
      </c>
      <c r="C29" s="212">
        <v>2194.546</v>
      </c>
      <c r="D29" s="213">
        <v>94.64651378631599</v>
      </c>
      <c r="E29" s="214">
        <v>99.00442747361517</v>
      </c>
      <c r="F29" s="215">
        <v>2154.412</v>
      </c>
      <c r="G29" s="213">
        <v>103.41154435814065</v>
      </c>
      <c r="H29" s="216">
        <v>100.01471615690116</v>
      </c>
      <c r="I29" s="1"/>
    </row>
    <row r="30" spans="1:9" ht="18.75" customHeight="1">
      <c r="A30" s="190" t="s">
        <v>25</v>
      </c>
      <c r="B30" s="191" t="s">
        <v>20</v>
      </c>
      <c r="C30" s="133">
        <v>1021500.419</v>
      </c>
      <c r="D30" s="134">
        <v>102.6712884252994</v>
      </c>
      <c r="E30" s="135">
        <v>99.60769484036477</v>
      </c>
      <c r="F30" s="136">
        <v>994527.978</v>
      </c>
      <c r="G30" s="134">
        <v>107.75205701693167</v>
      </c>
      <c r="H30" s="137">
        <v>97.40028624321056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93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138</v>
      </c>
      <c r="E33" s="48" t="s">
        <v>101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4992.176949</v>
      </c>
      <c r="D34" s="129">
        <v>101.05731926096423</v>
      </c>
      <c r="E34" s="129">
        <v>103.39400111403378</v>
      </c>
      <c r="F34" s="138">
        <v>42.419179094616155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2436578.636</v>
      </c>
      <c r="D35" s="129">
        <v>101.20425265427167</v>
      </c>
      <c r="E35" s="129">
        <v>105.42297035733796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115.487</v>
      </c>
      <c r="D36" s="129">
        <v>94.32438171779542</v>
      </c>
      <c r="E36" s="129">
        <v>121.1025240397219</v>
      </c>
      <c r="F36" s="138">
        <v>24.706732850544082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29688.193</v>
      </c>
      <c r="D37" s="129">
        <v>94.7732061083884</v>
      </c>
      <c r="E37" s="129">
        <v>125.36596717855184</v>
      </c>
      <c r="F37" s="140" t="s">
        <v>14</v>
      </c>
      <c r="G37" s="300" t="s">
        <v>139</v>
      </c>
      <c r="H37" s="301"/>
      <c r="I37" s="1"/>
    </row>
    <row r="38" spans="1:9" ht="18.75" customHeight="1">
      <c r="A38" s="51" t="s">
        <v>22</v>
      </c>
      <c r="B38" s="52" t="s">
        <v>18</v>
      </c>
      <c r="C38" s="139">
        <v>62.886</v>
      </c>
      <c r="D38" s="129">
        <v>91.05862932769581</v>
      </c>
      <c r="E38" s="129">
        <v>116.09651632913027</v>
      </c>
      <c r="F38" s="138">
        <v>37.68558587917876</v>
      </c>
      <c r="G38" s="300"/>
      <c r="H38" s="301"/>
      <c r="I38" s="1"/>
    </row>
    <row r="39" spans="1:9" ht="18.75" customHeight="1">
      <c r="A39" s="51" t="s">
        <v>19</v>
      </c>
      <c r="B39" s="52" t="s">
        <v>20</v>
      </c>
      <c r="C39" s="139">
        <v>2631.831</v>
      </c>
      <c r="D39" s="139">
        <v>77.26127024275453</v>
      </c>
      <c r="E39" s="139">
        <v>120.73815570717099</v>
      </c>
      <c r="F39" s="140" t="s">
        <v>14</v>
      </c>
      <c r="G39" s="300"/>
      <c r="H39" s="301"/>
      <c r="I39" s="1"/>
    </row>
    <row r="40" spans="1:9" ht="18.75" customHeight="1">
      <c r="A40" s="54" t="s">
        <v>23</v>
      </c>
      <c r="B40" s="52" t="s">
        <v>18</v>
      </c>
      <c r="C40" s="139">
        <v>25.33</v>
      </c>
      <c r="D40" s="129">
        <v>104.22581574291239</v>
      </c>
      <c r="E40" s="129">
        <v>100.09879470460383</v>
      </c>
      <c r="F40" s="138">
        <v>55.05409707251224</v>
      </c>
      <c r="G40" s="300"/>
      <c r="H40" s="301"/>
      <c r="I40" s="1"/>
    </row>
    <row r="41" spans="1:9" ht="18.75" customHeight="1">
      <c r="A41" s="51" t="s">
        <v>19</v>
      </c>
      <c r="B41" s="6" t="s">
        <v>20</v>
      </c>
      <c r="C41" s="217">
        <v>17495.046</v>
      </c>
      <c r="D41" s="206">
        <v>102.28556030444358</v>
      </c>
      <c r="E41" s="206">
        <v>107.8946415758065</v>
      </c>
      <c r="F41" s="218" t="s">
        <v>14</v>
      </c>
      <c r="G41" s="300"/>
      <c r="H41" s="301"/>
      <c r="I41" s="1"/>
    </row>
    <row r="42" spans="1:9" ht="18.75" customHeight="1">
      <c r="A42" s="219" t="s">
        <v>24</v>
      </c>
      <c r="B42" s="220" t="s">
        <v>18</v>
      </c>
      <c r="C42" s="221">
        <v>5195.879949</v>
      </c>
      <c r="D42" s="213">
        <v>100.77843245957037</v>
      </c>
      <c r="E42" s="213">
        <v>103.85239527439745</v>
      </c>
      <c r="F42" s="222">
        <v>42.01231809237084</v>
      </c>
      <c r="G42" s="300"/>
      <c r="H42" s="301"/>
      <c r="I42" s="1"/>
    </row>
    <row r="43" spans="1:9" ht="18.75" customHeight="1">
      <c r="A43" s="55" t="s">
        <v>25</v>
      </c>
      <c r="B43" s="10" t="s">
        <v>20</v>
      </c>
      <c r="C43" s="141">
        <v>2486393.706</v>
      </c>
      <c r="D43" s="141">
        <v>101.09669869834195</v>
      </c>
      <c r="E43" s="141">
        <v>105.65487128445655</v>
      </c>
      <c r="F43" s="142" t="s">
        <v>14</v>
      </c>
      <c r="G43" s="300"/>
      <c r="H43" s="301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45" sqref="A45"/>
      <selection pane="bottomLeft" activeCell="E24" sqref="E2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平成31年2月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146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8">
        <v>21.653</v>
      </c>
      <c r="D5" s="159">
        <v>81.66628950743004</v>
      </c>
      <c r="E5" s="159">
        <v>65.49606775559589</v>
      </c>
      <c r="F5" s="160">
        <v>3076.024</v>
      </c>
      <c r="G5" s="158">
        <v>235.944</v>
      </c>
      <c r="H5" s="159">
        <v>101.49351319728828</v>
      </c>
      <c r="I5" s="159">
        <v>96.56340933367711</v>
      </c>
      <c r="J5" s="161">
        <v>37085.722</v>
      </c>
    </row>
    <row r="6" spans="1:10" ht="18.75" customHeight="1">
      <c r="A6" s="30">
        <v>2</v>
      </c>
      <c r="B6" s="31" t="s">
        <v>39</v>
      </c>
      <c r="C6" s="158">
        <v>4.769</v>
      </c>
      <c r="D6" s="159">
        <v>59.97987674506351</v>
      </c>
      <c r="E6" s="159">
        <v>125.49999999999999</v>
      </c>
      <c r="F6" s="160">
        <v>337.29</v>
      </c>
      <c r="G6" s="158">
        <v>37.613</v>
      </c>
      <c r="H6" s="159">
        <v>94.52640044231107</v>
      </c>
      <c r="I6" s="159">
        <v>138.81384706229701</v>
      </c>
      <c r="J6" s="161">
        <v>3014.234</v>
      </c>
    </row>
    <row r="7" spans="1:10" ht="18.75" customHeight="1">
      <c r="A7" s="30">
        <v>3</v>
      </c>
      <c r="B7" s="31" t="s">
        <v>40</v>
      </c>
      <c r="C7" s="158">
        <v>5.98</v>
      </c>
      <c r="D7" s="159">
        <v>95.72594845525853</v>
      </c>
      <c r="E7" s="159">
        <v>46.01415820252385</v>
      </c>
      <c r="F7" s="160">
        <v>201.709</v>
      </c>
      <c r="G7" s="158">
        <v>16.451</v>
      </c>
      <c r="H7" s="159">
        <v>93.3178285779114</v>
      </c>
      <c r="I7" s="159">
        <v>80.0301615100214</v>
      </c>
      <c r="J7" s="161">
        <v>1002.047</v>
      </c>
    </row>
    <row r="8" spans="1:10" ht="18.75" customHeight="1">
      <c r="A8" s="30">
        <v>4</v>
      </c>
      <c r="B8" s="31" t="s">
        <v>41</v>
      </c>
      <c r="C8" s="158">
        <v>17.046</v>
      </c>
      <c r="D8" s="159">
        <v>114.55645161290322</v>
      </c>
      <c r="E8" s="159">
        <v>115.24575755527009</v>
      </c>
      <c r="F8" s="160">
        <v>2460.872</v>
      </c>
      <c r="G8" s="158">
        <v>65.088</v>
      </c>
      <c r="H8" s="159">
        <v>104.27594162033995</v>
      </c>
      <c r="I8" s="159">
        <v>100.70085866790438</v>
      </c>
      <c r="J8" s="162">
        <v>10464.779</v>
      </c>
    </row>
    <row r="9" spans="1:10" ht="18.75" customHeight="1">
      <c r="A9" s="30">
        <v>5</v>
      </c>
      <c r="B9" s="31" t="s">
        <v>42</v>
      </c>
      <c r="C9" s="158">
        <v>1.503</v>
      </c>
      <c r="D9" s="159">
        <v>89.1459074733096</v>
      </c>
      <c r="E9" s="159">
        <v>81.86274509803921</v>
      </c>
      <c r="F9" s="160">
        <v>981.798</v>
      </c>
      <c r="G9" s="158">
        <v>5.26</v>
      </c>
      <c r="H9" s="159">
        <v>99.9429982899487</v>
      </c>
      <c r="I9" s="159">
        <v>93.36173233936812</v>
      </c>
      <c r="J9" s="161">
        <v>4517.151</v>
      </c>
    </row>
    <row r="10" spans="1:10" ht="18.75" customHeight="1">
      <c r="A10" s="30">
        <v>6</v>
      </c>
      <c r="B10" s="31" t="s">
        <v>43</v>
      </c>
      <c r="C10" s="158">
        <v>0.709</v>
      </c>
      <c r="D10" s="159">
        <v>135.82375478927202</v>
      </c>
      <c r="E10" s="159">
        <v>94.15670650730412</v>
      </c>
      <c r="F10" s="163">
        <v>123.917</v>
      </c>
      <c r="G10" s="164">
        <v>1.85</v>
      </c>
      <c r="H10" s="165">
        <v>112.12121212121211</v>
      </c>
      <c r="I10" s="165">
        <v>96.7067433350758</v>
      </c>
      <c r="J10" s="162">
        <v>432.257</v>
      </c>
    </row>
    <row r="11" spans="1:10" ht="18.75" customHeight="1">
      <c r="A11" s="30">
        <v>7</v>
      </c>
      <c r="B11" s="31" t="s">
        <v>44</v>
      </c>
      <c r="C11" s="158">
        <v>13.184</v>
      </c>
      <c r="D11" s="159">
        <v>52.75921405418384</v>
      </c>
      <c r="E11" s="159">
        <v>55.35077039338343</v>
      </c>
      <c r="F11" s="160">
        <v>1059.454</v>
      </c>
      <c r="G11" s="158">
        <v>36.646</v>
      </c>
      <c r="H11" s="159">
        <v>92.02913108990457</v>
      </c>
      <c r="I11" s="159">
        <v>108.02063375092115</v>
      </c>
      <c r="J11" s="161">
        <v>3884.652</v>
      </c>
    </row>
    <row r="12" spans="1:10" ht="18.75" customHeight="1">
      <c r="A12" s="30">
        <v>8</v>
      </c>
      <c r="B12" s="31" t="s">
        <v>45</v>
      </c>
      <c r="C12" s="158">
        <v>3.698</v>
      </c>
      <c r="D12" s="159">
        <v>65.3472344937268</v>
      </c>
      <c r="E12" s="159">
        <v>56.277583320651345</v>
      </c>
      <c r="F12" s="160">
        <v>775.719</v>
      </c>
      <c r="G12" s="158">
        <v>10.954</v>
      </c>
      <c r="H12" s="159">
        <v>88.94843686561104</v>
      </c>
      <c r="I12" s="159">
        <v>74.16886722188367</v>
      </c>
      <c r="J12" s="161">
        <v>6962.454</v>
      </c>
    </row>
    <row r="13" spans="1:10" ht="18.75" customHeight="1">
      <c r="A13" s="30">
        <v>9</v>
      </c>
      <c r="B13" s="31" t="s">
        <v>46</v>
      </c>
      <c r="C13" s="158">
        <v>52.242</v>
      </c>
      <c r="D13" s="159">
        <v>115.8513327715439</v>
      </c>
      <c r="E13" s="159">
        <v>108.18388900393457</v>
      </c>
      <c r="F13" s="160">
        <v>14369.338</v>
      </c>
      <c r="G13" s="158">
        <v>144.007</v>
      </c>
      <c r="H13" s="159">
        <v>103.94240138583133</v>
      </c>
      <c r="I13" s="159">
        <v>99.00994864108576</v>
      </c>
      <c r="J13" s="161">
        <v>58940.378</v>
      </c>
    </row>
    <row r="14" spans="1:10" ht="18.75" customHeight="1">
      <c r="A14" s="30">
        <v>10</v>
      </c>
      <c r="B14" s="31" t="s">
        <v>47</v>
      </c>
      <c r="C14" s="158">
        <v>2.721</v>
      </c>
      <c r="D14" s="159">
        <v>168.90130353817506</v>
      </c>
      <c r="E14" s="159">
        <v>238.47502191060474</v>
      </c>
      <c r="F14" s="160">
        <v>760.367</v>
      </c>
      <c r="G14" s="158">
        <v>3.278</v>
      </c>
      <c r="H14" s="159">
        <v>183.53863381858903</v>
      </c>
      <c r="I14" s="159">
        <v>51.21074832057491</v>
      </c>
      <c r="J14" s="161">
        <v>941.84</v>
      </c>
    </row>
    <row r="15" spans="1:10" ht="18.75" customHeight="1">
      <c r="A15" s="30">
        <v>11</v>
      </c>
      <c r="B15" s="31" t="s">
        <v>48</v>
      </c>
      <c r="C15" s="158">
        <v>2.879</v>
      </c>
      <c r="D15" s="159">
        <v>79.0282734010431</v>
      </c>
      <c r="E15" s="159">
        <v>105.69016152716593</v>
      </c>
      <c r="F15" s="160">
        <v>246.76</v>
      </c>
      <c r="G15" s="158">
        <v>12.371</v>
      </c>
      <c r="H15" s="159">
        <v>97.63238891958015</v>
      </c>
      <c r="I15" s="159">
        <v>107.48979059866193</v>
      </c>
      <c r="J15" s="161">
        <v>1661.684</v>
      </c>
    </row>
    <row r="16" spans="1:10" ht="18.75" customHeight="1">
      <c r="A16" s="30">
        <v>12</v>
      </c>
      <c r="B16" s="32" t="s">
        <v>205</v>
      </c>
      <c r="C16" s="158">
        <v>21.447</v>
      </c>
      <c r="D16" s="159">
        <v>39.88655384043147</v>
      </c>
      <c r="E16" s="159">
        <v>48.03682218290143</v>
      </c>
      <c r="F16" s="160">
        <v>18501.559</v>
      </c>
      <c r="G16" s="158">
        <v>90.82</v>
      </c>
      <c r="H16" s="159">
        <v>84.4593652063126</v>
      </c>
      <c r="I16" s="159">
        <v>86.0828602030274</v>
      </c>
      <c r="J16" s="161">
        <v>27064.88</v>
      </c>
    </row>
    <row r="17" spans="1:10" ht="18.75" customHeight="1">
      <c r="A17" s="30">
        <v>13</v>
      </c>
      <c r="B17" s="32" t="s">
        <v>49</v>
      </c>
      <c r="C17" s="158">
        <v>7.056</v>
      </c>
      <c r="D17" s="159">
        <v>57.656479816963554</v>
      </c>
      <c r="E17" s="159">
        <v>39.67611336032389</v>
      </c>
      <c r="F17" s="160">
        <v>1983.487</v>
      </c>
      <c r="G17" s="158">
        <v>7.401</v>
      </c>
      <c r="H17" s="159">
        <v>83.93059650714447</v>
      </c>
      <c r="I17" s="159">
        <v>57.68960947852521</v>
      </c>
      <c r="J17" s="161">
        <v>1594.474</v>
      </c>
    </row>
    <row r="18" spans="1:10" ht="18.75" customHeight="1">
      <c r="A18" s="30">
        <v>14</v>
      </c>
      <c r="B18" s="32" t="s">
        <v>50</v>
      </c>
      <c r="C18" s="158">
        <v>56.816</v>
      </c>
      <c r="D18" s="159">
        <v>84.57656638432796</v>
      </c>
      <c r="E18" s="159">
        <v>94.00086032891036</v>
      </c>
      <c r="F18" s="160">
        <v>52038.006</v>
      </c>
      <c r="G18" s="158">
        <v>164.821</v>
      </c>
      <c r="H18" s="159">
        <v>98.6331946979444</v>
      </c>
      <c r="I18" s="159">
        <v>109.40076199073398</v>
      </c>
      <c r="J18" s="161">
        <v>101611.182</v>
      </c>
    </row>
    <row r="19" spans="1:10" ht="18.75" customHeight="1">
      <c r="A19" s="30">
        <v>15</v>
      </c>
      <c r="B19" s="32" t="s">
        <v>51</v>
      </c>
      <c r="C19" s="158">
        <v>37.284</v>
      </c>
      <c r="D19" s="159">
        <v>101.81599715994429</v>
      </c>
      <c r="E19" s="159">
        <v>123.4038327872108</v>
      </c>
      <c r="F19" s="160">
        <v>23196.888</v>
      </c>
      <c r="G19" s="158">
        <v>80.17775</v>
      </c>
      <c r="H19" s="159">
        <v>95.53870123061066</v>
      </c>
      <c r="I19" s="159">
        <v>143.51861381973748</v>
      </c>
      <c r="J19" s="161">
        <v>48166.931</v>
      </c>
    </row>
    <row r="20" spans="1:10" ht="18.75" customHeight="1">
      <c r="A20" s="30">
        <v>16</v>
      </c>
      <c r="B20" s="32" t="s">
        <v>52</v>
      </c>
      <c r="C20" s="158">
        <v>167.364</v>
      </c>
      <c r="D20" s="159">
        <v>102.93495374926196</v>
      </c>
      <c r="E20" s="159">
        <v>96.97763356124696</v>
      </c>
      <c r="F20" s="160">
        <v>99107.641</v>
      </c>
      <c r="G20" s="158">
        <v>378.745999</v>
      </c>
      <c r="H20" s="159">
        <v>102.66901600072924</v>
      </c>
      <c r="I20" s="159">
        <v>99.34373426049116</v>
      </c>
      <c r="J20" s="161">
        <v>202563.559</v>
      </c>
    </row>
    <row r="21" spans="1:10" ht="18.75" customHeight="1">
      <c r="A21" s="30">
        <v>17</v>
      </c>
      <c r="B21" s="32" t="s">
        <v>53</v>
      </c>
      <c r="C21" s="158">
        <v>192.963</v>
      </c>
      <c r="D21" s="159">
        <v>91.83947379693397</v>
      </c>
      <c r="E21" s="159">
        <v>105.72214399596753</v>
      </c>
      <c r="F21" s="160">
        <v>134003.175</v>
      </c>
      <c r="G21" s="158">
        <v>237.655</v>
      </c>
      <c r="H21" s="159">
        <v>98.18791031271562</v>
      </c>
      <c r="I21" s="159">
        <v>97.8890353406376</v>
      </c>
      <c r="J21" s="161">
        <v>220804.82</v>
      </c>
    </row>
    <row r="22" spans="1:10" ht="18.75" customHeight="1">
      <c r="A22" s="30">
        <v>18</v>
      </c>
      <c r="B22" s="32" t="s">
        <v>140</v>
      </c>
      <c r="C22" s="158">
        <v>6.648</v>
      </c>
      <c r="D22" s="159">
        <v>168.7309644670051</v>
      </c>
      <c r="E22" s="159">
        <v>120.5221174764322</v>
      </c>
      <c r="F22" s="160">
        <v>37913.017</v>
      </c>
      <c r="G22" s="158">
        <v>21.144</v>
      </c>
      <c r="H22" s="159">
        <v>101.47334069203819</v>
      </c>
      <c r="I22" s="159">
        <v>124.13550167322256</v>
      </c>
      <c r="J22" s="161">
        <v>213572.276</v>
      </c>
    </row>
    <row r="23" spans="1:10" ht="18.75" customHeight="1">
      <c r="A23" s="30">
        <v>19</v>
      </c>
      <c r="B23" s="32" t="s">
        <v>54</v>
      </c>
      <c r="C23" s="158">
        <v>5.476</v>
      </c>
      <c r="D23" s="159">
        <v>59.33470581861523</v>
      </c>
      <c r="E23" s="159">
        <v>86.79663972103344</v>
      </c>
      <c r="F23" s="160">
        <v>356.899</v>
      </c>
      <c r="G23" s="158">
        <v>20.248</v>
      </c>
      <c r="H23" s="159">
        <v>89.54933439476362</v>
      </c>
      <c r="I23" s="159">
        <v>146.2160600808781</v>
      </c>
      <c r="J23" s="161">
        <v>1533.653</v>
      </c>
    </row>
    <row r="24" spans="1:10" ht="18.75" customHeight="1">
      <c r="A24" s="30">
        <v>20</v>
      </c>
      <c r="B24" s="32" t="s">
        <v>55</v>
      </c>
      <c r="C24" s="158">
        <v>1.067</v>
      </c>
      <c r="D24" s="159">
        <v>91.43101970865467</v>
      </c>
      <c r="E24" s="159">
        <v>68.22250639386189</v>
      </c>
      <c r="F24" s="160">
        <v>596.075</v>
      </c>
      <c r="G24" s="158">
        <v>2.059</v>
      </c>
      <c r="H24" s="159">
        <v>104.14769853313102</v>
      </c>
      <c r="I24" s="159">
        <v>102.59093173891381</v>
      </c>
      <c r="J24" s="161">
        <v>1726.777</v>
      </c>
    </row>
    <row r="25" spans="1:10" ht="18.75" customHeight="1">
      <c r="A25" s="30">
        <v>21</v>
      </c>
      <c r="B25" s="32" t="s">
        <v>56</v>
      </c>
      <c r="C25" s="158">
        <v>28.983</v>
      </c>
      <c r="D25" s="159">
        <v>104.06448601486483</v>
      </c>
      <c r="E25" s="159">
        <v>95.51476403901925</v>
      </c>
      <c r="F25" s="160">
        <v>38719.462</v>
      </c>
      <c r="G25" s="158">
        <v>49.877</v>
      </c>
      <c r="H25" s="159">
        <v>99.30711796913889</v>
      </c>
      <c r="I25" s="159">
        <v>101.19707022135655</v>
      </c>
      <c r="J25" s="161">
        <v>83126.568</v>
      </c>
    </row>
    <row r="26" spans="1:10" ht="18.75" customHeight="1">
      <c r="A26" s="30">
        <v>22</v>
      </c>
      <c r="B26" s="32" t="s">
        <v>57</v>
      </c>
      <c r="C26" s="158">
        <v>19.71</v>
      </c>
      <c r="D26" s="159">
        <v>86.00977482981324</v>
      </c>
      <c r="E26" s="159">
        <v>89.52579941860465</v>
      </c>
      <c r="F26" s="160">
        <v>1619.059</v>
      </c>
      <c r="G26" s="158">
        <v>72.996</v>
      </c>
      <c r="H26" s="159">
        <v>105.3941669073058</v>
      </c>
      <c r="I26" s="159">
        <v>104.3679672867131</v>
      </c>
      <c r="J26" s="161">
        <v>5953.96</v>
      </c>
    </row>
    <row r="27" spans="1:10" ht="18.75" customHeight="1">
      <c r="A27" s="30">
        <v>23</v>
      </c>
      <c r="B27" s="32" t="s">
        <v>58</v>
      </c>
      <c r="C27" s="158">
        <v>10.62</v>
      </c>
      <c r="D27" s="159">
        <v>121.95682131373448</v>
      </c>
      <c r="E27" s="159">
        <v>110.96019224741407</v>
      </c>
      <c r="F27" s="160">
        <v>2758.638</v>
      </c>
      <c r="G27" s="158">
        <v>66.001</v>
      </c>
      <c r="H27" s="159">
        <v>102.82451548576057</v>
      </c>
      <c r="I27" s="159">
        <v>120.55857962225551</v>
      </c>
      <c r="J27" s="161">
        <v>9801.452</v>
      </c>
    </row>
    <row r="28" spans="1:10" ht="18.75" customHeight="1">
      <c r="A28" s="30">
        <v>24</v>
      </c>
      <c r="B28" s="32" t="s">
        <v>59</v>
      </c>
      <c r="C28" s="158">
        <v>178.134</v>
      </c>
      <c r="D28" s="159">
        <v>97.2639165688389</v>
      </c>
      <c r="E28" s="159">
        <v>101.80656444137095</v>
      </c>
      <c r="F28" s="160">
        <v>49335.027</v>
      </c>
      <c r="G28" s="158">
        <v>344.908</v>
      </c>
      <c r="H28" s="159">
        <v>100.46312747947968</v>
      </c>
      <c r="I28" s="159">
        <v>105.99834045299488</v>
      </c>
      <c r="J28" s="161">
        <v>112438.912</v>
      </c>
    </row>
    <row r="29" spans="1:10" ht="18.75" customHeight="1">
      <c r="A29" s="30">
        <v>25</v>
      </c>
      <c r="B29" s="32" t="s">
        <v>141</v>
      </c>
      <c r="C29" s="158">
        <v>164.425</v>
      </c>
      <c r="D29" s="159">
        <v>108.36755003987373</v>
      </c>
      <c r="E29" s="159">
        <v>114.10082925644495</v>
      </c>
      <c r="F29" s="160">
        <v>146010.161</v>
      </c>
      <c r="G29" s="158">
        <v>370.798</v>
      </c>
      <c r="H29" s="159">
        <v>102.01135116248999</v>
      </c>
      <c r="I29" s="159">
        <v>106.36684136395841</v>
      </c>
      <c r="J29" s="161">
        <v>378794.777</v>
      </c>
    </row>
    <row r="30" spans="1:10" ht="18.75" customHeight="1">
      <c r="A30" s="30">
        <v>26</v>
      </c>
      <c r="B30" s="32" t="s">
        <v>60</v>
      </c>
      <c r="C30" s="158">
        <v>100.797</v>
      </c>
      <c r="D30" s="159">
        <v>110.63098857437632</v>
      </c>
      <c r="E30" s="159">
        <v>110.53635855201833</v>
      </c>
      <c r="F30" s="160">
        <v>14742.815</v>
      </c>
      <c r="G30" s="158">
        <v>200.569</v>
      </c>
      <c r="H30" s="159">
        <v>105.01049743715936</v>
      </c>
      <c r="I30" s="159">
        <v>98.19058575869582</v>
      </c>
      <c r="J30" s="161">
        <v>35583.707</v>
      </c>
    </row>
    <row r="31" spans="1:10" ht="18.75" customHeight="1">
      <c r="A31" s="30">
        <v>27</v>
      </c>
      <c r="B31" s="32" t="s">
        <v>61</v>
      </c>
      <c r="C31" s="158">
        <v>25.143</v>
      </c>
      <c r="D31" s="159">
        <v>105.72281557480447</v>
      </c>
      <c r="E31" s="159">
        <v>114.80297703301218</v>
      </c>
      <c r="F31" s="160">
        <v>4956.868</v>
      </c>
      <c r="G31" s="158">
        <v>63.714</v>
      </c>
      <c r="H31" s="159">
        <v>104.42179100563787</v>
      </c>
      <c r="I31" s="159">
        <v>108.50107285174211</v>
      </c>
      <c r="J31" s="161">
        <v>12841.74</v>
      </c>
    </row>
    <row r="32" spans="1:10" ht="18.75" customHeight="1">
      <c r="A32" s="30">
        <v>28</v>
      </c>
      <c r="B32" s="32" t="s">
        <v>62</v>
      </c>
      <c r="C32" s="158">
        <v>1.183</v>
      </c>
      <c r="D32" s="159">
        <v>72.93464858199754</v>
      </c>
      <c r="E32" s="159">
        <v>101.71969045571798</v>
      </c>
      <c r="F32" s="160">
        <v>751.619</v>
      </c>
      <c r="G32" s="158">
        <v>6.215</v>
      </c>
      <c r="H32" s="159">
        <v>96.19253985451168</v>
      </c>
      <c r="I32" s="159">
        <v>88.21859474804826</v>
      </c>
      <c r="J32" s="161">
        <v>3404.101</v>
      </c>
    </row>
    <row r="33" spans="1:10" ht="18.75" customHeight="1">
      <c r="A33" s="30">
        <v>29</v>
      </c>
      <c r="B33" s="32" t="s">
        <v>63</v>
      </c>
      <c r="C33" s="158">
        <v>16.138</v>
      </c>
      <c r="D33" s="159">
        <v>100.19868372035265</v>
      </c>
      <c r="E33" s="159">
        <v>107.73030707610147</v>
      </c>
      <c r="F33" s="160">
        <v>16384.367</v>
      </c>
      <c r="G33" s="158">
        <v>48.718</v>
      </c>
      <c r="H33" s="159">
        <v>99.51791477713772</v>
      </c>
      <c r="I33" s="159">
        <v>100.50336262738789</v>
      </c>
      <c r="J33" s="161">
        <v>41803.939</v>
      </c>
    </row>
    <row r="34" spans="1:10" ht="18.75" customHeight="1">
      <c r="A34" s="30">
        <v>30</v>
      </c>
      <c r="B34" s="32" t="s">
        <v>64</v>
      </c>
      <c r="C34" s="158">
        <v>1.764</v>
      </c>
      <c r="D34" s="159">
        <v>107.95593635250917</v>
      </c>
      <c r="E34" s="159">
        <v>81.74235403151066</v>
      </c>
      <c r="F34" s="160">
        <v>672.274</v>
      </c>
      <c r="G34" s="158">
        <v>8.288</v>
      </c>
      <c r="H34" s="159">
        <v>93.86183465458664</v>
      </c>
      <c r="I34" s="159">
        <v>78.9032749428789</v>
      </c>
      <c r="J34" s="161">
        <v>4958.649</v>
      </c>
    </row>
    <row r="35" spans="1:10" ht="18.75" customHeight="1">
      <c r="A35" s="30">
        <v>31</v>
      </c>
      <c r="B35" s="32" t="s">
        <v>65</v>
      </c>
      <c r="C35" s="158">
        <v>5.345</v>
      </c>
      <c r="D35" s="159">
        <v>71.16229530022633</v>
      </c>
      <c r="E35" s="159">
        <v>68.90550470542736</v>
      </c>
      <c r="F35" s="160">
        <v>1408.642</v>
      </c>
      <c r="G35" s="158">
        <v>27.238</v>
      </c>
      <c r="H35" s="159">
        <v>98.04895608351332</v>
      </c>
      <c r="I35" s="159">
        <v>96.03017910026794</v>
      </c>
      <c r="J35" s="161">
        <v>5138.121</v>
      </c>
    </row>
    <row r="36" spans="1:10" ht="18.75" customHeight="1">
      <c r="A36" s="30">
        <v>32</v>
      </c>
      <c r="B36" s="32" t="s">
        <v>66</v>
      </c>
      <c r="C36" s="158">
        <v>13.172</v>
      </c>
      <c r="D36" s="159">
        <v>72.44527554724452</v>
      </c>
      <c r="E36" s="159">
        <v>108.500823723229</v>
      </c>
      <c r="F36" s="160">
        <v>2551.574</v>
      </c>
      <c r="G36" s="158">
        <v>66.618</v>
      </c>
      <c r="H36" s="159">
        <v>104.45294615698204</v>
      </c>
      <c r="I36" s="159">
        <v>86.53823670775905</v>
      </c>
      <c r="J36" s="161">
        <v>13528.2</v>
      </c>
    </row>
    <row r="37" spans="1:10" ht="18.75" customHeight="1">
      <c r="A37" s="30">
        <v>33</v>
      </c>
      <c r="B37" s="32" t="s">
        <v>67</v>
      </c>
      <c r="C37" s="158">
        <v>286.12</v>
      </c>
      <c r="D37" s="159">
        <v>108.18577462179218</v>
      </c>
      <c r="E37" s="159">
        <v>97.25059396551431</v>
      </c>
      <c r="F37" s="160">
        <v>84520.345</v>
      </c>
      <c r="G37" s="158">
        <v>288.359</v>
      </c>
      <c r="H37" s="159">
        <v>102.45260360411575</v>
      </c>
      <c r="I37" s="159">
        <v>99.20698813750585</v>
      </c>
      <c r="J37" s="161">
        <v>103151.26</v>
      </c>
    </row>
    <row r="38" spans="1:10" ht="18.75" customHeight="1">
      <c r="A38" s="30">
        <v>34</v>
      </c>
      <c r="B38" s="32" t="s">
        <v>142</v>
      </c>
      <c r="C38" s="158">
        <v>296.617</v>
      </c>
      <c r="D38" s="159">
        <v>104.40878307027302</v>
      </c>
      <c r="E38" s="159">
        <v>103.04460957502614</v>
      </c>
      <c r="F38" s="160">
        <v>111437.853</v>
      </c>
      <c r="G38" s="158">
        <v>461.433</v>
      </c>
      <c r="H38" s="159">
        <v>99.51089171686066</v>
      </c>
      <c r="I38" s="159">
        <v>97.60056009492848</v>
      </c>
      <c r="J38" s="161">
        <v>171851.275</v>
      </c>
    </row>
    <row r="39" spans="1:10" ht="18.75" customHeight="1">
      <c r="A39" s="30">
        <v>35</v>
      </c>
      <c r="B39" s="32" t="s">
        <v>68</v>
      </c>
      <c r="C39" s="158">
        <v>7.885</v>
      </c>
      <c r="D39" s="159">
        <v>93.69058935361217</v>
      </c>
      <c r="E39" s="159">
        <v>69.4224335270294</v>
      </c>
      <c r="F39" s="160">
        <v>4179.11</v>
      </c>
      <c r="G39" s="158">
        <v>25.939</v>
      </c>
      <c r="H39" s="159">
        <v>102.3113635467203</v>
      </c>
      <c r="I39" s="159">
        <v>55.578410576160785</v>
      </c>
      <c r="J39" s="161">
        <v>17824.37</v>
      </c>
    </row>
    <row r="40" spans="1:10" ht="18.75" customHeight="1">
      <c r="A40" s="30">
        <v>36</v>
      </c>
      <c r="B40" s="32" t="s">
        <v>143</v>
      </c>
      <c r="C40" s="158">
        <v>143.77</v>
      </c>
      <c r="D40" s="159">
        <v>55.66525732162493</v>
      </c>
      <c r="E40" s="159">
        <v>97.59094210522743</v>
      </c>
      <c r="F40" s="160">
        <v>49523.8</v>
      </c>
      <c r="G40" s="158">
        <v>404.188</v>
      </c>
      <c r="H40" s="159">
        <v>100.89590837720515</v>
      </c>
      <c r="I40" s="159">
        <v>135.39321137979894</v>
      </c>
      <c r="J40" s="161">
        <v>119703.347</v>
      </c>
    </row>
    <row r="41" spans="1:10" ht="18.75" customHeight="1">
      <c r="A41" s="30">
        <v>37</v>
      </c>
      <c r="B41" s="32" t="s">
        <v>69</v>
      </c>
      <c r="C41" s="158">
        <v>16.241</v>
      </c>
      <c r="D41" s="159">
        <v>106.5123294858342</v>
      </c>
      <c r="E41" s="159">
        <v>100.75687077362119</v>
      </c>
      <c r="F41" s="160">
        <v>5175.202</v>
      </c>
      <c r="G41" s="158">
        <v>41.612199999999994</v>
      </c>
      <c r="H41" s="159">
        <v>101.76321555738154</v>
      </c>
      <c r="I41" s="159">
        <v>100.70423898628307</v>
      </c>
      <c r="J41" s="161">
        <v>12138.735</v>
      </c>
    </row>
    <row r="42" spans="1:10" ht="18.75" customHeight="1">
      <c r="A42" s="30">
        <v>38</v>
      </c>
      <c r="B42" s="32" t="s">
        <v>144</v>
      </c>
      <c r="C42" s="158">
        <v>65.145</v>
      </c>
      <c r="D42" s="159">
        <v>103.20653982034504</v>
      </c>
      <c r="E42" s="159">
        <v>98.59847739552904</v>
      </c>
      <c r="F42" s="160">
        <v>33376.634</v>
      </c>
      <c r="G42" s="158">
        <v>147.293</v>
      </c>
      <c r="H42" s="159">
        <v>100.51522471986789</v>
      </c>
      <c r="I42" s="159">
        <v>122.08996792188522</v>
      </c>
      <c r="J42" s="161">
        <v>69042.732</v>
      </c>
    </row>
    <row r="43" spans="1:10" ht="18.75" customHeight="1">
      <c r="A43" s="30">
        <v>39</v>
      </c>
      <c r="B43" s="32" t="s">
        <v>145</v>
      </c>
      <c r="C43" s="158">
        <v>30.797</v>
      </c>
      <c r="D43" s="159">
        <v>103.96313675184823</v>
      </c>
      <c r="E43" s="159">
        <v>85.2984351197895</v>
      </c>
      <c r="F43" s="160">
        <v>5834.691</v>
      </c>
      <c r="G43" s="158">
        <v>64.9</v>
      </c>
      <c r="H43" s="159">
        <v>100.4628411324902</v>
      </c>
      <c r="I43" s="159">
        <v>101.23857361245436</v>
      </c>
      <c r="J43" s="161">
        <v>12128.499</v>
      </c>
    </row>
    <row r="44" spans="1:10" ht="18.75" customHeight="1">
      <c r="A44" s="30">
        <v>40</v>
      </c>
      <c r="B44" s="32" t="s">
        <v>70</v>
      </c>
      <c r="C44" s="158">
        <v>160.052</v>
      </c>
      <c r="D44" s="159">
        <v>110.00515481631672</v>
      </c>
      <c r="E44" s="159">
        <v>103.9784834468063</v>
      </c>
      <c r="F44" s="160">
        <v>55452.283</v>
      </c>
      <c r="G44" s="158">
        <v>863.682</v>
      </c>
      <c r="H44" s="166">
        <v>102.0649769323854</v>
      </c>
      <c r="I44" s="159">
        <v>104.29577870430715</v>
      </c>
      <c r="J44" s="161">
        <v>325633.612</v>
      </c>
    </row>
    <row r="45" spans="1:10" ht="18.75" customHeight="1">
      <c r="A45" s="33"/>
      <c r="B45" s="34" t="s">
        <v>71</v>
      </c>
      <c r="C45" s="167">
        <v>2194.546</v>
      </c>
      <c r="D45" s="168">
        <v>94.64651378631599</v>
      </c>
      <c r="E45" s="168">
        <v>99.00442747361517</v>
      </c>
      <c r="F45" s="169">
        <v>1021500.419</v>
      </c>
      <c r="G45" s="170">
        <v>5195.879949</v>
      </c>
      <c r="H45" s="171">
        <v>100.77843245957037</v>
      </c>
      <c r="I45" s="128">
        <v>103.85239527439745</v>
      </c>
      <c r="J45" s="172">
        <v>2486393.706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7"/>
  <sheetViews>
    <sheetView view="pageBreakPreview" zoomScale="85" zoomScaleNormal="85" zoomScaleSheetLayoutView="85" workbookViewId="0" topLeftCell="A47">
      <selection activeCell="A22" sqref="A22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72</v>
      </c>
      <c r="B1" s="106" t="s">
        <v>73</v>
      </c>
      <c r="C1" s="106"/>
      <c r="D1" s="106"/>
      <c r="E1" s="106" t="str">
        <f>'ＡＢ表'!D4</f>
        <v>平成31年2月</v>
      </c>
      <c r="F1" s="106"/>
      <c r="G1" s="106"/>
      <c r="H1" s="106"/>
      <c r="I1" s="106"/>
      <c r="J1" s="106" t="s">
        <v>74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75</v>
      </c>
      <c r="B2" s="63"/>
      <c r="C2" s="64"/>
      <c r="D2" s="64"/>
      <c r="E2" s="64" t="s">
        <v>76</v>
      </c>
      <c r="F2" s="65"/>
      <c r="G2" s="65"/>
      <c r="H2" s="64"/>
      <c r="I2" s="64" t="s">
        <v>107</v>
      </c>
      <c r="J2" s="65"/>
      <c r="K2" s="65"/>
      <c r="L2" s="65"/>
      <c r="M2" s="65"/>
      <c r="N2" s="302" t="s">
        <v>108</v>
      </c>
      <c r="O2" s="303"/>
      <c r="P2" s="303"/>
      <c r="Q2" s="303"/>
      <c r="R2" s="304"/>
    </row>
    <row r="3" spans="1:18" ht="12.75" customHeight="1">
      <c r="A3" s="66"/>
      <c r="B3" s="67" t="s">
        <v>77</v>
      </c>
      <c r="C3" s="68" t="s">
        <v>162</v>
      </c>
      <c r="D3" s="69"/>
      <c r="E3" s="67" t="s">
        <v>78</v>
      </c>
      <c r="F3" s="68"/>
      <c r="G3" s="69"/>
      <c r="H3" s="67" t="s">
        <v>94</v>
      </c>
      <c r="I3" s="68"/>
      <c r="J3" s="69"/>
      <c r="K3" s="305" t="s">
        <v>102</v>
      </c>
      <c r="L3" s="306"/>
      <c r="M3" s="69"/>
      <c r="N3" s="67" t="s">
        <v>79</v>
      </c>
      <c r="O3" s="68"/>
      <c r="P3" s="68"/>
      <c r="Q3" s="68"/>
      <c r="R3" s="69"/>
    </row>
    <row r="4" spans="1:18" s="37" customFormat="1" ht="12" customHeight="1">
      <c r="A4" s="70" t="s">
        <v>80</v>
      </c>
      <c r="B4" s="71" t="s">
        <v>81</v>
      </c>
      <c r="C4" s="72" t="s">
        <v>104</v>
      </c>
      <c r="D4" s="72" t="s">
        <v>98</v>
      </c>
      <c r="E4" s="71" t="s">
        <v>82</v>
      </c>
      <c r="F4" s="72" t="s">
        <v>147</v>
      </c>
      <c r="G4" s="72" t="s">
        <v>98</v>
      </c>
      <c r="H4" s="71" t="s">
        <v>81</v>
      </c>
      <c r="I4" s="72" t="s">
        <v>104</v>
      </c>
      <c r="J4" s="72" t="s">
        <v>98</v>
      </c>
      <c r="K4" s="71" t="s">
        <v>83</v>
      </c>
      <c r="L4" s="72" t="s">
        <v>104</v>
      </c>
      <c r="M4" s="72" t="s">
        <v>98</v>
      </c>
      <c r="N4" s="71" t="s">
        <v>88</v>
      </c>
      <c r="O4" s="72" t="s">
        <v>104</v>
      </c>
      <c r="P4" s="72" t="s">
        <v>97</v>
      </c>
      <c r="Q4" s="89" t="s">
        <v>109</v>
      </c>
      <c r="R4" s="72" t="s">
        <v>96</v>
      </c>
    </row>
    <row r="5" spans="1:18" ht="12" customHeight="1">
      <c r="A5" s="73" t="s">
        <v>84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114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134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115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116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106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111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117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129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135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148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163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3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40" t="s">
        <v>164</v>
      </c>
      <c r="B17" s="241">
        <v>2256</v>
      </c>
      <c r="C17" s="175">
        <v>95.2</v>
      </c>
      <c r="D17" s="242">
        <f>B17/2754*100</f>
        <v>81.91721132897604</v>
      </c>
      <c r="E17" s="243">
        <v>982965</v>
      </c>
      <c r="F17" s="175">
        <v>97.7</v>
      </c>
      <c r="G17" s="242">
        <f>E17/795033*100</f>
        <v>123.63826407205738</v>
      </c>
      <c r="H17" s="243">
        <v>4994</v>
      </c>
      <c r="I17" s="244">
        <v>102.7</v>
      </c>
      <c r="J17" s="242">
        <f>H17/4885*100</f>
        <v>102.23132036847493</v>
      </c>
      <c r="K17" s="174">
        <v>2189408</v>
      </c>
      <c r="L17" s="175">
        <v>97.3</v>
      </c>
      <c r="M17" s="242">
        <f>K17/1474286*100</f>
        <v>148.5063278088512</v>
      </c>
      <c r="N17" s="245">
        <v>7427.7</v>
      </c>
      <c r="O17" s="175">
        <v>101.6</v>
      </c>
      <c r="P17" s="242">
        <f>N17/4947*100</f>
        <v>150.14554275318375</v>
      </c>
      <c r="Q17" s="242">
        <v>80</v>
      </c>
      <c r="R17" s="175">
        <v>45.8</v>
      </c>
    </row>
    <row r="18" spans="1:18" s="49" customFormat="1" ht="12" customHeight="1">
      <c r="A18" s="240" t="s">
        <v>178</v>
      </c>
      <c r="B18" s="241">
        <v>2230</v>
      </c>
      <c r="C18" s="175">
        <v>98.8</v>
      </c>
      <c r="D18" s="242">
        <f>B18/2754*100</f>
        <v>80.97312999273784</v>
      </c>
      <c r="E18" s="243">
        <v>999059</v>
      </c>
      <c r="F18" s="175">
        <v>101.6</v>
      </c>
      <c r="G18" s="242">
        <f>E18/795033*100</f>
        <v>125.6625825594661</v>
      </c>
      <c r="H18" s="243">
        <v>4862</v>
      </c>
      <c r="I18" s="244">
        <v>97.4</v>
      </c>
      <c r="J18" s="242">
        <f>H18/4885*100</f>
        <v>99.52917093142273</v>
      </c>
      <c r="K18" s="174">
        <v>2234653</v>
      </c>
      <c r="L18" s="175">
        <v>102.1</v>
      </c>
      <c r="M18" s="242">
        <f>K18/1474286*100</f>
        <v>151.57527101254436</v>
      </c>
      <c r="N18" s="245">
        <v>7478.7</v>
      </c>
      <c r="O18" s="175">
        <v>100.7</v>
      </c>
      <c r="P18" s="242">
        <f>N18/4947*100</f>
        <v>151.1764705882353</v>
      </c>
      <c r="Q18" s="242">
        <v>80.1</v>
      </c>
      <c r="R18" s="175">
        <v>46.1</v>
      </c>
    </row>
    <row r="19" spans="1:18" s="49" customFormat="1" ht="12" customHeight="1">
      <c r="A19" s="240" t="s">
        <v>184</v>
      </c>
      <c r="B19" s="241">
        <v>2330</v>
      </c>
      <c r="C19" s="175">
        <v>101</v>
      </c>
      <c r="D19" s="242">
        <f>B19/2754*100</f>
        <v>84.60421205519245</v>
      </c>
      <c r="E19" s="243">
        <v>1045546</v>
      </c>
      <c r="F19" s="175">
        <v>104.7</v>
      </c>
      <c r="G19" s="242">
        <f>E19/795033*100</f>
        <v>131.509761230037</v>
      </c>
      <c r="H19" s="263">
        <v>4825</v>
      </c>
      <c r="I19" s="244">
        <v>99.2</v>
      </c>
      <c r="J19" s="242">
        <f>H19/4885*100</f>
        <v>98.77175025588537</v>
      </c>
      <c r="K19" s="174">
        <v>2310860</v>
      </c>
      <c r="L19" s="175">
        <v>103.4</v>
      </c>
      <c r="M19" s="242">
        <f>K19/1474286*100</f>
        <v>156.74434946814932</v>
      </c>
      <c r="N19" s="245">
        <v>7569.1</v>
      </c>
      <c r="O19" s="175">
        <v>101.2</v>
      </c>
      <c r="P19" s="242">
        <f>N19/4947*100</f>
        <v>153.00384071154235</v>
      </c>
      <c r="Q19" s="242">
        <v>80.5</v>
      </c>
      <c r="R19" s="175">
        <v>48.2</v>
      </c>
    </row>
    <row r="20" spans="1:18" s="49" customFormat="1" ht="12" customHeight="1">
      <c r="A20" s="227" t="s">
        <v>185</v>
      </c>
      <c r="B20" s="228">
        <v>2407.3</v>
      </c>
      <c r="C20" s="157">
        <v>100.5</v>
      </c>
      <c r="D20" s="229">
        <f>B20/2754*100</f>
        <v>87.41103848946987</v>
      </c>
      <c r="E20" s="230">
        <v>1044095</v>
      </c>
      <c r="F20" s="157">
        <v>100.1</v>
      </c>
      <c r="G20" s="229">
        <f>E20/795033*100</f>
        <v>131.32725308257645</v>
      </c>
      <c r="H20" s="250">
        <v>4941.7</v>
      </c>
      <c r="I20" s="231">
        <v>100.3</v>
      </c>
      <c r="J20" s="229">
        <f>H20/4885*100</f>
        <v>101.16069600818834</v>
      </c>
      <c r="K20" s="156">
        <v>2369882</v>
      </c>
      <c r="L20" s="157">
        <v>100.4</v>
      </c>
      <c r="M20" s="229">
        <f>K20/1474286*100</f>
        <v>160.74777892484903</v>
      </c>
      <c r="N20" s="232">
        <v>7714</v>
      </c>
      <c r="O20" s="157">
        <v>100.1</v>
      </c>
      <c r="P20" s="229">
        <f>N20/4947*100</f>
        <v>155.9328886193653</v>
      </c>
      <c r="Q20" s="229">
        <v>80.95</v>
      </c>
      <c r="R20" s="157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112</v>
      </c>
      <c r="B22" s="108" t="s">
        <v>85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86</v>
      </c>
      <c r="B23" s="63"/>
      <c r="C23" s="64"/>
      <c r="D23" s="64"/>
      <c r="E23" s="64" t="s">
        <v>165</v>
      </c>
      <c r="F23" s="64"/>
      <c r="G23" s="64"/>
      <c r="H23" s="64"/>
      <c r="I23" s="64"/>
      <c r="J23" s="64"/>
      <c r="K23" s="64"/>
      <c r="L23" s="64"/>
      <c r="M23" s="110"/>
      <c r="N23" s="302" t="s">
        <v>166</v>
      </c>
      <c r="O23" s="303"/>
      <c r="P23" s="303"/>
      <c r="Q23" s="303"/>
      <c r="R23" s="304"/>
    </row>
    <row r="24" spans="1:18" s="88" customFormat="1" ht="12" customHeight="1">
      <c r="A24" s="66"/>
      <c r="B24" s="67" t="s">
        <v>77</v>
      </c>
      <c r="C24" s="103"/>
      <c r="D24" s="69"/>
      <c r="E24" s="67" t="s">
        <v>167</v>
      </c>
      <c r="F24" s="68"/>
      <c r="G24" s="69"/>
      <c r="H24" s="67" t="s">
        <v>94</v>
      </c>
      <c r="I24" s="68"/>
      <c r="J24" s="69"/>
      <c r="K24" s="305" t="s">
        <v>102</v>
      </c>
      <c r="L24" s="306"/>
      <c r="M24" s="69"/>
      <c r="N24" s="67" t="s">
        <v>79</v>
      </c>
      <c r="O24" s="68"/>
      <c r="P24" s="68"/>
      <c r="Q24" s="68"/>
      <c r="R24" s="69"/>
    </row>
    <row r="25" spans="1:18" s="88" customFormat="1" ht="12" customHeight="1">
      <c r="A25" s="111" t="s">
        <v>87</v>
      </c>
      <c r="B25" s="71" t="s">
        <v>81</v>
      </c>
      <c r="C25" s="72" t="s">
        <v>168</v>
      </c>
      <c r="D25" s="72" t="s">
        <v>95</v>
      </c>
      <c r="E25" s="71" t="s">
        <v>82</v>
      </c>
      <c r="F25" s="72" t="s">
        <v>168</v>
      </c>
      <c r="G25" s="72" t="s">
        <v>95</v>
      </c>
      <c r="H25" s="71" t="s">
        <v>81</v>
      </c>
      <c r="I25" s="72" t="s">
        <v>168</v>
      </c>
      <c r="J25" s="72" t="s">
        <v>95</v>
      </c>
      <c r="K25" s="71" t="s">
        <v>83</v>
      </c>
      <c r="L25" s="72" t="s">
        <v>168</v>
      </c>
      <c r="M25" s="72" t="s">
        <v>95</v>
      </c>
      <c r="N25" s="71" t="s">
        <v>88</v>
      </c>
      <c r="O25" s="72" t="s">
        <v>168</v>
      </c>
      <c r="P25" s="72" t="s">
        <v>95</v>
      </c>
      <c r="Q25" s="72" t="s">
        <v>110</v>
      </c>
      <c r="R25" s="72" t="s">
        <v>96</v>
      </c>
    </row>
    <row r="26" spans="1:18" s="88" customFormat="1" ht="204" customHeight="1" hidden="1">
      <c r="A26" s="40" t="s">
        <v>91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149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3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130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3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4">
        <v>42.4</v>
      </c>
    </row>
    <row r="29" spans="1:18" s="88" customFormat="1" ht="12" customHeight="1">
      <c r="A29" s="40" t="s">
        <v>150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3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4">
        <v>46.7</v>
      </c>
    </row>
    <row r="30" spans="1:18" s="151" customFormat="1" ht="12" customHeight="1">
      <c r="A30" s="173" t="s">
        <v>151</v>
      </c>
      <c r="B30" s="143">
        <v>2360.6</v>
      </c>
      <c r="C30" s="143">
        <v>102.4</v>
      </c>
      <c r="D30" s="143">
        <v>95.5</v>
      </c>
      <c r="E30" s="174">
        <v>996107.3</v>
      </c>
      <c r="F30" s="175">
        <v>99.2</v>
      </c>
      <c r="G30" s="175">
        <v>98.7</v>
      </c>
      <c r="H30" s="175">
        <v>5027.6</v>
      </c>
      <c r="I30" s="175">
        <v>99.8</v>
      </c>
      <c r="J30" s="175">
        <v>107</v>
      </c>
      <c r="K30" s="174">
        <v>2099823.6</v>
      </c>
      <c r="L30" s="175">
        <v>99.8</v>
      </c>
      <c r="M30" s="143">
        <v>96.5</v>
      </c>
      <c r="N30" s="143">
        <v>7390.4</v>
      </c>
      <c r="O30" s="143">
        <v>100.4</v>
      </c>
      <c r="P30" s="143">
        <v>102</v>
      </c>
      <c r="Q30" s="175">
        <v>79.8</v>
      </c>
      <c r="R30" s="176">
        <v>47.7</v>
      </c>
    </row>
    <row r="31" spans="1:18" s="151" customFormat="1" ht="12" customHeight="1">
      <c r="A31" s="173" t="s">
        <v>152</v>
      </c>
      <c r="B31" s="143">
        <v>2146.6</v>
      </c>
      <c r="C31" s="143">
        <v>90.9</v>
      </c>
      <c r="D31" s="143">
        <v>89.3</v>
      </c>
      <c r="E31" s="174">
        <v>886014.8</v>
      </c>
      <c r="F31" s="175">
        <v>88.9</v>
      </c>
      <c r="G31" s="175">
        <v>87.3</v>
      </c>
      <c r="H31" s="175">
        <v>5119.8</v>
      </c>
      <c r="I31" s="175">
        <v>101.8</v>
      </c>
      <c r="J31" s="175">
        <v>105</v>
      </c>
      <c r="K31" s="174">
        <v>2135666.6</v>
      </c>
      <c r="L31" s="175">
        <v>101.7</v>
      </c>
      <c r="M31" s="143">
        <v>94.1</v>
      </c>
      <c r="N31" s="143">
        <v>7384</v>
      </c>
      <c r="O31" s="143">
        <v>99.9</v>
      </c>
      <c r="P31" s="143">
        <v>99.9</v>
      </c>
      <c r="Q31" s="175">
        <v>79.9</v>
      </c>
      <c r="R31" s="176">
        <v>41.9</v>
      </c>
    </row>
    <row r="32" spans="1:18" s="151" customFormat="1" ht="12" customHeight="1">
      <c r="A32" s="173" t="s">
        <v>133</v>
      </c>
      <c r="B32" s="143">
        <v>2314.9</v>
      </c>
      <c r="C32" s="143">
        <v>107.8</v>
      </c>
      <c r="D32" s="143">
        <v>97.7</v>
      </c>
      <c r="E32" s="174">
        <v>1026607.8</v>
      </c>
      <c r="F32" s="175">
        <v>115.9</v>
      </c>
      <c r="G32" s="175">
        <v>100.6</v>
      </c>
      <c r="H32" s="175">
        <v>5031.8</v>
      </c>
      <c r="I32" s="175">
        <v>98.3</v>
      </c>
      <c r="J32" s="175">
        <v>101.9</v>
      </c>
      <c r="K32" s="174">
        <v>2179521.8</v>
      </c>
      <c r="L32" s="175">
        <v>102.1</v>
      </c>
      <c r="M32" s="143">
        <v>94.8</v>
      </c>
      <c r="N32" s="143">
        <v>7407.1</v>
      </c>
      <c r="O32" s="143">
        <v>100.3</v>
      </c>
      <c r="P32" s="143">
        <v>100.8</v>
      </c>
      <c r="Q32" s="175">
        <v>80.3</v>
      </c>
      <c r="R32" s="176">
        <v>47.4</v>
      </c>
    </row>
    <row r="33" spans="1:18" s="151" customFormat="1" ht="12" customHeight="1">
      <c r="A33" s="173" t="s">
        <v>153</v>
      </c>
      <c r="B33" s="143">
        <v>2416.6</v>
      </c>
      <c r="C33" s="143">
        <v>104.4</v>
      </c>
      <c r="D33" s="143">
        <v>96.5</v>
      </c>
      <c r="E33" s="174">
        <v>1063096.1</v>
      </c>
      <c r="F33" s="175">
        <v>103.6</v>
      </c>
      <c r="G33" s="175">
        <v>104.2</v>
      </c>
      <c r="H33" s="175">
        <v>5018.8</v>
      </c>
      <c r="I33" s="175">
        <v>99.7</v>
      </c>
      <c r="J33" s="175">
        <v>100.5</v>
      </c>
      <c r="K33" s="174">
        <v>2242680.9</v>
      </c>
      <c r="L33" s="175">
        <v>102.9</v>
      </c>
      <c r="M33" s="143">
        <v>96.4</v>
      </c>
      <c r="N33" s="143">
        <v>7366.9</v>
      </c>
      <c r="O33" s="143">
        <v>99.5</v>
      </c>
      <c r="P33" s="143">
        <v>100.4</v>
      </c>
      <c r="Q33" s="175">
        <v>80.2</v>
      </c>
      <c r="R33" s="176">
        <v>48.9</v>
      </c>
    </row>
    <row r="34" spans="1:18" s="151" customFormat="1" ht="12" customHeight="1">
      <c r="A34" s="173" t="s">
        <v>155</v>
      </c>
      <c r="B34" s="143">
        <v>2190.7</v>
      </c>
      <c r="C34" s="143">
        <v>90.6</v>
      </c>
      <c r="D34" s="143">
        <v>98.5</v>
      </c>
      <c r="E34" s="174">
        <v>907181.3</v>
      </c>
      <c r="F34" s="175">
        <v>85.3</v>
      </c>
      <c r="G34" s="175">
        <v>97.3</v>
      </c>
      <c r="H34" s="175">
        <v>5027.2</v>
      </c>
      <c r="I34" s="175">
        <v>100.2</v>
      </c>
      <c r="J34" s="175">
        <v>99.7</v>
      </c>
      <c r="K34" s="174">
        <v>2232606.1</v>
      </c>
      <c r="L34" s="175">
        <v>99.6</v>
      </c>
      <c r="M34" s="143">
        <v>95.7</v>
      </c>
      <c r="N34" s="143">
        <v>7478.1</v>
      </c>
      <c r="O34" s="143">
        <v>101.5</v>
      </c>
      <c r="P34" s="143">
        <v>101.9</v>
      </c>
      <c r="Q34" s="175">
        <v>80.2</v>
      </c>
      <c r="R34" s="176">
        <v>44.4</v>
      </c>
    </row>
    <row r="35" spans="1:18" s="151" customFormat="1" ht="12" customHeight="1">
      <c r="A35" s="173" t="s">
        <v>158</v>
      </c>
      <c r="B35" s="143">
        <v>2161.7</v>
      </c>
      <c r="C35" s="143">
        <v>98.7</v>
      </c>
      <c r="D35" s="143">
        <v>91.6</v>
      </c>
      <c r="E35" s="174">
        <v>975717.4</v>
      </c>
      <c r="F35" s="175">
        <v>107.6</v>
      </c>
      <c r="G35" s="175">
        <v>91</v>
      </c>
      <c r="H35" s="175">
        <v>4902.2</v>
      </c>
      <c r="I35" s="175">
        <v>97.5</v>
      </c>
      <c r="J35" s="175">
        <v>98</v>
      </c>
      <c r="K35" s="174">
        <v>2199019.2</v>
      </c>
      <c r="L35" s="175">
        <v>98.5</v>
      </c>
      <c r="M35" s="143">
        <v>95.8</v>
      </c>
      <c r="N35" s="143">
        <v>7496.3</v>
      </c>
      <c r="O35" s="143">
        <v>100.2</v>
      </c>
      <c r="P35" s="143">
        <v>102</v>
      </c>
      <c r="Q35" s="175">
        <v>79.7</v>
      </c>
      <c r="R35" s="176">
        <v>45.8</v>
      </c>
    </row>
    <row r="36" spans="1:18" s="151" customFormat="1" ht="12" customHeight="1">
      <c r="A36" s="173" t="s">
        <v>159</v>
      </c>
      <c r="B36" s="143">
        <v>2316.4</v>
      </c>
      <c r="C36" s="143">
        <v>107.2</v>
      </c>
      <c r="D36" s="143">
        <v>97.3</v>
      </c>
      <c r="E36" s="174">
        <v>1002537</v>
      </c>
      <c r="F36" s="175">
        <v>102.7</v>
      </c>
      <c r="G36" s="175">
        <v>93.1</v>
      </c>
      <c r="H36" s="175">
        <v>4886.6</v>
      </c>
      <c r="I36" s="175">
        <v>99.7</v>
      </c>
      <c r="J36" s="175">
        <v>99.4</v>
      </c>
      <c r="K36" s="174">
        <v>2190518.6</v>
      </c>
      <c r="L36" s="175">
        <v>99.6</v>
      </c>
      <c r="M36" s="143">
        <v>96.8</v>
      </c>
      <c r="N36" s="143">
        <v>7498.8</v>
      </c>
      <c r="O36" s="143">
        <v>100</v>
      </c>
      <c r="P36" s="143">
        <v>102</v>
      </c>
      <c r="Q36" s="175">
        <v>80</v>
      </c>
      <c r="R36" s="176">
        <v>47.9</v>
      </c>
    </row>
    <row r="37" spans="1:18" s="151" customFormat="1" ht="12" customHeight="1">
      <c r="A37" s="173" t="s">
        <v>160</v>
      </c>
      <c r="B37" s="143">
        <v>2159.2</v>
      </c>
      <c r="C37" s="143">
        <v>93.2</v>
      </c>
      <c r="D37" s="143">
        <v>101.1</v>
      </c>
      <c r="E37" s="174">
        <v>992711.8</v>
      </c>
      <c r="F37" s="175">
        <v>99</v>
      </c>
      <c r="G37" s="175">
        <v>104.2</v>
      </c>
      <c r="H37" s="175">
        <v>4892.8</v>
      </c>
      <c r="I37" s="175">
        <v>100.1</v>
      </c>
      <c r="J37" s="175">
        <v>99.6</v>
      </c>
      <c r="K37" s="174">
        <v>2227421.8</v>
      </c>
      <c r="L37" s="175">
        <v>101.7</v>
      </c>
      <c r="M37" s="143">
        <v>100.1</v>
      </c>
      <c r="N37" s="143">
        <v>7495.5</v>
      </c>
      <c r="O37" s="143">
        <v>100</v>
      </c>
      <c r="P37" s="143">
        <v>102.3</v>
      </c>
      <c r="Q37" s="175">
        <v>80.1</v>
      </c>
      <c r="R37" s="176">
        <v>44.5</v>
      </c>
    </row>
    <row r="38" spans="1:18" s="151" customFormat="1" ht="12" customHeight="1">
      <c r="A38" s="173" t="s">
        <v>161</v>
      </c>
      <c r="B38" s="143">
        <v>2353.2</v>
      </c>
      <c r="C38" s="143">
        <v>109</v>
      </c>
      <c r="D38" s="143">
        <v>97.9</v>
      </c>
      <c r="E38" s="174">
        <v>1029419.5</v>
      </c>
      <c r="F38" s="175">
        <v>103.7</v>
      </c>
      <c r="G38" s="175">
        <v>100.8</v>
      </c>
      <c r="H38" s="175">
        <v>4847.3</v>
      </c>
      <c r="I38" s="175">
        <v>99.1</v>
      </c>
      <c r="J38" s="175">
        <v>99.9</v>
      </c>
      <c r="K38" s="174">
        <v>2188779.4</v>
      </c>
      <c r="L38" s="175">
        <v>98.3</v>
      </c>
      <c r="M38" s="143">
        <v>101.3</v>
      </c>
      <c r="N38" s="143">
        <v>7500.4</v>
      </c>
      <c r="O38" s="143">
        <v>100.1</v>
      </c>
      <c r="P38" s="143">
        <v>101.8</v>
      </c>
      <c r="Q38" s="175">
        <v>79.8</v>
      </c>
      <c r="R38" s="176">
        <v>49.1</v>
      </c>
    </row>
    <row r="39" spans="1:18" s="88" customFormat="1" ht="12" customHeight="1">
      <c r="A39" s="224" t="s">
        <v>169</v>
      </c>
      <c r="B39" s="225">
        <v>1956.7</v>
      </c>
      <c r="C39" s="225">
        <v>83.2</v>
      </c>
      <c r="D39" s="225">
        <v>89.1</v>
      </c>
      <c r="E39" s="233">
        <v>867662.6</v>
      </c>
      <c r="F39" s="234">
        <v>84.3</v>
      </c>
      <c r="G39" s="234">
        <v>90.9</v>
      </c>
      <c r="H39" s="234">
        <v>4912</v>
      </c>
      <c r="I39" s="234">
        <v>101.3</v>
      </c>
      <c r="J39" s="234">
        <v>97.8</v>
      </c>
      <c r="K39" s="233">
        <v>2204263</v>
      </c>
      <c r="L39" s="234">
        <v>100.7</v>
      </c>
      <c r="M39" s="235">
        <v>98.9</v>
      </c>
      <c r="N39" s="225">
        <v>7452.3</v>
      </c>
      <c r="O39" s="225">
        <v>99.4</v>
      </c>
      <c r="P39" s="225">
        <v>100.8</v>
      </c>
      <c r="Q39" s="225">
        <v>79.8</v>
      </c>
      <c r="R39" s="226">
        <v>39.8</v>
      </c>
    </row>
    <row r="40" spans="1:18" s="88" customFormat="1" ht="12" customHeight="1">
      <c r="A40" s="40" t="s">
        <v>170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3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171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3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73" t="s">
        <v>151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3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172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3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173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3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174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3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175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3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158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3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159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3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160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3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161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3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24" t="s">
        <v>179</v>
      </c>
      <c r="B51" s="225">
        <v>2030.1</v>
      </c>
      <c r="C51" s="225">
        <v>88.1</v>
      </c>
      <c r="D51" s="225">
        <v>103.8</v>
      </c>
      <c r="E51" s="233">
        <v>935718.9</v>
      </c>
      <c r="F51" s="234">
        <v>89.7</v>
      </c>
      <c r="G51" s="234">
        <v>107.8</v>
      </c>
      <c r="H51" s="234">
        <v>4804.2</v>
      </c>
      <c r="I51" s="234">
        <v>102.5</v>
      </c>
      <c r="J51" s="234">
        <v>97.8</v>
      </c>
      <c r="K51" s="233">
        <v>2252951.6</v>
      </c>
      <c r="L51" s="234">
        <v>102</v>
      </c>
      <c r="M51" s="235">
        <v>102.2</v>
      </c>
      <c r="N51" s="225">
        <v>7503.4</v>
      </c>
      <c r="O51" s="225">
        <v>100.1</v>
      </c>
      <c r="P51" s="225">
        <v>100.7</v>
      </c>
      <c r="Q51" s="225">
        <v>80.1</v>
      </c>
      <c r="R51" s="226">
        <v>41.5</v>
      </c>
    </row>
    <row r="52" spans="1:18" s="88" customFormat="1" ht="12" customHeight="1">
      <c r="A52" s="40" t="s">
        <v>130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3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150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3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151</v>
      </c>
      <c r="B54" s="246">
        <v>2287.1</v>
      </c>
      <c r="C54" s="246">
        <v>94</v>
      </c>
      <c r="D54" s="246">
        <v>98.9</v>
      </c>
      <c r="E54" s="246">
        <v>1038470.9</v>
      </c>
      <c r="F54" s="246">
        <v>94.5</v>
      </c>
      <c r="G54" s="246">
        <v>105.3</v>
      </c>
      <c r="H54" s="246">
        <v>4686.1</v>
      </c>
      <c r="I54" s="246">
        <v>98.8</v>
      </c>
      <c r="J54" s="246">
        <v>95.7</v>
      </c>
      <c r="K54" s="247">
        <v>2217144.8</v>
      </c>
      <c r="L54" s="246">
        <v>99.6</v>
      </c>
      <c r="M54" s="246">
        <v>101.4</v>
      </c>
      <c r="N54" s="246">
        <v>7523</v>
      </c>
      <c r="O54" s="246">
        <v>100.1</v>
      </c>
      <c r="P54" s="246">
        <v>101.3</v>
      </c>
      <c r="Q54" s="246">
        <v>80.1</v>
      </c>
      <c r="R54" s="246">
        <v>49.1</v>
      </c>
    </row>
    <row r="55" spans="1:18" ht="13.5">
      <c r="A55" s="40" t="s">
        <v>152</v>
      </c>
      <c r="B55" s="246">
        <v>2315.2</v>
      </c>
      <c r="C55" s="246">
        <v>101.2</v>
      </c>
      <c r="D55" s="246">
        <v>105.2</v>
      </c>
      <c r="E55" s="246">
        <v>994051.7</v>
      </c>
      <c r="F55" s="246">
        <v>95.7</v>
      </c>
      <c r="G55" s="246">
        <v>103.5</v>
      </c>
      <c r="H55" s="246">
        <v>4811.4</v>
      </c>
      <c r="I55" s="246">
        <v>102.7</v>
      </c>
      <c r="J55" s="246">
        <v>98.1</v>
      </c>
      <c r="K55" s="247">
        <v>2269107.9</v>
      </c>
      <c r="L55" s="246">
        <v>102.3</v>
      </c>
      <c r="M55" s="246">
        <v>101.7</v>
      </c>
      <c r="N55" s="246">
        <v>7534.8</v>
      </c>
      <c r="O55" s="246">
        <v>100.2</v>
      </c>
      <c r="P55" s="246">
        <v>100.8</v>
      </c>
      <c r="Q55" s="246">
        <v>80.6</v>
      </c>
      <c r="R55" s="246">
        <v>47.2</v>
      </c>
    </row>
    <row r="56" spans="1:18" ht="13.5">
      <c r="A56" s="40" t="s">
        <v>133</v>
      </c>
      <c r="B56" s="246">
        <v>2567.5</v>
      </c>
      <c r="C56" s="246">
        <v>110.9</v>
      </c>
      <c r="D56" s="246">
        <v>110.2</v>
      </c>
      <c r="E56" s="246">
        <v>1068402.5</v>
      </c>
      <c r="F56" s="246">
        <v>107.5</v>
      </c>
      <c r="G56" s="246">
        <v>99.8</v>
      </c>
      <c r="H56" s="246">
        <v>4939.2</v>
      </c>
      <c r="I56" s="246">
        <v>102.7</v>
      </c>
      <c r="J56" s="246">
        <v>100.3</v>
      </c>
      <c r="K56" s="247">
        <v>2293883.1</v>
      </c>
      <c r="L56" s="246">
        <v>101.1</v>
      </c>
      <c r="M56" s="246">
        <v>101.2</v>
      </c>
      <c r="N56" s="246">
        <v>7589.7</v>
      </c>
      <c r="O56" s="246">
        <v>100.7</v>
      </c>
      <c r="P56" s="246">
        <v>101.5</v>
      </c>
      <c r="Q56" s="246">
        <v>80.5</v>
      </c>
      <c r="R56" s="246">
        <v>51.4</v>
      </c>
    </row>
    <row r="57" spans="1:18" ht="13.5">
      <c r="A57" s="248" t="s">
        <v>153</v>
      </c>
      <c r="B57" s="246">
        <v>2479.3</v>
      </c>
      <c r="C57" s="246">
        <v>96.6</v>
      </c>
      <c r="D57" s="246">
        <v>112</v>
      </c>
      <c r="E57" s="246">
        <v>1131506.5</v>
      </c>
      <c r="F57" s="246">
        <v>105.9</v>
      </c>
      <c r="G57" s="246">
        <v>108.8</v>
      </c>
      <c r="H57" s="246">
        <v>4929.7</v>
      </c>
      <c r="I57" s="246">
        <v>99.8</v>
      </c>
      <c r="J57" s="246">
        <v>100.6</v>
      </c>
      <c r="K57" s="247">
        <v>2406364.6</v>
      </c>
      <c r="L57" s="246">
        <v>104.9</v>
      </c>
      <c r="M57" s="246">
        <v>102.8</v>
      </c>
      <c r="N57" s="246">
        <v>7607</v>
      </c>
      <c r="O57" s="246">
        <v>100.2</v>
      </c>
      <c r="P57" s="246">
        <v>101.3</v>
      </c>
      <c r="Q57" s="246">
        <v>80.5</v>
      </c>
      <c r="R57" s="249">
        <v>50.2</v>
      </c>
    </row>
    <row r="58" spans="1:18" ht="13.5">
      <c r="A58" s="248" t="s">
        <v>155</v>
      </c>
      <c r="B58" s="246">
        <v>2357.8</v>
      </c>
      <c r="C58" s="246">
        <v>95.1</v>
      </c>
      <c r="D58" s="246">
        <v>108.6</v>
      </c>
      <c r="E58" s="246">
        <v>1024942.8</v>
      </c>
      <c r="F58" s="246">
        <v>90.6</v>
      </c>
      <c r="G58" s="246">
        <v>103</v>
      </c>
      <c r="H58" s="246">
        <v>4876.6</v>
      </c>
      <c r="I58" s="246">
        <v>98.9</v>
      </c>
      <c r="J58" s="246">
        <v>100.1</v>
      </c>
      <c r="K58" s="247">
        <v>2416947.3</v>
      </c>
      <c r="L58" s="246">
        <v>100.4</v>
      </c>
      <c r="M58" s="246">
        <v>106</v>
      </c>
      <c r="N58" s="246">
        <v>7601</v>
      </c>
      <c r="O58" s="246">
        <v>99.9</v>
      </c>
      <c r="P58" s="246">
        <v>101.8</v>
      </c>
      <c r="Q58" s="246">
        <v>80.8</v>
      </c>
      <c r="R58" s="249">
        <v>48.7</v>
      </c>
    </row>
    <row r="59" spans="1:18" ht="13.5">
      <c r="A59" s="40" t="s">
        <v>158</v>
      </c>
      <c r="B59" s="246">
        <v>2351.9</v>
      </c>
      <c r="C59" s="246">
        <v>99.7</v>
      </c>
      <c r="D59" s="246">
        <v>107.9</v>
      </c>
      <c r="E59" s="246">
        <v>1080325.9</v>
      </c>
      <c r="F59" s="246">
        <v>105.4</v>
      </c>
      <c r="G59" s="246">
        <v>109.5</v>
      </c>
      <c r="H59" s="246">
        <v>4881.5</v>
      </c>
      <c r="I59" s="246">
        <v>100.1</v>
      </c>
      <c r="J59" s="246">
        <v>102</v>
      </c>
      <c r="K59" s="247">
        <v>2442424.8</v>
      </c>
      <c r="L59" s="246">
        <v>101.1</v>
      </c>
      <c r="M59" s="246">
        <v>109.3</v>
      </c>
      <c r="N59" s="246">
        <v>7510.4</v>
      </c>
      <c r="O59" s="246">
        <v>98.8</v>
      </c>
      <c r="P59" s="246">
        <v>100</v>
      </c>
      <c r="Q59" s="246">
        <v>81.5</v>
      </c>
      <c r="R59" s="246">
        <v>48</v>
      </c>
    </row>
    <row r="60" spans="1:18" ht="13.5">
      <c r="A60" s="248" t="s">
        <v>159</v>
      </c>
      <c r="B60" s="246">
        <v>2295.3</v>
      </c>
      <c r="C60" s="246">
        <v>97.6</v>
      </c>
      <c r="D60" s="246">
        <v>99.4</v>
      </c>
      <c r="E60" s="246">
        <v>1036269</v>
      </c>
      <c r="F60" s="246">
        <v>95.9</v>
      </c>
      <c r="G60" s="246">
        <v>101.5</v>
      </c>
      <c r="H60" s="246">
        <v>4816.3</v>
      </c>
      <c r="I60" s="246">
        <v>98.7</v>
      </c>
      <c r="J60" s="246">
        <v>98.9</v>
      </c>
      <c r="K60" s="247">
        <v>2330608.4</v>
      </c>
      <c r="L60" s="246">
        <v>95.4</v>
      </c>
      <c r="M60" s="246">
        <v>104.4</v>
      </c>
      <c r="N60" s="246">
        <v>7623.6</v>
      </c>
      <c r="O60" s="246">
        <v>101.5</v>
      </c>
      <c r="P60" s="246">
        <v>101.5</v>
      </c>
      <c r="Q60" s="246">
        <v>80.2</v>
      </c>
      <c r="R60" s="249">
        <v>48.1</v>
      </c>
    </row>
    <row r="61" spans="1:18" ht="13.5">
      <c r="A61" s="40" t="s">
        <v>181</v>
      </c>
      <c r="B61" s="246">
        <v>2359.1</v>
      </c>
      <c r="C61" s="246">
        <v>102.8</v>
      </c>
      <c r="D61" s="246">
        <v>102.3</v>
      </c>
      <c r="E61" s="246">
        <v>1051440.5</v>
      </c>
      <c r="F61" s="246">
        <v>101.5</v>
      </c>
      <c r="G61" s="246">
        <v>103.5</v>
      </c>
      <c r="H61" s="246">
        <v>4859</v>
      </c>
      <c r="I61" s="246">
        <v>100.9</v>
      </c>
      <c r="J61" s="246">
        <v>101.6</v>
      </c>
      <c r="K61" s="247">
        <v>2326379.7</v>
      </c>
      <c r="L61" s="246">
        <v>99.8</v>
      </c>
      <c r="M61" s="246">
        <v>104.7</v>
      </c>
      <c r="N61" s="246">
        <v>7640.4</v>
      </c>
      <c r="O61" s="246">
        <v>100.2</v>
      </c>
      <c r="P61" s="246">
        <v>101.7</v>
      </c>
      <c r="Q61" s="246">
        <v>80.3</v>
      </c>
      <c r="R61" s="246">
        <v>48.2</v>
      </c>
    </row>
    <row r="62" spans="1:18" ht="13.5">
      <c r="A62" s="251" t="s">
        <v>161</v>
      </c>
      <c r="B62" s="246">
        <v>2400.1</v>
      </c>
      <c r="C62" s="252">
        <v>101.7</v>
      </c>
      <c r="D62" s="252">
        <v>104.2</v>
      </c>
      <c r="E62" s="252">
        <v>1088729.9</v>
      </c>
      <c r="F62" s="252">
        <v>103.5</v>
      </c>
      <c r="G62" s="252">
        <v>104.3</v>
      </c>
      <c r="H62" s="246">
        <v>4739</v>
      </c>
      <c r="I62" s="252">
        <v>97.5</v>
      </c>
      <c r="J62" s="252">
        <v>101.1</v>
      </c>
      <c r="K62" s="247">
        <v>2280785.4</v>
      </c>
      <c r="L62" s="246">
        <v>98</v>
      </c>
      <c r="M62" s="252">
        <v>103.3</v>
      </c>
      <c r="N62" s="246">
        <v>7661.1</v>
      </c>
      <c r="O62" s="252">
        <v>100.5</v>
      </c>
      <c r="P62" s="252">
        <v>102.2</v>
      </c>
      <c r="Q62" s="252">
        <v>80.6</v>
      </c>
      <c r="R62" s="252">
        <v>51.4</v>
      </c>
    </row>
    <row r="63" spans="1:18" s="1" customFormat="1" ht="13.5">
      <c r="A63" s="253" t="s">
        <v>186</v>
      </c>
      <c r="B63" s="254">
        <v>2160.1</v>
      </c>
      <c r="C63" s="254">
        <v>90</v>
      </c>
      <c r="D63" s="255">
        <v>106.4</v>
      </c>
      <c r="E63" s="255">
        <v>975025.9</v>
      </c>
      <c r="F63" s="255">
        <v>89.6</v>
      </c>
      <c r="G63" s="255">
        <v>104.2</v>
      </c>
      <c r="H63" s="255">
        <v>4940.6</v>
      </c>
      <c r="I63" s="255">
        <v>104.3</v>
      </c>
      <c r="J63" s="255">
        <v>102.8</v>
      </c>
      <c r="K63" s="256">
        <v>2348866</v>
      </c>
      <c r="L63" s="254">
        <v>103</v>
      </c>
      <c r="M63" s="255">
        <v>104.3</v>
      </c>
      <c r="N63" s="255">
        <v>7670.2</v>
      </c>
      <c r="O63" s="255">
        <v>100.1</v>
      </c>
      <c r="P63" s="255">
        <v>102.2</v>
      </c>
      <c r="Q63" s="255">
        <v>80.9</v>
      </c>
      <c r="R63" s="255">
        <v>42.2</v>
      </c>
    </row>
    <row r="64" spans="1:18" ht="13.5">
      <c r="A64" s="257" t="s">
        <v>130</v>
      </c>
      <c r="B64" s="246">
        <v>2216.6</v>
      </c>
      <c r="C64" s="258">
        <v>102.6</v>
      </c>
      <c r="D64" s="258">
        <v>106.6</v>
      </c>
      <c r="E64" s="246">
        <v>1025523.6</v>
      </c>
      <c r="F64" s="258">
        <v>105.2</v>
      </c>
      <c r="G64" s="258">
        <v>102.8</v>
      </c>
      <c r="H64" s="258">
        <v>5003.1</v>
      </c>
      <c r="I64" s="258">
        <v>101.3</v>
      </c>
      <c r="J64" s="258">
        <v>104</v>
      </c>
      <c r="K64" s="247">
        <v>2353316.7</v>
      </c>
      <c r="L64" s="258">
        <v>100.2</v>
      </c>
      <c r="M64" s="258">
        <v>103.7</v>
      </c>
      <c r="N64" s="258">
        <v>7681.3</v>
      </c>
      <c r="O64" s="258">
        <v>100.3</v>
      </c>
      <c r="P64" s="258">
        <v>102.1</v>
      </c>
      <c r="Q64" s="252">
        <v>81.3</v>
      </c>
      <c r="R64" s="259">
        <v>43.7</v>
      </c>
    </row>
    <row r="65" spans="1:18" ht="13.5">
      <c r="A65" s="251" t="s">
        <v>150</v>
      </c>
      <c r="B65" s="246">
        <v>2454.9</v>
      </c>
      <c r="C65" s="258">
        <v>110.7</v>
      </c>
      <c r="D65" s="258">
        <v>100.9</v>
      </c>
      <c r="E65" s="246">
        <v>1083325.6</v>
      </c>
      <c r="F65" s="258">
        <v>105.6</v>
      </c>
      <c r="G65" s="258">
        <v>98.6</v>
      </c>
      <c r="H65" s="258">
        <v>4915.9</v>
      </c>
      <c r="I65" s="258">
        <v>98.3</v>
      </c>
      <c r="J65" s="258">
        <v>103.6</v>
      </c>
      <c r="K65" s="247">
        <v>2294288.5</v>
      </c>
      <c r="L65" s="258">
        <v>97.5</v>
      </c>
      <c r="M65" s="258">
        <v>103.1</v>
      </c>
      <c r="N65" s="258">
        <v>7698.8</v>
      </c>
      <c r="O65" s="258">
        <v>100.2</v>
      </c>
      <c r="P65" s="258">
        <v>102.5</v>
      </c>
      <c r="Q65" s="252">
        <v>80.8</v>
      </c>
      <c r="R65" s="258">
        <v>50.4</v>
      </c>
    </row>
    <row r="66" spans="1:18" ht="13.5">
      <c r="A66" s="260" t="s">
        <v>151</v>
      </c>
      <c r="B66" s="246">
        <v>2422.3</v>
      </c>
      <c r="C66" s="258">
        <v>98.7</v>
      </c>
      <c r="D66" s="258">
        <v>105.9</v>
      </c>
      <c r="E66" s="246">
        <v>1032693.9</v>
      </c>
      <c r="F66" s="258">
        <v>95.3</v>
      </c>
      <c r="G66" s="258">
        <v>99.4</v>
      </c>
      <c r="H66" s="258">
        <v>4904.3</v>
      </c>
      <c r="I66" s="258">
        <v>99.8</v>
      </c>
      <c r="J66" s="258">
        <v>104.7</v>
      </c>
      <c r="K66" s="247">
        <v>2302506.8</v>
      </c>
      <c r="L66" s="258">
        <v>100.4</v>
      </c>
      <c r="M66" s="258">
        <v>103.9</v>
      </c>
      <c r="N66" s="258">
        <v>7709.5</v>
      </c>
      <c r="O66" s="258">
        <v>100.1</v>
      </c>
      <c r="P66" s="258">
        <v>102.5</v>
      </c>
      <c r="Q66" s="252">
        <v>80.5</v>
      </c>
      <c r="R66" s="258">
        <v>49.2</v>
      </c>
    </row>
    <row r="67" spans="1:18" ht="13.5">
      <c r="A67" s="251" t="s">
        <v>152</v>
      </c>
      <c r="B67" s="246">
        <v>2381</v>
      </c>
      <c r="C67" s="252">
        <v>98.3</v>
      </c>
      <c r="D67" s="252">
        <v>102.8</v>
      </c>
      <c r="E67" s="246">
        <v>1046260.7</v>
      </c>
      <c r="F67" s="252">
        <v>101.3</v>
      </c>
      <c r="G67" s="252">
        <v>105.3</v>
      </c>
      <c r="H67" s="252">
        <v>5046.8</v>
      </c>
      <c r="I67" s="252">
        <v>102.9</v>
      </c>
      <c r="J67" s="252">
        <v>104.9</v>
      </c>
      <c r="K67" s="247">
        <v>2344650.5</v>
      </c>
      <c r="L67" s="252">
        <v>101.8</v>
      </c>
      <c r="M67" s="252">
        <v>103.3</v>
      </c>
      <c r="N67" s="252">
        <v>7722.5</v>
      </c>
      <c r="O67" s="252">
        <v>100.2</v>
      </c>
      <c r="P67" s="252">
        <v>102.5</v>
      </c>
      <c r="Q67" s="252">
        <v>80.7</v>
      </c>
      <c r="R67" s="252">
        <v>46.6</v>
      </c>
    </row>
    <row r="68" spans="1:18" ht="13.5">
      <c r="A68" s="251" t="s">
        <v>182</v>
      </c>
      <c r="B68" s="246">
        <v>2380.7</v>
      </c>
      <c r="C68" s="252">
        <v>100</v>
      </c>
      <c r="D68" s="252">
        <v>92.7</v>
      </c>
      <c r="E68" s="246">
        <v>1075025</v>
      </c>
      <c r="F68" s="252">
        <v>102.7</v>
      </c>
      <c r="G68" s="252">
        <v>100.6</v>
      </c>
      <c r="H68" s="252">
        <v>4984.3</v>
      </c>
      <c r="I68" s="252">
        <v>98.8</v>
      </c>
      <c r="J68" s="252">
        <v>100.9</v>
      </c>
      <c r="K68" s="247">
        <v>2397207.9</v>
      </c>
      <c r="L68" s="252">
        <v>102.2</v>
      </c>
      <c r="M68" s="252">
        <v>104.5</v>
      </c>
      <c r="N68" s="252">
        <v>7721.5</v>
      </c>
      <c r="O68" s="252">
        <v>100</v>
      </c>
      <c r="P68" s="252">
        <v>101.7</v>
      </c>
      <c r="Q68" s="252">
        <v>80.8</v>
      </c>
      <c r="R68" s="252">
        <v>47.9</v>
      </c>
    </row>
    <row r="69" spans="1:18" ht="13.5">
      <c r="A69" s="257" t="s">
        <v>153</v>
      </c>
      <c r="B69" s="246">
        <v>2460.2</v>
      </c>
      <c r="C69" s="258">
        <v>103.3</v>
      </c>
      <c r="D69" s="258">
        <v>99.2</v>
      </c>
      <c r="E69" s="246">
        <v>1073250.4</v>
      </c>
      <c r="F69" s="258">
        <v>99.8</v>
      </c>
      <c r="G69" s="258">
        <v>94.9</v>
      </c>
      <c r="H69" s="258">
        <v>4941.6</v>
      </c>
      <c r="I69" s="258">
        <v>99.1</v>
      </c>
      <c r="J69" s="258">
        <v>100.2</v>
      </c>
      <c r="K69" s="247">
        <v>2396223.8</v>
      </c>
      <c r="L69" s="258">
        <v>100</v>
      </c>
      <c r="M69" s="258">
        <v>99.6</v>
      </c>
      <c r="N69" s="258">
        <v>7721.5</v>
      </c>
      <c r="O69" s="258">
        <v>100</v>
      </c>
      <c r="P69" s="258">
        <v>101.5</v>
      </c>
      <c r="Q69" s="252">
        <v>80.5</v>
      </c>
      <c r="R69" s="258">
        <v>50.1</v>
      </c>
    </row>
    <row r="70" spans="1:18" ht="13.5">
      <c r="A70" s="260" t="s">
        <v>155</v>
      </c>
      <c r="B70" s="246">
        <v>2400</v>
      </c>
      <c r="C70" s="258">
        <v>97.6</v>
      </c>
      <c r="D70" s="258">
        <v>101.8</v>
      </c>
      <c r="E70" s="246">
        <v>1030736.1</v>
      </c>
      <c r="F70" s="258">
        <v>96</v>
      </c>
      <c r="G70" s="258">
        <v>100.6</v>
      </c>
      <c r="H70" s="258">
        <v>4912.6</v>
      </c>
      <c r="I70" s="258">
        <v>99.4</v>
      </c>
      <c r="J70" s="258">
        <v>100.7</v>
      </c>
      <c r="K70" s="247">
        <v>2404893.5</v>
      </c>
      <c r="L70" s="258">
        <v>100.4</v>
      </c>
      <c r="M70" s="258">
        <v>99.5</v>
      </c>
      <c r="N70" s="258">
        <v>7720.2</v>
      </c>
      <c r="O70" s="258">
        <v>100</v>
      </c>
      <c r="P70" s="258">
        <v>101.6</v>
      </c>
      <c r="Q70" s="252">
        <v>80.8</v>
      </c>
      <c r="R70" s="258">
        <v>49.2</v>
      </c>
    </row>
    <row r="71" spans="1:18" ht="13.5">
      <c r="A71" s="260" t="s">
        <v>158</v>
      </c>
      <c r="B71" s="246">
        <v>2227.8</v>
      </c>
      <c r="C71" s="258">
        <v>92.8</v>
      </c>
      <c r="D71" s="258">
        <v>94.7</v>
      </c>
      <c r="E71" s="246">
        <v>954072.6</v>
      </c>
      <c r="F71" s="258">
        <v>92.6</v>
      </c>
      <c r="G71" s="258">
        <v>88.3</v>
      </c>
      <c r="H71" s="258">
        <v>4841.4</v>
      </c>
      <c r="I71" s="258">
        <v>98.6</v>
      </c>
      <c r="J71" s="258">
        <v>99.2</v>
      </c>
      <c r="K71" s="247">
        <v>2388810.6</v>
      </c>
      <c r="L71" s="258">
        <v>99.3</v>
      </c>
      <c r="M71" s="258">
        <v>97.8</v>
      </c>
      <c r="N71" s="258">
        <v>7720.3</v>
      </c>
      <c r="O71" s="258">
        <v>100</v>
      </c>
      <c r="P71" s="258">
        <v>102.8</v>
      </c>
      <c r="Q71" s="261">
        <v>81</v>
      </c>
      <c r="R71" s="258">
        <v>46.8</v>
      </c>
    </row>
    <row r="72" spans="1:18" ht="13.5">
      <c r="A72" s="260" t="s">
        <v>159</v>
      </c>
      <c r="B72" s="246">
        <v>2536.4</v>
      </c>
      <c r="C72" s="258">
        <v>113.9</v>
      </c>
      <c r="D72" s="258">
        <v>110.5</v>
      </c>
      <c r="E72" s="246">
        <v>1081752.9</v>
      </c>
      <c r="F72" s="258">
        <v>113.4</v>
      </c>
      <c r="G72" s="258">
        <v>104.4</v>
      </c>
      <c r="H72" s="258">
        <v>4900</v>
      </c>
      <c r="I72" s="258">
        <v>101.2</v>
      </c>
      <c r="J72" s="258">
        <v>101.7</v>
      </c>
      <c r="K72" s="247">
        <v>2407671</v>
      </c>
      <c r="L72" s="258">
        <v>100.8</v>
      </c>
      <c r="M72" s="258">
        <v>103.3</v>
      </c>
      <c r="N72" s="258">
        <v>7717.9</v>
      </c>
      <c r="O72" s="258">
        <v>100</v>
      </c>
      <c r="P72" s="258">
        <v>101.2</v>
      </c>
      <c r="Q72" s="258">
        <v>81.3</v>
      </c>
      <c r="R72" s="258">
        <v>51.6</v>
      </c>
    </row>
    <row r="73" spans="1:18" ht="13.5">
      <c r="A73" s="251" t="s">
        <v>160</v>
      </c>
      <c r="B73" s="246">
        <v>2777.9</v>
      </c>
      <c r="C73" s="258">
        <v>109.5</v>
      </c>
      <c r="D73" s="258">
        <v>117.7</v>
      </c>
      <c r="E73" s="262">
        <v>1078117.6</v>
      </c>
      <c r="F73" s="258">
        <v>99.7</v>
      </c>
      <c r="G73" s="258">
        <v>102.5</v>
      </c>
      <c r="H73" s="258">
        <v>4989.4</v>
      </c>
      <c r="I73" s="258">
        <v>101.8</v>
      </c>
      <c r="J73" s="258">
        <v>102.7</v>
      </c>
      <c r="K73" s="247">
        <v>2412677</v>
      </c>
      <c r="L73" s="258">
        <v>100.2</v>
      </c>
      <c r="M73" s="258">
        <v>103.7</v>
      </c>
      <c r="N73" s="258">
        <v>7735.4</v>
      </c>
      <c r="O73" s="258">
        <v>100.2</v>
      </c>
      <c r="P73" s="258">
        <v>101.5</v>
      </c>
      <c r="Q73" s="258">
        <v>81.4</v>
      </c>
      <c r="R73" s="258">
        <v>55.9</v>
      </c>
    </row>
    <row r="74" spans="1:18" ht="13.5">
      <c r="A74" s="251" t="s">
        <v>161</v>
      </c>
      <c r="B74" s="246">
        <v>2470.1</v>
      </c>
      <c r="C74" s="258">
        <v>88.9</v>
      </c>
      <c r="D74" s="258">
        <v>102.9</v>
      </c>
      <c r="E74" s="246">
        <v>1073360</v>
      </c>
      <c r="F74" s="258">
        <v>99.6</v>
      </c>
      <c r="G74" s="258">
        <v>98.6</v>
      </c>
      <c r="H74" s="258">
        <v>4920.4</v>
      </c>
      <c r="I74" s="258">
        <v>98.6</v>
      </c>
      <c r="J74" s="258">
        <v>103.8</v>
      </c>
      <c r="K74" s="247">
        <v>2387476.3</v>
      </c>
      <c r="L74" s="264">
        <v>99</v>
      </c>
      <c r="M74" s="258">
        <v>104.7</v>
      </c>
      <c r="N74" s="258">
        <v>7749</v>
      </c>
      <c r="O74" s="258">
        <v>100.2</v>
      </c>
      <c r="P74" s="258">
        <v>101.1</v>
      </c>
      <c r="Q74" s="258">
        <v>81.4</v>
      </c>
      <c r="R74" s="258">
        <v>51.1</v>
      </c>
    </row>
    <row r="75" spans="1:18" ht="13.5">
      <c r="A75" s="253" t="s">
        <v>190</v>
      </c>
      <c r="B75" s="254">
        <v>2318.7</v>
      </c>
      <c r="C75" s="265">
        <v>93.9</v>
      </c>
      <c r="D75" s="265">
        <v>107.3</v>
      </c>
      <c r="E75" s="254">
        <v>994923.2</v>
      </c>
      <c r="F75" s="265">
        <v>92.7</v>
      </c>
      <c r="G75" s="265">
        <v>102</v>
      </c>
      <c r="H75" s="265">
        <v>5155.7</v>
      </c>
      <c r="I75" s="265">
        <v>104.8</v>
      </c>
      <c r="J75" s="265">
        <v>104.4</v>
      </c>
      <c r="K75" s="256">
        <v>2459421.3</v>
      </c>
      <c r="L75" s="266">
        <v>103</v>
      </c>
      <c r="M75" s="265">
        <v>104.7</v>
      </c>
      <c r="N75" s="265">
        <v>7754.2</v>
      </c>
      <c r="O75" s="265">
        <v>100.1</v>
      </c>
      <c r="P75" s="265">
        <v>101.1</v>
      </c>
      <c r="Q75" s="265">
        <v>82.1</v>
      </c>
      <c r="R75" s="266">
        <v>44</v>
      </c>
    </row>
    <row r="76" spans="1:18" ht="13.5">
      <c r="A76" s="267" t="s">
        <v>189</v>
      </c>
      <c r="B76" s="270">
        <v>2194.5</v>
      </c>
      <c r="C76" s="273">
        <v>94.6</v>
      </c>
      <c r="D76" s="274">
        <v>99</v>
      </c>
      <c r="E76" s="268">
        <v>1021500.4</v>
      </c>
      <c r="F76" s="274">
        <v>102.7</v>
      </c>
      <c r="G76" s="273">
        <v>99.6</v>
      </c>
      <c r="H76" s="274">
        <v>5195.9</v>
      </c>
      <c r="I76" s="273">
        <v>100.8</v>
      </c>
      <c r="J76" s="274">
        <v>103.9</v>
      </c>
      <c r="K76" s="269">
        <v>2486393.7</v>
      </c>
      <c r="L76" s="272">
        <v>101.1</v>
      </c>
      <c r="M76" s="273">
        <v>105.7</v>
      </c>
      <c r="N76" s="271">
        <v>7744.1</v>
      </c>
      <c r="O76" s="273">
        <v>99.9</v>
      </c>
      <c r="P76" s="271">
        <v>100.8</v>
      </c>
      <c r="Q76" s="273">
        <v>82</v>
      </c>
      <c r="R76" s="272">
        <v>42.4</v>
      </c>
    </row>
    <row r="77" ht="13.5">
      <c r="P77" s="275"/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70" zoomScaleNormal="70" zoomScaleSheetLayoutView="70" workbookViewId="0" topLeftCell="A1">
      <selection activeCell="X8" sqref="X8"/>
    </sheetView>
  </sheetViews>
  <sheetFormatPr defaultColWidth="9.00390625" defaultRowHeight="13.5"/>
  <sheetData>
    <row r="1" spans="1:23" s="49" customFormat="1" ht="19.5" customHeight="1">
      <c r="A1" s="307" t="s">
        <v>191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2019-03-11T12:55:00Z</cp:lastPrinted>
  <dcterms:created xsi:type="dcterms:W3CDTF">2001-04-03T06:28:04Z</dcterms:created>
  <dcterms:modified xsi:type="dcterms:W3CDTF">2019-04-10T04:46:51Z</dcterms:modified>
  <cp:category/>
  <cp:version/>
  <cp:contentType/>
  <cp:contentStatus/>
</cp:coreProperties>
</file>