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activeTab="1"/>
  </bookViews>
  <sheets>
    <sheet name="競争性のない随意契約によらざるを得ないもの" sheetId="1" r:id="rId1"/>
    <sheet name="競争に付することが不利と認められるもの" sheetId="3" r:id="rId2"/>
    <sheet name="様式７ｰ②" sheetId="7" state="hidden" r:id="rId3"/>
  </sheets>
  <externalReferences>
    <externalReference r:id="rId4"/>
  </externalReferences>
  <definedNames>
    <definedName name="_xlnm._FilterDatabase" localSheetId="1" hidden="1">競争に付することが不利と認められるもの!$A$4:$K$6</definedName>
    <definedName name="_xlnm._FilterDatabase" localSheetId="0" hidden="1">競争性のない随意契約によらざるを得ないもの!$A$4:$L$9</definedName>
    <definedName name="_xlnm._FilterDatabase" localSheetId="2" hidden="1">様式７ｰ②!$A$7:$P$7</definedName>
    <definedName name="_xlnm.Print_Area" localSheetId="1">競争に付することが不利と認められるもの!$A$1:$K$6</definedName>
    <definedName name="_xlnm.Print_Area" localSheetId="0">競争性のない随意契約によらざるを得ないもの!$A$1:$L$9</definedName>
    <definedName name="_xlnm.Print_Area" localSheetId="2">様式７ｰ②!$B$1:$P$19</definedName>
    <definedName name="_xlnm.Print_Titles" localSheetId="1">競争に付することが不利と認められるもの!$3:$4</definedName>
    <definedName name="_xlnm.Print_Titles" localSheetId="0">競争性のない随意契約によらざるを得ないもの!$3:$4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9" i="1" l="1"/>
  <c r="H7" i="1"/>
  <c r="H6" i="1"/>
  <c r="H5" i="1"/>
  <c r="A12" i="7" l="1"/>
  <c r="A11" i="7"/>
  <c r="A10" i="7"/>
  <c r="A9" i="7"/>
  <c r="A8" i="7"/>
  <c r="A14" i="7" l="1"/>
  <c r="A15" i="7"/>
  <c r="A16" i="7"/>
  <c r="A17" i="7"/>
  <c r="A13" i="7"/>
</calcChain>
</file>

<file path=xl/sharedStrings.xml><?xml version="1.0" encoding="utf-8"?>
<sst xmlns="http://schemas.openxmlformats.org/spreadsheetml/2006/main" count="173" uniqueCount="113">
  <si>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</si>
  <si>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</si>
  <si>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</si>
  <si>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</si>
  <si>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</si>
  <si>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</si>
  <si>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</si>
  <si>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</si>
  <si>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</si>
  <si>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</si>
  <si>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</si>
  <si>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</si>
  <si>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</si>
  <si>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</si>
  <si>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</si>
  <si>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</si>
  <si>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</si>
  <si>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</si>
  <si>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</si>
  <si>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</si>
  <si>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</si>
  <si>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</si>
  <si>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</si>
  <si>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</si>
  <si>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</si>
  <si>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</si>
  <si>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</si>
  <si>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</si>
  <si>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</si>
  <si>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</si>
  <si>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</si>
  <si>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</si>
  <si>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</si>
  <si>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</si>
  <si>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</si>
  <si>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</si>
  <si>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</si>
  <si>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</si>
  <si>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</si>
  <si>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</si>
  <si>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</si>
  <si>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</si>
  <si>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</si>
  <si>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</si>
  <si>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</si>
  <si>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</si>
  <si>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</si>
  <si>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</si>
  <si>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</si>
  <si>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</si>
  <si>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</si>
  <si>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</si>
  <si>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</si>
  <si>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</si>
  <si>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</si>
  <si>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</si>
  <si>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</si>
  <si>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</si>
  <si>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</si>
  <si>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</si>
  <si>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</si>
  <si>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</si>
  <si>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</si>
  <si>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</si>
  <si>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</si>
  <si>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</si>
  <si>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</si>
  <si>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</si>
  <si>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</si>
  <si>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</si>
  <si>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</si>
  <si>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</si>
  <si>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</si>
  <si>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</si>
  <si>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</si>
  <si>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</si>
  <si>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</si>
  <si>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</si>
  <si>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</si>
  <si>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</si>
  <si>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</si>
  <si>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</si>
  <si>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</si>
  <si>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</si>
  <si>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新島・神津島・三宅島航空気象観測所観測業務請負</t>
    <rPh sb="0" eb="2">
      <t>ニイジマ</t>
    </rPh>
    <rPh sb="3" eb="6">
      <t>コウヅシマ</t>
    </rPh>
    <rPh sb="7" eb="9">
      <t>ミヤケ</t>
    </rPh>
    <rPh sb="9" eb="10">
      <t>ジマ</t>
    </rPh>
    <rPh sb="10" eb="12">
      <t>コウクウ</t>
    </rPh>
    <rPh sb="12" eb="14">
      <t>キショウ</t>
    </rPh>
    <rPh sb="14" eb="16">
      <t>カンソク</t>
    </rPh>
    <rPh sb="16" eb="17">
      <t>ショ</t>
    </rPh>
    <rPh sb="17" eb="19">
      <t>カンソク</t>
    </rPh>
    <rPh sb="19" eb="21">
      <t>ギョウム</t>
    </rPh>
    <rPh sb="21" eb="23">
      <t>ウケオイ</t>
    </rPh>
    <phoneticPr fontId="2"/>
  </si>
  <si>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phoneticPr fontId="2"/>
  </si>
  <si>
    <t>佐渡航空気象観測所観測業務請負</t>
    <rPh sb="0" eb="2">
      <t>サド</t>
    </rPh>
    <rPh sb="2" eb="4">
      <t>コウクウ</t>
    </rPh>
    <rPh sb="4" eb="6">
      <t>キショウ</t>
    </rPh>
    <rPh sb="6" eb="8">
      <t>カンソク</t>
    </rPh>
    <rPh sb="8" eb="9">
      <t>ショ</t>
    </rPh>
    <rPh sb="9" eb="11">
      <t>カンソク</t>
    </rPh>
    <rPh sb="11" eb="13">
      <t>ギョウム</t>
    </rPh>
    <rPh sb="13" eb="15">
      <t>ウケオイ</t>
    </rPh>
    <phoneticPr fontId="2"/>
  </si>
  <si>
    <t>新潟県知事との間で締結している航空気象観測所業務の実施に関する協定に基づき、観測業務の委託を行うものである（航空機の運航の安全を図るため、空港の運用管理を行っている新潟県に委託を行うもの）。</t>
    <phoneticPr fontId="2"/>
  </si>
  <si>
    <t>福井航空気象観測所観測業務請負</t>
    <rPh sb="0" eb="2">
      <t>フクイ</t>
    </rPh>
    <rPh sb="2" eb="4">
      <t>コウクウ</t>
    </rPh>
    <rPh sb="4" eb="6">
      <t>キショウ</t>
    </rPh>
    <rPh sb="6" eb="8">
      <t>カンソク</t>
    </rPh>
    <rPh sb="8" eb="9">
      <t>ショ</t>
    </rPh>
    <rPh sb="9" eb="11">
      <t>カンソク</t>
    </rPh>
    <rPh sb="11" eb="13">
      <t>ギョウム</t>
    </rPh>
    <rPh sb="13" eb="15">
      <t>ウケオイ</t>
    </rPh>
    <phoneticPr fontId="2"/>
  </si>
  <si>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phoneticPr fontId="2"/>
  </si>
  <si>
    <t>料金後納郵便</t>
    <phoneticPr fontId="2"/>
  </si>
  <si>
    <t>郵便法に規定する郵便の送達が可能な事業者は、日本郵便株式会社のみであるため。</t>
    <phoneticPr fontId="2"/>
  </si>
  <si>
    <t>中部航空地方気象台　映像配信設備使用</t>
    <rPh sb="0" eb="2">
      <t>チュウブ</t>
    </rPh>
    <rPh sb="2" eb="4">
      <t>コウクウ</t>
    </rPh>
    <rPh sb="4" eb="6">
      <t>チホウ</t>
    </rPh>
    <rPh sb="6" eb="9">
      <t>キショウダイ</t>
    </rPh>
    <rPh sb="10" eb="12">
      <t>エイゾウ</t>
    </rPh>
    <rPh sb="12" eb="14">
      <t>ハイシン</t>
    </rPh>
    <rPh sb="14" eb="16">
      <t>セツビ</t>
    </rPh>
    <rPh sb="16" eb="18">
      <t>シヨウ</t>
    </rPh>
    <phoneticPr fontId="2"/>
  </si>
  <si>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ため。</t>
    <phoneticPr fontId="2"/>
  </si>
  <si>
    <t>成田航空地方気象台空港気象ドップラーライダー装置運用支援</t>
    <rPh sb="0" eb="2">
      <t>ナリタ</t>
    </rPh>
    <rPh sb="2" eb="4">
      <t>コウクウ</t>
    </rPh>
    <rPh sb="4" eb="6">
      <t>チホウ</t>
    </rPh>
    <rPh sb="6" eb="9">
      <t>キショウダイ</t>
    </rPh>
    <rPh sb="9" eb="11">
      <t>クウコウ</t>
    </rPh>
    <rPh sb="11" eb="13">
      <t>キショウ</t>
    </rPh>
    <rPh sb="22" eb="24">
      <t>ソウチ</t>
    </rPh>
    <rPh sb="24" eb="26">
      <t>ウンヨウ</t>
    </rPh>
    <rPh sb="26" eb="28">
      <t>シエン</t>
    </rPh>
    <phoneticPr fontId="2"/>
  </si>
  <si>
    <t>支出負担行為担当官
東京管区気象台長　佐々木　洋
東京都千代田区大手町１－３－４</t>
    <rPh sb="0" eb="2">
      <t>シシュツ</t>
    </rPh>
    <rPh sb="2" eb="4">
      <t>フタン</t>
    </rPh>
    <rPh sb="4" eb="6">
      <t>コウイ</t>
    </rPh>
    <rPh sb="6" eb="9">
      <t>タントウカン</t>
    </rPh>
    <rPh sb="10" eb="12">
      <t>トウキョウ</t>
    </rPh>
    <rPh sb="19" eb="22">
      <t>ササキ</t>
    </rPh>
    <rPh sb="23" eb="24">
      <t>ヒロシ</t>
    </rPh>
    <rPh sb="25" eb="27">
      <t>トウキョウ</t>
    </rPh>
    <rPh sb="27" eb="28">
      <t>ト</t>
    </rPh>
    <rPh sb="28" eb="32">
      <t>チヨダク</t>
    </rPh>
    <rPh sb="32" eb="35">
      <t>オオテマチ</t>
    </rPh>
    <phoneticPr fontId="1"/>
  </si>
  <si>
    <t>西菱電機（株）
東京都港区芝大門１－１－３０</t>
    <rPh sb="0" eb="1">
      <t>ニシ</t>
    </rPh>
    <rPh sb="1" eb="2">
      <t>ヒシ</t>
    </rPh>
    <rPh sb="2" eb="4">
      <t>デンキ</t>
    </rPh>
    <rPh sb="5" eb="6">
      <t>カブ</t>
    </rPh>
    <rPh sb="8" eb="10">
      <t>トウキョウ</t>
    </rPh>
    <rPh sb="10" eb="11">
      <t>ト</t>
    </rPh>
    <rPh sb="11" eb="13">
      <t>ミナトク</t>
    </rPh>
    <rPh sb="13" eb="14">
      <t>シバ</t>
    </rPh>
    <rPh sb="14" eb="16">
      <t>ダイモン</t>
    </rPh>
    <phoneticPr fontId="2"/>
  </si>
  <si>
    <t>会計法第２９条の３第４項</t>
    <phoneticPr fontId="2"/>
  </si>
  <si>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phoneticPr fontId="2"/>
  </si>
  <si>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phoneticPr fontId="2"/>
  </si>
  <si>
    <t>平成35年度</t>
  </si>
  <si>
    <t>機器更新年度から推定しているが実際の更新年度は不明</t>
    <rPh sb="0" eb="2">
      <t>キキ</t>
    </rPh>
    <rPh sb="2" eb="4">
      <t>コウシン</t>
    </rPh>
    <rPh sb="4" eb="6">
      <t>ネンド</t>
    </rPh>
    <rPh sb="8" eb="10">
      <t>スイテイ</t>
    </rPh>
    <rPh sb="15" eb="17">
      <t>ジッサイ</t>
    </rPh>
    <rPh sb="18" eb="20">
      <t>コウシン</t>
    </rPh>
    <rPh sb="20" eb="22">
      <t>ネンド</t>
    </rPh>
    <rPh sb="23" eb="25">
      <t>フメイ</t>
    </rPh>
    <phoneticPr fontId="2"/>
  </si>
  <si>
    <t>東京航空地方気象台空港気象ドップラーライダー装置運用支援</t>
    <rPh sb="0" eb="2">
      <t>トウキョウ</t>
    </rPh>
    <rPh sb="2" eb="4">
      <t>コウクウ</t>
    </rPh>
    <rPh sb="4" eb="6">
      <t>チホウ</t>
    </rPh>
    <rPh sb="6" eb="9">
      <t>キショウダイ</t>
    </rPh>
    <rPh sb="9" eb="11">
      <t>クウコウ</t>
    </rPh>
    <rPh sb="11" eb="13">
      <t>キショウ</t>
    </rPh>
    <rPh sb="22" eb="24">
      <t>ソウチ</t>
    </rPh>
    <rPh sb="24" eb="26">
      <t>ウンヨウ</t>
    </rPh>
    <rPh sb="26" eb="28">
      <t>シエン</t>
    </rPh>
    <phoneticPr fontId="2"/>
  </si>
  <si>
    <t>契約件名又は内容</t>
    <rPh sb="0" eb="2">
      <t>ケイヤク</t>
    </rPh>
    <rPh sb="2" eb="4">
      <t>ケンメイ</t>
    </rPh>
    <rPh sb="4" eb="5">
      <t>マタ</t>
    </rPh>
    <rPh sb="6" eb="8">
      <t>ナイヨウ</t>
    </rPh>
    <phoneticPr fontId="3"/>
  </si>
  <si>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</si>
  <si>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東京管区気象台長　佐々木　洋
東京都千代田区大手町1-3-4</t>
    <rPh sb="0" eb="2">
      <t>シシュツ</t>
    </rPh>
    <rPh sb="2" eb="4">
      <t>フタン</t>
    </rPh>
    <rPh sb="4" eb="6">
      <t>コウイ</t>
    </rPh>
    <rPh sb="6" eb="8">
      <t>タントウ</t>
    </rPh>
    <rPh sb="8" eb="9">
      <t>カン</t>
    </rPh>
    <rPh sb="10" eb="12">
      <t>トウキョウ</t>
    </rPh>
    <rPh sb="12" eb="14">
      <t>カンク</t>
    </rPh>
    <rPh sb="14" eb="17">
      <t>キショウダイ</t>
    </rPh>
    <rPh sb="17" eb="18">
      <t>チョウ</t>
    </rPh>
    <rPh sb="19" eb="22">
      <t>ササキ</t>
    </rPh>
    <rPh sb="23" eb="24">
      <t>ヒロシ</t>
    </rPh>
    <rPh sb="25" eb="28">
      <t>トウキョウト</t>
    </rPh>
    <rPh sb="28" eb="32">
      <t>チヨダク</t>
    </rPh>
    <rPh sb="32" eb="35">
      <t>オオテマチ</t>
    </rPh>
    <phoneticPr fontId="2"/>
  </si>
  <si>
    <t>東京都港湾局長
東京都新宿区西新宿2-8-1</t>
  </si>
  <si>
    <t>新潟県知事
新潟県新潟市中央区新光町4-1</t>
  </si>
  <si>
    <t>福井県知事
福井県福井市大手3-17-1</t>
  </si>
  <si>
    <t>日本郵便㈱
東京都中央区銀座8-20-26</t>
  </si>
  <si>
    <t>中部国際空港(株)
愛知県常滑市ｾﾝﾄﾚｱ1-1</t>
    <phoneticPr fontId="2"/>
  </si>
  <si>
    <t>会計法29条の3第4項</t>
  </si>
  <si>
    <t>西菱電機（株）
東京都港区芝大門1-1-30</t>
    <rPh sb="0" eb="1">
      <t>ニシ</t>
    </rPh>
    <rPh sb="1" eb="2">
      <t>ヒシ</t>
    </rPh>
    <rPh sb="2" eb="4">
      <t>デンキ</t>
    </rPh>
    <rPh sb="5" eb="6">
      <t>カブ</t>
    </rPh>
    <rPh sb="8" eb="10">
      <t>トウキョウ</t>
    </rPh>
    <rPh sb="10" eb="11">
      <t>ト</t>
    </rPh>
    <rPh sb="11" eb="13">
      <t>ミナトク</t>
    </rPh>
    <rPh sb="13" eb="14">
      <t>シバ</t>
    </rPh>
    <rPh sb="14" eb="16">
      <t>ダイモン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</si>
</sst>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45">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38" fontId="0" fillId="0" borderId="2" xfId="1" applyFont="1" applyFill="1" applyBorder="1" applyAlignment="1" applyProtection="1">
      <alignment horizontal="right" vertical="center"/>
      <protection locked="0"/>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4"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xf>
    <xf numFmtId="0" fontId="9" fillId="0" borderId="0" xfId="0" applyFont="1" applyFill="1" applyAlignment="1" applyProtection="1">
      <alignment horizontal="left" vertical="center" wrapText="1"/>
    </xf>
    <xf numFmtId="181" fontId="7" fillId="0" borderId="0" xfId="0" applyNumberFormat="1" applyFont="1" applyFill="1" applyAlignment="1" applyProtection="1">
      <alignment horizontal="right" vertical="center"/>
    </xf>
    <xf numFmtId="0" fontId="9" fillId="0" borderId="0" xfId="0" applyFont="1" applyFill="1" applyAlignment="1" applyProtection="1">
      <alignment horizontal="right" vertical="center"/>
    </xf>
    <xf numFmtId="0" fontId="0" fillId="0" borderId="2" xfId="0"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left" vertical="center" shrinkToFit="1"/>
      <protection locked="0"/>
    </xf>
    <xf numFmtId="0" fontId="0" fillId="0" borderId="2" xfId="0" applyFont="1" applyFill="1" applyBorder="1" applyAlignment="1" applyProtection="1">
      <alignment horizontal="left" vertical="center"/>
      <protection locked="0"/>
    </xf>
    <xf numFmtId="10" fontId="0" fillId="0" borderId="2" xfId="2" applyNumberFormat="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0" fontId="4" fillId="0" borderId="3" xfId="0" applyFont="1" applyFill="1" applyBorder="1" applyAlignment="1" applyProtection="1">
      <alignment horizontal="left" vertical="center" wrapText="1" shrinkToFit="1"/>
      <protection locked="0"/>
    </xf>
    <xf numFmtId="181" fontId="7"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view="pageBreakPreview" zoomScale="70" zoomScaleNormal="100" zoomScaleSheetLayoutView="70" workbookViewId="0">
      <pane ySplit="4" topLeftCell="A5" activePane="bottomLeft" state="frozen"/>
      <selection pane="bottomLeft" activeCell="E5" sqref="E5"/>
    </sheetView>
  </sheetViews>
  <sheetFormatPr defaultColWidth="7.625" defaultRowHeight="13.5" x14ac:dyDescent="0.15"/>
  <cols>
    <col min="1" max="2" width="30.625" style="114" customWidth="1"/>
    <col min="3" max="3" width="16.625" style="2" customWidth="1"/>
    <col min="4" max="4" width="35.625" style="114" customWidth="1"/>
    <col min="5" max="5" width="25.625" style="114" customWidth="1"/>
    <col min="6" max="7" width="12.625" style="3" customWidth="1"/>
    <col min="8" max="8" width="8.625" style="3" customWidth="1"/>
    <col min="9" max="9" width="60.625" style="114" customWidth="1"/>
    <col min="10" max="11" width="12.625" style="114" customWidth="1"/>
    <col min="12" max="12" width="20.625" style="114" customWidth="1"/>
    <col min="13" max="16384" width="7.625" style="1"/>
  </cols>
  <sheetData>
    <row r="1" spans="1:12" ht="18.75" x14ac:dyDescent="0.15">
      <c r="A1" s="136" t="s">
        <v>0</v>
      </c>
      <c r="B1" s="136"/>
      <c r="C1" s="136"/>
      <c r="D1" s="136"/>
      <c r="E1" s="136"/>
      <c r="F1" s="136"/>
      <c r="G1" s="136"/>
      <c r="H1" s="136"/>
      <c r="I1" s="136"/>
      <c r="J1" s="136"/>
      <c r="K1" s="136"/>
      <c r="L1" s="136"/>
    </row>
    <row r="3" spans="1:12" x14ac:dyDescent="0.15">
      <c r="G3" s="131"/>
      <c r="L3" s="3" t="s">
        <v>1</v>
      </c>
    </row>
    <row r="4" spans="1:12" ht="86.25" customHeight="1" x14ac:dyDescent="0.15">
      <c r="A4" s="126" t="s">
        <v>103</v>
      </c>
      <c r="B4" s="126" t="s">
        <v>2</v>
      </c>
      <c r="C4" s="126" t="s">
        <v>3</v>
      </c>
      <c r="D4" s="126" t="s">
        <v>4</v>
      </c>
      <c r="E4" s="126" t="s">
        <v>5</v>
      </c>
      <c r="F4" s="126" t="s">
        <v>6</v>
      </c>
      <c r="G4" s="126" t="s">
        <v>7</v>
      </c>
      <c r="H4" s="126" t="s">
        <v>8</v>
      </c>
      <c r="I4" s="126" t="s">
        <v>9</v>
      </c>
      <c r="J4" s="126" t="s">
        <v>35</v>
      </c>
      <c r="K4" s="126" t="s">
        <v>36</v>
      </c>
      <c r="L4" s="126" t="s">
        <v>10</v>
      </c>
    </row>
    <row r="5" spans="1:12" s="129" customFormat="1" ht="81" customHeight="1" x14ac:dyDescent="0.15">
      <c r="A5" s="113" t="s">
        <v>84</v>
      </c>
      <c r="B5" s="130" t="s">
        <v>105</v>
      </c>
      <c r="C5" s="143">
        <v>43192</v>
      </c>
      <c r="D5" s="113" t="s">
        <v>106</v>
      </c>
      <c r="E5" s="112" t="s">
        <v>111</v>
      </c>
      <c r="F5" s="109">
        <v>14091735</v>
      </c>
      <c r="G5" s="109">
        <v>14025000</v>
      </c>
      <c r="H5" s="125">
        <f t="shared" ref="H5:H9" si="0">IF(F5="－","－",G5/F5)</f>
        <v>0.99526424531826629</v>
      </c>
      <c r="I5" s="113" t="s">
        <v>85</v>
      </c>
      <c r="J5" s="115" t="s">
        <v>41</v>
      </c>
      <c r="K5" s="110" t="s">
        <v>44</v>
      </c>
      <c r="L5" s="112"/>
    </row>
    <row r="6" spans="1:12" s="129" customFormat="1" ht="81" customHeight="1" x14ac:dyDescent="0.15">
      <c r="A6" s="113" t="s">
        <v>86</v>
      </c>
      <c r="B6" s="130" t="s">
        <v>105</v>
      </c>
      <c r="C6" s="143">
        <v>43192</v>
      </c>
      <c r="D6" s="113" t="s">
        <v>107</v>
      </c>
      <c r="E6" s="112" t="s">
        <v>111</v>
      </c>
      <c r="F6" s="109">
        <v>2037166</v>
      </c>
      <c r="G6" s="109">
        <v>1684000</v>
      </c>
      <c r="H6" s="125">
        <f t="shared" si="0"/>
        <v>0.82663857535419305</v>
      </c>
      <c r="I6" s="113" t="s">
        <v>87</v>
      </c>
      <c r="J6" s="115" t="s">
        <v>41</v>
      </c>
      <c r="K6" s="110" t="s">
        <v>44</v>
      </c>
      <c r="L6" s="112"/>
    </row>
    <row r="7" spans="1:12" s="129" customFormat="1" ht="81" customHeight="1" x14ac:dyDescent="0.15">
      <c r="A7" s="113" t="s">
        <v>88</v>
      </c>
      <c r="B7" s="130" t="s">
        <v>105</v>
      </c>
      <c r="C7" s="143">
        <v>43192</v>
      </c>
      <c r="D7" s="113" t="s">
        <v>108</v>
      </c>
      <c r="E7" s="113" t="s">
        <v>111</v>
      </c>
      <c r="F7" s="109">
        <v>4254265</v>
      </c>
      <c r="G7" s="109">
        <v>3438000</v>
      </c>
      <c r="H7" s="125">
        <f t="shared" si="0"/>
        <v>0.80813019405232156</v>
      </c>
      <c r="I7" s="113" t="s">
        <v>89</v>
      </c>
      <c r="J7" s="115" t="s">
        <v>41</v>
      </c>
      <c r="K7" s="110" t="s">
        <v>44</v>
      </c>
      <c r="L7" s="112"/>
    </row>
    <row r="8" spans="1:12" s="129" customFormat="1" ht="81" customHeight="1" x14ac:dyDescent="0.15">
      <c r="A8" s="113" t="s">
        <v>90</v>
      </c>
      <c r="B8" s="130" t="s">
        <v>105</v>
      </c>
      <c r="C8" s="143">
        <v>43192</v>
      </c>
      <c r="D8" s="113" t="s">
        <v>109</v>
      </c>
      <c r="E8" s="112" t="s">
        <v>111</v>
      </c>
      <c r="F8" s="110" t="s">
        <v>44</v>
      </c>
      <c r="G8" s="109">
        <v>2231074</v>
      </c>
      <c r="H8" s="110" t="s">
        <v>44</v>
      </c>
      <c r="I8" s="113" t="s">
        <v>91</v>
      </c>
      <c r="J8" s="115" t="s">
        <v>43</v>
      </c>
      <c r="K8" s="110" t="s">
        <v>44</v>
      </c>
      <c r="L8" s="112"/>
    </row>
    <row r="9" spans="1:12" s="129" customFormat="1" ht="81" customHeight="1" x14ac:dyDescent="0.15">
      <c r="A9" s="112" t="s">
        <v>92</v>
      </c>
      <c r="B9" s="130" t="s">
        <v>105</v>
      </c>
      <c r="C9" s="143">
        <v>43192</v>
      </c>
      <c r="D9" s="112" t="s">
        <v>110</v>
      </c>
      <c r="E9" s="112" t="s">
        <v>111</v>
      </c>
      <c r="F9" s="108">
        <v>1164840</v>
      </c>
      <c r="G9" s="108">
        <v>1164840</v>
      </c>
      <c r="H9" s="124">
        <f t="shared" si="0"/>
        <v>1</v>
      </c>
      <c r="I9" s="112" t="s">
        <v>93</v>
      </c>
      <c r="J9" s="115" t="s">
        <v>40</v>
      </c>
      <c r="K9" s="110" t="s">
        <v>44</v>
      </c>
      <c r="L9" s="112"/>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9">
      <formula1>43191</formula1>
      <formula2>43555</formula2>
    </dataValidation>
    <dataValidation type="list" allowBlank="1" showInputMessage="1" showErrorMessage="1" sqref="J5:J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70" zoomScaleNormal="100" zoomScaleSheetLayoutView="70" workbookViewId="0">
      <pane ySplit="4" topLeftCell="A6" activePane="bottomLeft" state="frozen"/>
      <selection pane="bottomLeft" activeCell="C16" sqref="C15:C16"/>
    </sheetView>
  </sheetViews>
  <sheetFormatPr defaultColWidth="7.625" defaultRowHeight="13.5" x14ac:dyDescent="0.15"/>
  <cols>
    <col min="1" max="1" width="25.625" style="114" customWidth="1"/>
    <col min="2" max="2" width="30.625" style="114" customWidth="1"/>
    <col min="3" max="3" width="15.625" style="114" customWidth="1"/>
    <col min="4" max="5" width="25.625" style="114" customWidth="1"/>
    <col min="6" max="7" width="12.625" style="3" customWidth="1"/>
    <col min="8" max="8" width="10.625" style="3" customWidth="1"/>
    <col min="9" max="9" width="40.625" style="128" customWidth="1"/>
    <col min="10" max="10" width="12.625" style="114" customWidth="1"/>
    <col min="11" max="11" width="20.625" style="114" customWidth="1"/>
    <col min="12" max="16384" width="7.625" style="1"/>
  </cols>
  <sheetData>
    <row r="1" spans="1:11" ht="18.75" x14ac:dyDescent="0.15">
      <c r="A1" s="137" t="s">
        <v>11</v>
      </c>
      <c r="B1" s="137"/>
      <c r="C1" s="137"/>
      <c r="D1" s="137"/>
      <c r="E1" s="137"/>
      <c r="F1" s="137"/>
      <c r="G1" s="137"/>
      <c r="H1" s="137"/>
      <c r="I1" s="137"/>
      <c r="J1" s="137"/>
      <c r="K1" s="137"/>
    </row>
    <row r="2" spans="1:11" x14ac:dyDescent="0.15">
      <c r="A2" s="2"/>
      <c r="B2" s="2"/>
      <c r="C2" s="2"/>
      <c r="D2" s="2"/>
      <c r="E2" s="2"/>
      <c r="I2" s="127"/>
      <c r="J2" s="2"/>
      <c r="K2" s="2"/>
    </row>
    <row r="3" spans="1:11" x14ac:dyDescent="0.15">
      <c r="A3" s="2"/>
      <c r="B3" s="2"/>
      <c r="C3" s="2"/>
      <c r="D3" s="2"/>
      <c r="E3" s="2"/>
      <c r="G3" s="118"/>
      <c r="I3" s="127"/>
      <c r="J3" s="2"/>
      <c r="K3" s="3" t="s">
        <v>1</v>
      </c>
    </row>
    <row r="4" spans="1:11" ht="81" customHeight="1" x14ac:dyDescent="0.15">
      <c r="A4" s="126" t="s">
        <v>104</v>
      </c>
      <c r="B4" s="126" t="s">
        <v>2</v>
      </c>
      <c r="C4" s="126" t="s">
        <v>3</v>
      </c>
      <c r="D4" s="126" t="s">
        <v>4</v>
      </c>
      <c r="E4" s="126" t="s">
        <v>5</v>
      </c>
      <c r="F4" s="126" t="s">
        <v>6</v>
      </c>
      <c r="G4" s="126" t="s">
        <v>7</v>
      </c>
      <c r="H4" s="126" t="s">
        <v>8</v>
      </c>
      <c r="I4" s="126" t="s">
        <v>12</v>
      </c>
      <c r="J4" s="126" t="s">
        <v>36</v>
      </c>
      <c r="K4" s="126" t="s">
        <v>10</v>
      </c>
    </row>
    <row r="5" spans="1:11" s="111" customFormat="1" ht="168" customHeight="1" x14ac:dyDescent="0.15">
      <c r="A5" s="120" t="s">
        <v>94</v>
      </c>
      <c r="B5" s="120" t="s">
        <v>95</v>
      </c>
      <c r="C5" s="121">
        <v>43192</v>
      </c>
      <c r="D5" s="120" t="s">
        <v>96</v>
      </c>
      <c r="E5" s="120" t="s">
        <v>97</v>
      </c>
      <c r="F5" s="71">
        <v>14148000</v>
      </c>
      <c r="G5" s="71">
        <v>14148000</v>
      </c>
      <c r="H5" s="123">
        <f>IF(F5="－","－",G5/F5)</f>
        <v>1</v>
      </c>
      <c r="I5" s="120" t="s">
        <v>99</v>
      </c>
      <c r="J5" s="122" t="s">
        <v>100</v>
      </c>
      <c r="K5" s="120" t="s">
        <v>101</v>
      </c>
    </row>
    <row r="6" spans="1:11" s="111" customFormat="1" ht="168" customHeight="1" x14ac:dyDescent="0.15">
      <c r="A6" s="132" t="s">
        <v>102</v>
      </c>
      <c r="B6" s="132" t="s">
        <v>105</v>
      </c>
      <c r="C6" s="144">
        <v>43192</v>
      </c>
      <c r="D6" s="132" t="s">
        <v>112</v>
      </c>
      <c r="E6" s="132" t="s">
        <v>111</v>
      </c>
      <c r="F6" s="133">
        <v>4212000</v>
      </c>
      <c r="G6" s="133">
        <v>4212000</v>
      </c>
      <c r="H6" s="134">
        <f>IF(F6="－","－",G6/F6)</f>
        <v>1</v>
      </c>
      <c r="I6" s="132" t="s">
        <v>98</v>
      </c>
      <c r="J6" s="135" t="s">
        <v>100</v>
      </c>
      <c r="K6" s="132" t="s">
        <v>101</v>
      </c>
    </row>
    <row r="7" spans="1:11" x14ac:dyDescent="0.15">
      <c r="A7" s="116"/>
      <c r="B7" s="116"/>
      <c r="C7" s="116"/>
      <c r="D7" s="116"/>
      <c r="E7" s="116"/>
      <c r="F7" s="119"/>
      <c r="G7" s="119"/>
      <c r="H7" s="119"/>
      <c r="I7" s="117"/>
      <c r="K7" s="116"/>
    </row>
    <row r="8" spans="1:11" x14ac:dyDescent="0.15">
      <c r="A8" s="116"/>
      <c r="B8" s="116"/>
      <c r="C8" s="116"/>
      <c r="D8" s="116"/>
      <c r="E8" s="116"/>
      <c r="F8" s="119"/>
      <c r="G8" s="119"/>
      <c r="H8" s="119"/>
      <c r="I8" s="117"/>
      <c r="K8" s="116"/>
    </row>
    <row r="11" spans="1:11" s="8" customFormat="1" x14ac:dyDescent="0.15">
      <c r="A11" s="114"/>
      <c r="B11" s="114"/>
      <c r="C11" s="114"/>
      <c r="D11" s="114"/>
      <c r="E11" s="114"/>
      <c r="F11" s="3"/>
      <c r="G11" s="3"/>
      <c r="H11" s="3"/>
      <c r="I11" s="128"/>
      <c r="J11" s="114"/>
      <c r="K11" s="114"/>
    </row>
    <row r="12" spans="1:11" ht="13.5" customHeight="1" x14ac:dyDescent="0.15"/>
    <row r="19" spans="1:11" ht="66" customHeight="1" x14ac:dyDescent="0.15"/>
    <row r="26" spans="1:11" s="8" customFormat="1" x14ac:dyDescent="0.15">
      <c r="A26" s="114"/>
      <c r="B26" s="114"/>
      <c r="C26" s="114"/>
      <c r="D26" s="114"/>
      <c r="E26" s="114"/>
      <c r="F26" s="3"/>
      <c r="G26" s="3"/>
      <c r="H26" s="3"/>
      <c r="I26" s="128"/>
      <c r="J26" s="114"/>
      <c r="K26" s="114"/>
    </row>
    <row r="27" spans="1:11" ht="13.5" customHeight="1" x14ac:dyDescent="0.15"/>
    <row r="36" spans="1:11" ht="66" customHeight="1" x14ac:dyDescent="0.15"/>
    <row r="43" spans="1:11" s="8" customFormat="1" x14ac:dyDescent="0.15">
      <c r="A43" s="114"/>
      <c r="B43" s="114"/>
      <c r="C43" s="114"/>
      <c r="D43" s="114"/>
      <c r="E43" s="114"/>
      <c r="F43" s="3"/>
      <c r="G43" s="3"/>
      <c r="H43" s="3"/>
      <c r="I43" s="128"/>
      <c r="J43" s="114"/>
      <c r="K43" s="114"/>
    </row>
    <row r="46" spans="1:11" s="8" customFormat="1" x14ac:dyDescent="0.15">
      <c r="A46" s="114"/>
      <c r="B46" s="114"/>
      <c r="C46" s="114"/>
      <c r="D46" s="114"/>
      <c r="E46" s="114"/>
      <c r="F46" s="3"/>
      <c r="G46" s="3"/>
      <c r="H46" s="3"/>
      <c r="I46" s="128"/>
      <c r="J46" s="114"/>
      <c r="K46" s="114"/>
    </row>
    <row r="47" spans="1:11" s="8" customFormat="1" x14ac:dyDescent="0.15">
      <c r="A47" s="114"/>
      <c r="B47" s="114"/>
      <c r="C47" s="114"/>
      <c r="D47" s="114"/>
      <c r="E47" s="114"/>
      <c r="F47" s="3"/>
      <c r="G47" s="3"/>
      <c r="H47" s="3"/>
      <c r="I47" s="128"/>
      <c r="J47" s="114"/>
      <c r="K47" s="114"/>
    </row>
    <row r="48" spans="1:11" s="8" customFormat="1" x14ac:dyDescent="0.15">
      <c r="A48" s="114"/>
      <c r="B48" s="114"/>
      <c r="C48" s="114"/>
      <c r="D48" s="114"/>
      <c r="E48" s="114"/>
      <c r="F48" s="3"/>
      <c r="G48" s="3"/>
      <c r="H48" s="3"/>
      <c r="I48" s="128"/>
      <c r="J48" s="114"/>
      <c r="K48" s="114"/>
    </row>
  </sheetData>
  <sheetProtection formatCells="0" formatRows="0" insertRows="0" deleteRows="0" sort="0" autoFilter="0"/>
  <mergeCells count="1">
    <mergeCell ref="A1:K1"/>
  </mergeCells>
  <phoneticPr fontId="2"/>
  <dataValidations count="2">
    <dataValidation type="list" allowBlank="1" showInputMessage="1" showErrorMessage="1" sqref="J5:J6">
      <formula1>"－,平成30年度,平成31年度,平成32年度,平成33年度,平成34年度,平成35年度"</formula1>
    </dataValidation>
    <dataValidation type="date" allowBlank="1" showErrorMessage="1" error="H28.4.1からH29.3.31までの日付を記載してください。" prompt="_x000a_" sqref="C5:C6">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39</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14</v>
      </c>
      <c r="E3" s="13"/>
      <c r="F3" s="13"/>
      <c r="G3" s="13"/>
      <c r="H3" s="14"/>
      <c r="I3" s="13"/>
      <c r="J3" s="15"/>
      <c r="K3" s="13"/>
      <c r="L3" s="13"/>
      <c r="M3" s="20"/>
    </row>
    <row r="4" spans="1:20" ht="14.25" thickBot="1" x14ac:dyDescent="0.2">
      <c r="E4" s="13"/>
      <c r="F4" s="13"/>
      <c r="G4" s="13"/>
      <c r="H4" s="14"/>
      <c r="I4" s="13"/>
      <c r="J4" s="15"/>
      <c r="K4" s="13"/>
      <c r="L4" s="13"/>
      <c r="M4" s="20"/>
      <c r="N4" s="20" t="s">
        <v>15</v>
      </c>
    </row>
    <row r="5" spans="1:20" ht="30" customHeight="1" x14ac:dyDescent="0.15">
      <c r="A5" s="72"/>
      <c r="B5" s="138" t="s">
        <v>13</v>
      </c>
      <c r="C5" s="139"/>
      <c r="D5" s="139"/>
      <c r="E5" s="139"/>
      <c r="F5" s="139"/>
      <c r="G5" s="139"/>
      <c r="H5" s="139"/>
      <c r="I5" s="142" t="s">
        <v>34</v>
      </c>
      <c r="J5" s="142"/>
      <c r="K5" s="142"/>
      <c r="L5" s="142"/>
      <c r="M5" s="142"/>
      <c r="N5" s="140" t="s">
        <v>21</v>
      </c>
      <c r="O5" s="79"/>
      <c r="P5" s="80"/>
    </row>
    <row r="6" spans="1:20" s="24" customFormat="1" ht="50.1" customHeight="1" x14ac:dyDescent="0.15">
      <c r="A6" s="73" t="s">
        <v>16</v>
      </c>
      <c r="B6" s="101" t="s">
        <v>27</v>
      </c>
      <c r="C6" s="102" t="s">
        <v>17</v>
      </c>
      <c r="D6" s="103" t="s">
        <v>18</v>
      </c>
      <c r="E6" s="102" t="s">
        <v>19</v>
      </c>
      <c r="F6" s="102" t="s">
        <v>20</v>
      </c>
      <c r="G6" s="104" t="s">
        <v>33</v>
      </c>
      <c r="H6" s="104" t="s">
        <v>37</v>
      </c>
      <c r="I6" s="105" t="s">
        <v>28</v>
      </c>
      <c r="J6" s="105" t="s">
        <v>17</v>
      </c>
      <c r="K6" s="105" t="s">
        <v>26</v>
      </c>
      <c r="L6" s="105" t="s">
        <v>38</v>
      </c>
      <c r="M6" s="105" t="s">
        <v>20</v>
      </c>
      <c r="N6" s="141"/>
      <c r="O6" s="106" t="s">
        <v>68</v>
      </c>
      <c r="P6" s="107" t="s">
        <v>69</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29</v>
      </c>
      <c r="C8" s="28" t="s">
        <v>45</v>
      </c>
      <c r="D8" s="29">
        <v>43192</v>
      </c>
      <c r="E8" s="28" t="s">
        <v>46</v>
      </c>
      <c r="F8" s="32">
        <v>2680128</v>
      </c>
      <c r="G8" s="31" t="s">
        <v>47</v>
      </c>
      <c r="H8" s="82" t="s">
        <v>48</v>
      </c>
      <c r="I8" s="41" t="s">
        <v>24</v>
      </c>
      <c r="J8" s="28" t="s">
        <v>45</v>
      </c>
      <c r="K8" s="29">
        <v>42828</v>
      </c>
      <c r="L8" s="38" t="s">
        <v>46</v>
      </c>
      <c r="M8" s="83">
        <v>3415610</v>
      </c>
      <c r="N8" s="84"/>
      <c r="O8" s="85" t="s">
        <v>70</v>
      </c>
      <c r="P8" s="86">
        <v>1</v>
      </c>
    </row>
    <row r="9" spans="1:20" ht="50.1" customHeight="1" x14ac:dyDescent="0.15">
      <c r="A9" s="76">
        <f t="shared" si="0"/>
        <v>2</v>
      </c>
      <c r="B9" s="81" t="s">
        <v>29</v>
      </c>
      <c r="C9" s="28" t="s">
        <v>49</v>
      </c>
      <c r="D9" s="29">
        <v>43207</v>
      </c>
      <c r="E9" s="6" t="s">
        <v>50</v>
      </c>
      <c r="F9" s="30">
        <v>8992500</v>
      </c>
      <c r="G9" s="31" t="s">
        <v>51</v>
      </c>
      <c r="H9" s="82" t="s">
        <v>52</v>
      </c>
      <c r="I9" s="41" t="s">
        <v>24</v>
      </c>
      <c r="J9" s="28" t="s">
        <v>49</v>
      </c>
      <c r="K9" s="5">
        <v>41751</v>
      </c>
      <c r="L9" s="35" t="s">
        <v>53</v>
      </c>
      <c r="M9" s="32">
        <v>9594351</v>
      </c>
      <c r="N9" s="84"/>
      <c r="O9" s="85" t="s">
        <v>70</v>
      </c>
      <c r="P9" s="86">
        <v>2</v>
      </c>
    </row>
    <row r="10" spans="1:20" ht="50.1" customHeight="1" x14ac:dyDescent="0.15">
      <c r="A10" s="76">
        <f t="shared" si="0"/>
        <v>3</v>
      </c>
      <c r="B10" s="81" t="s">
        <v>29</v>
      </c>
      <c r="C10" s="28" t="s">
        <v>54</v>
      </c>
      <c r="D10" s="29">
        <v>43192</v>
      </c>
      <c r="E10" s="28" t="s">
        <v>55</v>
      </c>
      <c r="F10" s="32">
        <v>26883360</v>
      </c>
      <c r="G10" s="27" t="s">
        <v>56</v>
      </c>
      <c r="H10" s="82" t="s">
        <v>57</v>
      </c>
      <c r="I10" s="41" t="s">
        <v>24</v>
      </c>
      <c r="J10" s="33" t="s">
        <v>58</v>
      </c>
      <c r="K10" s="5">
        <v>42828</v>
      </c>
      <c r="L10" s="35" t="s">
        <v>59</v>
      </c>
      <c r="M10" s="87">
        <v>26768880</v>
      </c>
      <c r="N10" s="31" t="s">
        <v>60</v>
      </c>
      <c r="O10" s="85" t="s">
        <v>70</v>
      </c>
      <c r="P10" s="86">
        <v>3</v>
      </c>
    </row>
    <row r="11" spans="1:20" ht="50.1" customHeight="1" x14ac:dyDescent="0.15">
      <c r="A11" s="76">
        <f t="shared" si="0"/>
        <v>4</v>
      </c>
      <c r="B11" s="81" t="s">
        <v>29</v>
      </c>
      <c r="C11" s="28" t="s">
        <v>61</v>
      </c>
      <c r="D11" s="29">
        <v>43363</v>
      </c>
      <c r="E11" s="34" t="s">
        <v>59</v>
      </c>
      <c r="F11" s="70">
        <v>13050720</v>
      </c>
      <c r="G11" s="31" t="s">
        <v>62</v>
      </c>
      <c r="H11" s="82" t="s">
        <v>63</v>
      </c>
      <c r="I11" s="41" t="s">
        <v>24</v>
      </c>
      <c r="J11" s="28" t="s">
        <v>61</v>
      </c>
      <c r="K11" s="5">
        <v>41935</v>
      </c>
      <c r="L11" s="35" t="s">
        <v>59</v>
      </c>
      <c r="M11" s="88">
        <v>26438400</v>
      </c>
      <c r="N11" s="84"/>
      <c r="O11" s="85" t="s">
        <v>70</v>
      </c>
      <c r="P11" s="86">
        <v>4</v>
      </c>
    </row>
    <row r="12" spans="1:20" ht="50.1" customHeight="1" x14ac:dyDescent="0.15">
      <c r="A12" s="76">
        <f t="shared" si="0"/>
        <v>5</v>
      </c>
      <c r="B12" s="81" t="s">
        <v>29</v>
      </c>
      <c r="C12" s="4" t="s">
        <v>64</v>
      </c>
      <c r="D12" s="29">
        <v>43355</v>
      </c>
      <c r="E12" s="4" t="s">
        <v>65</v>
      </c>
      <c r="F12" s="32">
        <v>1107000</v>
      </c>
      <c r="G12" s="31" t="s">
        <v>66</v>
      </c>
      <c r="H12" s="82" t="s">
        <v>67</v>
      </c>
      <c r="I12" s="41" t="s">
        <v>22</v>
      </c>
      <c r="J12" s="4" t="s">
        <v>42</v>
      </c>
      <c r="K12" s="29">
        <v>43193</v>
      </c>
      <c r="L12" s="36" t="s">
        <v>65</v>
      </c>
      <c r="M12" s="32">
        <v>5404320</v>
      </c>
      <c r="N12" s="84"/>
      <c r="O12" s="85" t="s">
        <v>70</v>
      </c>
      <c r="P12" s="86">
        <v>5</v>
      </c>
    </row>
    <row r="13" spans="1:20" ht="50.1" customHeight="1" x14ac:dyDescent="0.15">
      <c r="A13" s="77">
        <f t="shared" si="0"/>
        <v>6</v>
      </c>
      <c r="B13" s="81" t="s">
        <v>29</v>
      </c>
      <c r="C13" s="28" t="s">
        <v>71</v>
      </c>
      <c r="D13" s="29">
        <v>43332</v>
      </c>
      <c r="E13" s="34" t="s">
        <v>72</v>
      </c>
      <c r="F13" s="32">
        <v>327907008</v>
      </c>
      <c r="G13" s="31" t="s">
        <v>73</v>
      </c>
      <c r="H13" s="82" t="s">
        <v>74</v>
      </c>
      <c r="I13" s="41" t="s">
        <v>24</v>
      </c>
      <c r="J13" s="28" t="s">
        <v>75</v>
      </c>
      <c r="K13" s="29">
        <v>43005</v>
      </c>
      <c r="L13" s="35" t="s">
        <v>76</v>
      </c>
      <c r="M13" s="32">
        <v>3079231</v>
      </c>
      <c r="N13" s="84"/>
      <c r="O13" s="85" t="s">
        <v>83</v>
      </c>
      <c r="P13" s="86">
        <v>1</v>
      </c>
    </row>
    <row r="14" spans="1:20" ht="50.1" customHeight="1" x14ac:dyDescent="0.15">
      <c r="A14" s="76">
        <f>ROW()-7</f>
        <v>7</v>
      </c>
      <c r="B14" s="81" t="s">
        <v>29</v>
      </c>
      <c r="C14" s="28" t="s">
        <v>77</v>
      </c>
      <c r="D14" s="29">
        <v>43191</v>
      </c>
      <c r="E14" s="34" t="s">
        <v>78</v>
      </c>
      <c r="F14" s="32">
        <v>2471123</v>
      </c>
      <c r="G14" s="37" t="s">
        <v>79</v>
      </c>
      <c r="H14" s="82" t="s">
        <v>80</v>
      </c>
      <c r="I14" s="41" t="s">
        <v>22</v>
      </c>
      <c r="J14" s="38" t="s">
        <v>81</v>
      </c>
      <c r="K14" s="29">
        <v>42826</v>
      </c>
      <c r="L14" s="35" t="s">
        <v>82</v>
      </c>
      <c r="M14" s="32">
        <v>3224867</v>
      </c>
      <c r="N14" s="84"/>
      <c r="O14" s="85" t="s">
        <v>83</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27</v>
      </c>
      <c r="D24" s="12" t="s">
        <v>28</v>
      </c>
    </row>
    <row r="25" spans="1:16" x14ac:dyDescent="0.15">
      <c r="C25" s="11" t="s">
        <v>29</v>
      </c>
      <c r="D25" s="17" t="s">
        <v>22</v>
      </c>
    </row>
    <row r="26" spans="1:16" x14ac:dyDescent="0.15">
      <c r="C26" s="11" t="s">
        <v>30</v>
      </c>
      <c r="D26" s="17" t="s">
        <v>23</v>
      </c>
    </row>
    <row r="27" spans="1:16" x14ac:dyDescent="0.15">
      <c r="C27" s="11" t="s">
        <v>31</v>
      </c>
      <c r="D27" s="17" t="s">
        <v>24</v>
      </c>
    </row>
    <row r="28" spans="1:16" x14ac:dyDescent="0.15">
      <c r="C28" s="11" t="s">
        <v>32</v>
      </c>
      <c r="D28" s="17"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様式７ｰ②!Print_Area</vt:lpstr>
      <vt:lpstr>競争に付することが不利と認められるもの!Print_Titles</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2019-06-28T08:32:19Z</dcterms:modified>
</cp:coreProperties>
</file>