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平成３１年度・令和元年度実施\02_レビューシート\20190531_会計課へ提出\確認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<sst xmlns="http://schemas.openxmlformats.org/spreadsheetml/2006/main" count="2863" uniqueCount="648">
  <si>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</si>
  <si>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</si>
  <si>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</si>
  <si>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</si>
  <si>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</si>
  <si>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</si>
  <si>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</si>
  <si>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</si>
  <si>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</si>
  <si>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</si>
  <si>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</si>
  <si>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</si>
  <si>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</si>
  <si>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</si>
  <si>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</si>
  <si>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</si>
  <si>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</si>
  <si>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</si>
  <si>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</si>
  <si>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</si>
  <si>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</si>
  <si>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</si>
  <si>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</si>
  <si>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</si>
  <si>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</si>
  <si>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</si>
  <si>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</si>
  <si>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</si>
  <si>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</si>
  <si>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</si>
  <si>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</si>
  <si>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</si>
  <si>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</si>
  <si>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</si>
  <si>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</si>
  <si>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</si>
  <si>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</si>
  <si>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</si>
  <si>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</si>
  <si>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</si>
  <si>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</si>
  <si>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</si>
  <si>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</si>
  <si>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</si>
  <si>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</si>
  <si>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</si>
  <si>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</si>
  <si>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</si>
  <si>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</si>
  <si>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</si>
  <si>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</si>
  <si>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</si>
  <si>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</si>
  <si>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</si>
  <si>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</si>
  <si>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</si>
  <si>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</si>
  <si>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</si>
  <si>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</si>
  <si>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</si>
  <si>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</si>
  <si>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</si>
  <si>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</si>
  <si>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</si>
  <si>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</si>
  <si>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</si>
  <si>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</si>
  <si>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</si>
  <si>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</si>
  <si>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</si>
  <si>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</si>
  <si>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</si>
  <si>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</si>
  <si>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</si>
  <si>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</si>
  <si>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</si>
  <si>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</si>
  <si>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</si>
  <si>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</si>
  <si>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</si>
  <si>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</si>
  <si>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</si>
  <si>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</si>
  <si>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</si>
  <si>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</si>
  <si>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</si>
  <si>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</si>
  <si>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</si>
  <si>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</si>
  <si>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</si>
  <si>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</si>
  <si>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</si>
  <si>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</si>
  <si>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</si>
  <si>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</si>
  <si>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</si>
  <si>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</si>
  <si>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</si>
  <si>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</si>
  <si>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</si>
  <si>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</si>
  <si>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</si>
  <si>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</si>
  <si>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</si>
  <si>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</si>
  <si>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</si>
  <si>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</si>
  <si>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</si>
  <si>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</si>
  <si>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</si>
  <si>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</si>
  <si>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</si>
  <si>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</si>
  <si>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</si>
  <si>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</si>
  <si>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</si>
  <si>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</si>
  <si>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</si>
  <si>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</si>
  <si>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</si>
  <si>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</si>
  <si>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</si>
  <si>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</si>
  <si>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</si>
  <si>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</si>
  <si>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</si>
  <si>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</si>
  <si>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</si>
  <si>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</si>
  <si>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</si>
  <si>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</si>
  <si>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</si>
  <si>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</si>
  <si>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</si>
  <si>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</si>
  <si>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</si>
  <si>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</si>
  <si>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</si>
  <si>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</si>
  <si>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</si>
  <si>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</si>
  <si>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</si>
  <si>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</si>
  <si>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</si>
  <si>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</si>
  <si>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</si>
  <si>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</si>
  <si>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</si>
  <si>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</si>
  <si>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</si>
  <si>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</si>
  <si>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</si>
  <si>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</si>
  <si>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</si>
  <si>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</si>
  <si>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</si>
  <si>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</si>
  <si>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</si>
  <si>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</si>
  <si>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</si>
  <si>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</si>
  <si>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</si>
  <si>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</si>
  <si>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</si>
  <si>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</si>
  <si>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</si>
  <si>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</si>
  <si>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</si>
  <si>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</si>
  <si>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</si>
  <si>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</si>
  <si>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</si>
  <si>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</si>
  <si>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</si>
  <si>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</si>
  <si>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</si>
  <si>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</si>
  <si>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</si>
  <si>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</si>
  <si>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</si>
  <si>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</si>
  <si>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</si>
  <si>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</si>
  <si>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</si>
  <si>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</si>
  <si>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</si>
  <si>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</si>
  <si>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</si>
  <si>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</si>
  <si>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</si>
  <si>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</si>
  <si>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</si>
  <si>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</si>
  <si>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</si>
  <si>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</si>
  <si>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</si>
  <si>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</si>
  <si>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</si>
  <si>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</si>
  <si>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</si>
  <si>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</si>
  <si>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</si>
  <si>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</si>
  <si>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</si>
  <si>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</si>
  <si>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</si>
  <si>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</si>
  <si>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</si>
  <si>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</si>
  <si>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</si>
  <si>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</si>
  <si>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</si>
  <si>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</si>
  <si>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</si>
  <si>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</si>
  <si>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</si>
  <si>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</si>
  <si>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</si>
  <si>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</si>
  <si>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</si>
  <si>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</si>
  <si>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</si>
  <si>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</si>
  <si>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</si>
  <si>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</si>
  <si>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</si>
  <si>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</si>
  <si>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</si>
  <si>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</si>
  <si>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</si>
  <si>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</si>
  <si>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</si>
  <si>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</si>
  <si>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</si>
  <si>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</si>
  <si>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</si>
  <si>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</si>
  <si>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</si>
  <si>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</si>
  <si>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</si>
  <si>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</si>
  <si>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</si>
  <si>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</si>
  <si>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</si>
  <si>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</si>
  <si>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</si>
  <si>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</si>
  <si>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</si>
  <si>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</si>
  <si>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</si>
  <si>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</si>
  <si>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</si>
  <si>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</si>
  <si>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</si>
  <si>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</si>
  <si>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</si>
  <si>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</si>
  <si>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</si>
  <si>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</si>
  <si>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</si>
  <si>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</si>
  <si>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</si>
  <si>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</si>
  <si>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</si>
  <si>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</si>
  <si>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</si>
  <si>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</si>
  <si>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</si>
  <si>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</si>
  <si>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</si>
  <si>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</si>
  <si>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</si>
  <si>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</si>
  <si>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</si>
  <si>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</si>
  <si>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</si>
  <si>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</si>
  <si>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</si>
  <si>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</si>
  <si>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</si>
  <si>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</si>
  <si>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</si>
  <si>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</si>
  <si>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</si>
  <si>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</si>
  <si>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</si>
  <si>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</si>
  <si>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</si>
  <si>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</si>
  <si>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</si>
  <si>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</si>
  <si>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</si>
  <si>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</si>
  <si>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</si>
  <si>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</si>
  <si>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</si>
  <si>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</si>
  <si>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</si>
  <si>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</si>
  <si>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</si>
  <si>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</si>
  <si>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</si>
  <si>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</si>
  <si>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</si>
  <si>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</si>
  <si>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</si>
  <si>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</si>
  <si>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</si>
  <si>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</si>
  <si>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</si>
  <si>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</si>
  <si>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</si>
  <si>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</si>
  <si>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</si>
  <si>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</si>
  <si>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</si>
  <si>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</si>
  <si>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</si>
  <si>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</si>
  <si>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</si>
  <si>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</si>
  <si>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</si>
  <si>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</si>
  <si>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</si>
  <si>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</si>
  <si>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</si>
  <si>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</si>
  <si>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</si>
  <si>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</si>
  <si>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</si>
  <si>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</si>
  <si>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</si>
  <si>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</si>
  <si>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</si>
  <si>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</si>
  <si>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</si>
  <si>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</si>
  <si>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</si>
  <si>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</si>
  <si>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</si>
  <si>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</si>
  <si>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</si>
  <si>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</si>
  <si>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</si>
  <si>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</si>
  <si>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</si>
  <si>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</si>
  <si>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</si>
  <si>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</si>
  <si>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</si>
  <si>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</si>
  <si>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</si>
  <si>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</si>
  <si>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</si>
  <si>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</si>
  <si>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</si>
  <si>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</si>
  <si>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</si>
  <si>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</si>
  <si>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</si>
  <si>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</si>
  <si>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</si>
  <si>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</si>
  <si>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</si>
  <si>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</si>
  <si>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</si>
  <si>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</si>
  <si>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</si>
  <si>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</si>
  <si>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</si>
  <si>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</si>
  <si>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</si>
  <si>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</si>
  <si>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</si>
  <si>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</si>
  <si>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</si>
  <si>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</si>
  <si>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</si>
  <si>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</si>
  <si>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</si>
  <si>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</si>
  <si>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</si>
  <si>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</si>
  <si>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</si>
  <si>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</si>
  <si>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</si>
  <si>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</si>
  <si>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</si>
  <si>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</si>
  <si>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</si>
  <si>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</si>
  <si>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</si>
  <si>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</si>
  <si>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</si>
  <si>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</si>
  <si>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</si>
  <si>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</si>
  <si>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</si>
  <si>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</si>
  <si>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</si>
  <si>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</si>
  <si>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</si>
  <si>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</si>
  <si>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</si>
  <si>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</si>
  <si>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</si>
  <si>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</si>
  <si>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</si>
  <si>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</si>
  <si>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</si>
  <si>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</si>
  <si>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</si>
  <si>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</si>
  <si>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</si>
  <si>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</si>
  <si>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</si>
  <si>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</si>
  <si>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</si>
  <si>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</si>
  <si>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</si>
  <si>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</si>
  <si>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</si>
  <si>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</si>
  <si>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</si>
  <si>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</si>
  <si>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</si>
  <si>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</si>
  <si>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</si>
  <si>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</si>
  <si>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</si>
  <si>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</si>
  <si>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</si>
  <si>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</si>
  <si>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</si>
  <si>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</si>
  <si>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</si>
  <si>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</si>
  <si>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</si>
  <si>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</si>
  <si>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</si>
  <si>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</si>
  <si>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</si>
  <si>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</si>
  <si>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</si>
  <si>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</si>
  <si>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</si>
  <si>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</si>
  <si>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</si>
  <si>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</si>
  <si>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</si>
  <si>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</si>
  <si>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</si>
  <si>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</si>
  <si>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</si>
  <si>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</si>
  <si>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</si>
  <si>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</si>
  <si>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</si>
  <si>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</si>
  <si>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</si>
  <si>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</si>
  <si>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</si>
  <si>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</si>
  <si>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</si>
  <si>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</si>
  <si>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</si>
  <si>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</si>
  <si>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</si>
  <si>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</si>
  <si>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</si>
  <si>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</si>
  <si>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</si>
  <si>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</si>
  <si>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</si>
  <si>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</si>
  <si>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</si>
  <si>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</si>
  <si>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</si>
  <si>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</si>
  <si>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</si>
  <si>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</si>
  <si>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</si>
  <si>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</si>
  <si>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</si>
  <si>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</si>
  <si>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</si>
  <si>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</si>
  <si>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</si>
  <si>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</si>
  <si>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</si>
  <si>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</si>
  <si>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</si>
  <si>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</si>
  <si>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</si>
  <si>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</si>
  <si>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</si>
  <si>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</si>
  <si>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</si>
  <si>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</si>
  <si>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</si>
  <si>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</si>
  <si>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</si>
  <si>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</si>
  <si>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</si>
  <si>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</si>
  <si>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</si>
  <si>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</si>
  <si>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</si>
  <si>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</si>
  <si>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</si>
  <si>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</si>
  <si>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</si>
  <si>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</si>
  <si>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</si>
  <si>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</si>
  <si>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</si>
  <si>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</si>
  <si>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</si>
  <si>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</si>
  <si>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</si>
  <si>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</si>
  <si>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</si>
  <si>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</si>
  <si>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</si>
  <si>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</si>
  <si>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</si>
  <si>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</si>
  <si>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</si>
  <si>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</si>
  <si>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</si>
  <si>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</si>
  <si>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</si>
  <si>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</si>
  <si>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</si>
  <si>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</si>
  <si>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</si>
  <si>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</si>
  <si>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</si>
  <si>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</si>
  <si>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</si>
  <si>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</si>
  <si>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</si>
  <si>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</si>
  <si>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</si>
  <si>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</si>
  <si>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</si>
  <si>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</si>
  <si>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</si>
  <si>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</si>
  <si>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</si>
  <si>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</si>
  <si>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</si>
  <si>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</si>
  <si>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</si>
  <si>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</si>
  <si>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</si>
  <si>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</si>
  <si>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</si>
  <si>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</si>
  <si>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</si>
  <si>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</si>
  <si>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</si>
  <si>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</si>
  <si>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</si>
  <si>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</si>
  <si>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</si>
  <si>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</si>
  <si>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</si>
  <si>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</si>
  <si>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鉄道局</t>
    <rPh sb="0" eb="2">
      <t>テツドウ</t>
    </rPh>
    <rPh sb="2" eb="3">
      <t>キョク</t>
    </rPh>
    <phoneticPr fontId="5"/>
  </si>
  <si>
    <t>国土交通省</t>
  </si>
  <si>
    <t>施設課</t>
    <rPh sb="0" eb="3">
      <t>シセツカ</t>
    </rPh>
    <phoneticPr fontId="5"/>
  </si>
  <si>
    <t>施設課長　岸谷克己</t>
    <rPh sb="0" eb="2">
      <t>シセツ</t>
    </rPh>
    <rPh sb="2" eb="4">
      <t>カチョウ</t>
    </rPh>
    <rPh sb="5" eb="7">
      <t>キシタニ</t>
    </rPh>
    <rPh sb="7" eb="9">
      <t>カツミ</t>
    </rPh>
    <phoneticPr fontId="5"/>
  </si>
  <si>
    <t>○</t>
  </si>
  <si>
    <t>-</t>
    <phoneticPr fontId="5"/>
  </si>
  <si>
    <t>国土強靱化基本計画、社会資本整備重点計画、防災基本計画、交通安全基本計画</t>
    <rPh sb="0" eb="2">
      <t>コクド</t>
    </rPh>
    <rPh sb="2" eb="4">
      <t>キョウジン</t>
    </rPh>
    <rPh sb="4" eb="5">
      <t>カ</t>
    </rPh>
    <rPh sb="5" eb="7">
      <t>キホン</t>
    </rPh>
    <rPh sb="7" eb="9">
      <t>ケイカク</t>
    </rPh>
    <rPh sb="10" eb="12">
      <t>シャカイ</t>
    </rPh>
    <rPh sb="12" eb="14">
      <t>シホン</t>
    </rPh>
    <rPh sb="14" eb="16">
      <t>セイビ</t>
    </rPh>
    <rPh sb="16" eb="18">
      <t>ジュウテン</t>
    </rPh>
    <rPh sb="18" eb="20">
      <t>ケイカク</t>
    </rPh>
    <rPh sb="21" eb="23">
      <t>ボウサイ</t>
    </rPh>
    <rPh sb="23" eb="25">
      <t>キホン</t>
    </rPh>
    <rPh sb="25" eb="27">
      <t>ケイカク</t>
    </rPh>
    <rPh sb="28" eb="30">
      <t>コウツウ</t>
    </rPh>
    <rPh sb="30" eb="32">
      <t>アンゼン</t>
    </rPh>
    <rPh sb="32" eb="34">
      <t>キホン</t>
    </rPh>
    <rPh sb="34" eb="36">
      <t>ケイカク</t>
    </rPh>
    <phoneticPr fontId="5"/>
  </si>
  <si>
    <t>鉄道施設総合安全対策事業費補助（耐震補強）</t>
    <phoneticPr fontId="5"/>
  </si>
  <si>
    <t>平成３４年度までに首都直下地震・南海トラフ地震で震度６強以上が想定される地域等の耐震化率を概ね１００％にすることを目指す</t>
    <rPh sb="57" eb="59">
      <t>メザ</t>
    </rPh>
    <phoneticPr fontId="5"/>
  </si>
  <si>
    <t>首都直下地震・南海トラフ地震で震度６強以上が想定される地域等に存在する主要鉄道路線の耐震化率
（耐震補強済本数/片道断面輸送量が1日1万人以上の路線における高架橋等の柱本数）</t>
    <rPh sb="48" eb="50">
      <t>タイシン</t>
    </rPh>
    <rPh sb="50" eb="52">
      <t>ホキョウ</t>
    </rPh>
    <rPh sb="52" eb="53">
      <t>ズ</t>
    </rPh>
    <rPh sb="53" eb="55">
      <t>ホンスウ</t>
    </rPh>
    <rPh sb="56" eb="58">
      <t>カタミチ</t>
    </rPh>
    <rPh sb="58" eb="60">
      <t>ダンメン</t>
    </rPh>
    <rPh sb="60" eb="63">
      <t>ユソウリョウ</t>
    </rPh>
    <rPh sb="65" eb="66">
      <t>ニチ</t>
    </rPh>
    <rPh sb="67" eb="69">
      <t>マンニン</t>
    </rPh>
    <rPh sb="69" eb="71">
      <t>イジョウ</t>
    </rPh>
    <rPh sb="72" eb="74">
      <t>ロセン</t>
    </rPh>
    <rPh sb="78" eb="81">
      <t>コウカキョウ</t>
    </rPh>
    <rPh sb="81" eb="82">
      <t>トウ</t>
    </rPh>
    <rPh sb="83" eb="84">
      <t>ハシラ</t>
    </rPh>
    <rPh sb="84" eb="86">
      <t>ホンスウ</t>
    </rPh>
    <phoneticPr fontId="5"/>
  </si>
  <si>
    <t>各鉄道事業者が策定する耐震補強実施計画に基づいて国土交通省で算出</t>
    <phoneticPr fontId="5"/>
  </si>
  <si>
    <t>首都直下地震・南海トラフ地震で震度６強以上が想定される地域等に存在する主要駅の耐震化率
（耐震化駅数/乗降客1日1万人以上の駅数）</t>
    <rPh sb="37" eb="38">
      <t>エキ</t>
    </rPh>
    <rPh sb="47" eb="48">
      <t>カ</t>
    </rPh>
    <rPh sb="48" eb="49">
      <t>エキ</t>
    </rPh>
    <rPh sb="51" eb="54">
      <t>ジョウコウキャク</t>
    </rPh>
    <rPh sb="62" eb="63">
      <t>エキ</t>
    </rPh>
    <phoneticPr fontId="5"/>
  </si>
  <si>
    <t>５　安全で安心できる交通の確保、治安・生活安全の確保</t>
    <phoneticPr fontId="5"/>
  </si>
  <si>
    <t>１４　公共交通の安全確保・鉄道の安全性向上、ハイジャック・航空機テロ防止を推進する</t>
    <phoneticPr fontId="5"/>
  </si>
  <si>
    <t>首都直下地震又は南海トラフ巨大地震で震度６強以上が想定される地域等に存在する主要鉄道路線の耐震化率</t>
    <phoneticPr fontId="5"/>
  </si>
  <si>
    <t>％</t>
    <phoneticPr fontId="5"/>
  </si>
  <si>
    <t>-</t>
    <phoneticPr fontId="5"/>
  </si>
  <si>
    <t>-</t>
    <phoneticPr fontId="5"/>
  </si>
  <si>
    <t>本事業の成果によって、首都直下地震又は南海トラフ巨大地震で震度６強以上が想定される地域等に存在する主要鉄道路線の安全性の向上を図る。</t>
    <phoneticPr fontId="5"/>
  </si>
  <si>
    <t>国土強靱化基本計画等に位置づけられており、優先度が高い。</t>
    <rPh sb="9" eb="10">
      <t>ナド</t>
    </rPh>
    <rPh sb="11" eb="13">
      <t>イチ</t>
    </rPh>
    <rPh sb="21" eb="24">
      <t>ユウセンド</t>
    </rPh>
    <rPh sb="25" eb="26">
      <t>タカ</t>
    </rPh>
    <phoneticPr fontId="5"/>
  </si>
  <si>
    <t>国、自治体、事業者で負担しており、妥当である。</t>
    <phoneticPr fontId="5"/>
  </si>
  <si>
    <t>複数の工法について費用や効果を比較検討し、効率的な工法を選択している。</t>
    <phoneticPr fontId="5"/>
  </si>
  <si>
    <t>‐</t>
  </si>
  <si>
    <t>工事内容が事業目的に必要な項目に限定されている。</t>
    <rPh sb="13" eb="15">
      <t>コウモク</t>
    </rPh>
    <phoneticPr fontId="5"/>
  </si>
  <si>
    <t>高架下テナントとの協議が難航した等によるもの。</t>
    <rPh sb="0" eb="3">
      <t>コウカシタ</t>
    </rPh>
    <rPh sb="9" eb="11">
      <t>キョウギ</t>
    </rPh>
    <rPh sb="12" eb="14">
      <t>ナンコウ</t>
    </rPh>
    <rPh sb="16" eb="17">
      <t>ナド</t>
    </rPh>
    <phoneticPr fontId="5"/>
  </si>
  <si>
    <t>成果目標に見合ったものとなっている。</t>
    <rPh sb="0" eb="2">
      <t>セイカ</t>
    </rPh>
    <rPh sb="2" eb="4">
      <t>モクヒョウ</t>
    </rPh>
    <rPh sb="5" eb="7">
      <t>ミア</t>
    </rPh>
    <phoneticPr fontId="5"/>
  </si>
  <si>
    <t>複数の工法について費用や効果を比較検討し、最も効率的な工法を選択することにより、コストの縮減に努めている。</t>
    <phoneticPr fontId="5"/>
  </si>
  <si>
    <t>当初見込みに見合った実績となっている。</t>
    <rPh sb="0" eb="2">
      <t>トウショ</t>
    </rPh>
    <rPh sb="2" eb="4">
      <t>ミコ</t>
    </rPh>
    <rPh sb="6" eb="8">
      <t>ミア</t>
    </rPh>
    <rPh sb="10" eb="12">
      <t>ジッセキ</t>
    </rPh>
    <phoneticPr fontId="5"/>
  </si>
  <si>
    <t>本事業は国庫補助事業であることから、事業着手から事業完了までの間において、「補助金等に係る予算の執行の適正化に関する法律」及び「鉄道施設総合安全対策事業費補助交付要綱」等に基づき、地方運輸局による現地審査・書類審査を実施することにより、国庫補助金の支出先・使途等について、その適否を含めて明確に把握している。</t>
    <rPh sb="90" eb="92">
      <t>チホウ</t>
    </rPh>
    <phoneticPr fontId="5"/>
  </si>
  <si>
    <t>限られた予算の中、事業の目的を効率的かつ効果的に達成するため、必要により事業内容の見直しを検討し、より事業者のニーズに合った事業体系を構築する。</t>
    <rPh sb="0" eb="1">
      <t>カギ</t>
    </rPh>
    <rPh sb="4" eb="6">
      <t>ヨサン</t>
    </rPh>
    <rPh sb="7" eb="8">
      <t>ナカ</t>
    </rPh>
    <rPh sb="9" eb="11">
      <t>ジギョウ</t>
    </rPh>
    <rPh sb="12" eb="14">
      <t>モクテキ</t>
    </rPh>
    <rPh sb="15" eb="18">
      <t>コウリツテキ</t>
    </rPh>
    <rPh sb="20" eb="23">
      <t>コウカテキ</t>
    </rPh>
    <rPh sb="24" eb="26">
      <t>タッセイ</t>
    </rPh>
    <rPh sb="51" eb="54">
      <t>ジギョウシャ</t>
    </rPh>
    <phoneticPr fontId="5"/>
  </si>
  <si>
    <t>279</t>
    <phoneticPr fontId="5"/>
  </si>
  <si>
    <t>256</t>
    <phoneticPr fontId="5"/>
  </si>
  <si>
    <t>264</t>
    <phoneticPr fontId="5"/>
  </si>
  <si>
    <t>138</t>
    <phoneticPr fontId="5"/>
  </si>
  <si>
    <t>134</t>
    <phoneticPr fontId="5"/>
  </si>
  <si>
    <t>143</t>
    <phoneticPr fontId="5"/>
  </si>
  <si>
    <t>155</t>
    <phoneticPr fontId="5"/>
  </si>
  <si>
    <t>149</t>
    <phoneticPr fontId="5"/>
  </si>
  <si>
    <t>工事費</t>
    <rPh sb="0" eb="3">
      <t>コウジヒ</t>
    </rPh>
    <phoneticPr fontId="5"/>
  </si>
  <si>
    <t>耐震対策工事費</t>
    <rPh sb="0" eb="2">
      <t>タイシン</t>
    </rPh>
    <rPh sb="2" eb="4">
      <t>タイサク</t>
    </rPh>
    <rPh sb="4" eb="7">
      <t>コウジヒ</t>
    </rPh>
    <phoneticPr fontId="5"/>
  </si>
  <si>
    <t>東葉高速鉄道(株)</t>
    <rPh sb="0" eb="2">
      <t>トウヨウ</t>
    </rPh>
    <rPh sb="2" eb="4">
      <t>コウソク</t>
    </rPh>
    <rPh sb="4" eb="6">
      <t>テツドウ</t>
    </rPh>
    <rPh sb="6" eb="9">
      <t>カブ</t>
    </rPh>
    <phoneticPr fontId="5"/>
  </si>
  <si>
    <t>耐震工事</t>
    <rPh sb="0" eb="2">
      <t>タイシン</t>
    </rPh>
    <rPh sb="2" eb="4">
      <t>コウジ</t>
    </rPh>
    <phoneticPr fontId="5"/>
  </si>
  <si>
    <t>補助金等交付</t>
    <rPh sb="0" eb="3">
      <t>ホジョキン</t>
    </rPh>
    <rPh sb="3" eb="4">
      <t>ナド</t>
    </rPh>
    <rPh sb="4" eb="6">
      <t>コウフ</t>
    </rPh>
    <phoneticPr fontId="5"/>
  </si>
  <si>
    <t>新京成電鉄(株)</t>
    <rPh sb="0" eb="3">
      <t>シンケイセイ</t>
    </rPh>
    <rPh sb="3" eb="5">
      <t>デンテツ</t>
    </rPh>
    <rPh sb="5" eb="8">
      <t>カブ</t>
    </rPh>
    <phoneticPr fontId="5"/>
  </si>
  <si>
    <t>九州旅客鉄道(株)</t>
    <rPh sb="0" eb="2">
      <t>キュウシュウ</t>
    </rPh>
    <rPh sb="2" eb="4">
      <t>リョカク</t>
    </rPh>
    <rPh sb="4" eb="6">
      <t>テツドウ</t>
    </rPh>
    <rPh sb="6" eb="9">
      <t>カブ</t>
    </rPh>
    <phoneticPr fontId="5"/>
  </si>
  <si>
    <t>京王電鉄(株)</t>
    <rPh sb="0" eb="2">
      <t>ケイオウ</t>
    </rPh>
    <rPh sb="2" eb="4">
      <t>デンテツ</t>
    </rPh>
    <rPh sb="4" eb="7">
      <t>カブ</t>
    </rPh>
    <phoneticPr fontId="5"/>
  </si>
  <si>
    <t>阪神電気鉄道(株)</t>
    <rPh sb="0" eb="2">
      <t>ハンシン</t>
    </rPh>
    <rPh sb="2" eb="4">
      <t>デンキ</t>
    </rPh>
    <rPh sb="4" eb="6">
      <t>テツドウ</t>
    </rPh>
    <rPh sb="6" eb="9">
      <t>カブ</t>
    </rPh>
    <phoneticPr fontId="5"/>
  </si>
  <si>
    <t>西日本鉄道(株)</t>
    <rPh sb="0" eb="3">
      <t>ニシニホン</t>
    </rPh>
    <rPh sb="3" eb="5">
      <t>テツドウ</t>
    </rPh>
    <rPh sb="5" eb="8">
      <t>カブ</t>
    </rPh>
    <phoneticPr fontId="5"/>
  </si>
  <si>
    <t>名古屋鉄道(株)</t>
    <rPh sb="0" eb="3">
      <t>ナゴヤ</t>
    </rPh>
    <rPh sb="3" eb="5">
      <t>テツドウ</t>
    </rPh>
    <rPh sb="5" eb="8">
      <t>カブ</t>
    </rPh>
    <phoneticPr fontId="5"/>
  </si>
  <si>
    <t>京浜急行電鉄(株)</t>
    <rPh sb="0" eb="2">
      <t>ケイヒン</t>
    </rPh>
    <rPh sb="2" eb="4">
      <t>キュウコウ</t>
    </rPh>
    <rPh sb="4" eb="6">
      <t>デンテツ</t>
    </rPh>
    <rPh sb="6" eb="9">
      <t>カブ</t>
    </rPh>
    <phoneticPr fontId="5"/>
  </si>
  <si>
    <t>東京急行電鉄(株)</t>
    <rPh sb="0" eb="2">
      <t>トウキョウ</t>
    </rPh>
    <rPh sb="2" eb="4">
      <t>キュウコウ</t>
    </rPh>
    <rPh sb="4" eb="6">
      <t>デンテツ</t>
    </rPh>
    <rPh sb="6" eb="9">
      <t>カブ</t>
    </rPh>
    <phoneticPr fontId="5"/>
  </si>
  <si>
    <t>近畿日本鉄道(株)</t>
    <rPh sb="0" eb="2">
      <t>キンキ</t>
    </rPh>
    <rPh sb="2" eb="4">
      <t>ニホン</t>
    </rPh>
    <rPh sb="4" eb="6">
      <t>テツドウ</t>
    </rPh>
    <rPh sb="6" eb="9">
      <t>カブ</t>
    </rPh>
    <phoneticPr fontId="5"/>
  </si>
  <si>
    <t>A.新京成電鉄(株)</t>
    <rPh sb="2" eb="5">
      <t>シンケイセイ</t>
    </rPh>
    <rPh sb="5" eb="7">
      <t>デンテツ</t>
    </rPh>
    <rPh sb="7" eb="10">
      <t>カブ</t>
    </rPh>
    <phoneticPr fontId="5"/>
  </si>
  <si>
    <t>-</t>
    <phoneticPr fontId="5"/>
  </si>
  <si>
    <t>当該補助金を活用し耐震対策事業を実施した箇所数</t>
    <rPh sb="0" eb="2">
      <t>トウガイ</t>
    </rPh>
    <rPh sb="2" eb="5">
      <t>ホジョキン</t>
    </rPh>
    <rPh sb="6" eb="8">
      <t>カツヨウ</t>
    </rPh>
    <rPh sb="9" eb="11">
      <t>タイシン</t>
    </rPh>
    <rPh sb="11" eb="13">
      <t>タイサク</t>
    </rPh>
    <rPh sb="13" eb="15">
      <t>ジギョウ</t>
    </rPh>
    <rPh sb="16" eb="18">
      <t>ジッシ</t>
    </rPh>
    <rPh sb="20" eb="22">
      <t>カショ</t>
    </rPh>
    <rPh sb="22" eb="23">
      <t>スウ</t>
    </rPh>
    <phoneticPr fontId="5"/>
  </si>
  <si>
    <t>執行額　／　当該補助金を活用し耐震対策事業を実施した箇所数　　　　　　　　　　　　　　</t>
    <rPh sb="0" eb="2">
      <t>シッコウ</t>
    </rPh>
    <rPh sb="2" eb="3">
      <t>ガク</t>
    </rPh>
    <rPh sb="6" eb="8">
      <t>トウガイ</t>
    </rPh>
    <rPh sb="8" eb="11">
      <t>ホジョキン</t>
    </rPh>
    <rPh sb="12" eb="14">
      <t>カツヨウ</t>
    </rPh>
    <rPh sb="15" eb="17">
      <t>タイシン</t>
    </rPh>
    <rPh sb="17" eb="19">
      <t>タイサク</t>
    </rPh>
    <rPh sb="19" eb="21">
      <t>ジギョウ</t>
    </rPh>
    <rPh sb="22" eb="24">
      <t>ジッシ</t>
    </rPh>
    <rPh sb="26" eb="28">
      <t>カショ</t>
    </rPh>
    <rPh sb="28" eb="29">
      <t>スウ</t>
    </rPh>
    <phoneticPr fontId="5"/>
  </si>
  <si>
    <t>箇所</t>
    <rPh sb="0" eb="2">
      <t>カショ</t>
    </rPh>
    <phoneticPr fontId="5"/>
  </si>
  <si>
    <t>百万円</t>
    <rPh sb="0" eb="2">
      <t>ヒャクマン</t>
    </rPh>
    <rPh sb="2" eb="3">
      <t>エン</t>
    </rPh>
    <phoneticPr fontId="5"/>
  </si>
  <si>
    <t>執行額　/　箇所数</t>
    <rPh sb="0" eb="2">
      <t>シッコウ</t>
    </rPh>
    <rPh sb="2" eb="3">
      <t>ガク</t>
    </rPh>
    <rPh sb="6" eb="8">
      <t>カショ</t>
    </rPh>
    <rPh sb="8" eb="9">
      <t>スウ</t>
    </rPh>
    <phoneticPr fontId="5"/>
  </si>
  <si>
    <t>2478/48</t>
    <phoneticPr fontId="5"/>
  </si>
  <si>
    <t>2458/34</t>
    <phoneticPr fontId="5"/>
  </si>
  <si>
    <t>1340/41</t>
    <phoneticPr fontId="5"/>
  </si>
  <si>
    <t>豪雨対策を実施した箇所に起因する鉄道施設の豪雨被害件数</t>
    <phoneticPr fontId="5"/>
  </si>
  <si>
    <t>件</t>
    <rPh sb="0" eb="1">
      <t>ケン</t>
    </rPh>
    <phoneticPr fontId="5"/>
  </si>
  <si>
    <t>-</t>
    <phoneticPr fontId="5"/>
  </si>
  <si>
    <t>各鉄道事業者が策定する耐震補強実施計画に基づいて国土交通省で算出</t>
    <phoneticPr fontId="5"/>
  </si>
  <si>
    <t>鉄道事故等報告規則及び軌道事故等報告規則に基づく災害の報告（各年度）</t>
    <phoneticPr fontId="5"/>
  </si>
  <si>
    <t>　首都直下地震や南海トラフ地震等の大規模地震に備え、主要駅や高架橋等の耐震補強を推進することで、地震時において、鉄道利用者の安全確保や一時避難場所としての機能の確保等を図る。
　また、近年、頻発化・激甚化する豪雨災害に適切に対応するため、河川に架かる鉄道橋りょうの流失・傾斜対策や鉄道に隣接する斜面からの土砂流入防止対策を推進する。</t>
    <rPh sb="92" eb="94">
      <t>キンネン</t>
    </rPh>
    <rPh sb="95" eb="97">
      <t>ヒンパツ</t>
    </rPh>
    <rPh sb="97" eb="98">
      <t>カ</t>
    </rPh>
    <rPh sb="99" eb="101">
      <t>ゲキジン</t>
    </rPh>
    <rPh sb="100" eb="101">
      <t>ハナハ</t>
    </rPh>
    <rPh sb="101" eb="102">
      <t>カ</t>
    </rPh>
    <rPh sb="104" eb="106">
      <t>ゴウウ</t>
    </rPh>
    <rPh sb="106" eb="108">
      <t>サイガイ</t>
    </rPh>
    <rPh sb="109" eb="111">
      <t>テキセツ</t>
    </rPh>
    <rPh sb="112" eb="114">
      <t>タイオウ</t>
    </rPh>
    <rPh sb="119" eb="121">
      <t>カセン</t>
    </rPh>
    <rPh sb="122" eb="123">
      <t>カ</t>
    </rPh>
    <rPh sb="125" eb="127">
      <t>テツドウ</t>
    </rPh>
    <rPh sb="127" eb="128">
      <t>キョウ</t>
    </rPh>
    <rPh sb="132" eb="134">
      <t>リュウシツ</t>
    </rPh>
    <phoneticPr fontId="5"/>
  </si>
  <si>
    <t>　中央防災会議において耐震補強の必要性が喫緊の課題であると指摘されている首都直下地震や南海トラフ地震等の大規模地震に備え、鉄道利用者の安全確保や一時避難場所としての機能の確保等を図るため、片道断面輸送量が１日１万人以上であって、ピーク１時間あたりの片道列車本数１０本以上等一定の要件を満たす路線の高架橋等や駅の耐震対策を行う事業を対象に、補助対象経費の１／３以内で補助する。
　また、近年、頻発化・激甚化する豪雨災害に適切に対応するため、河川に架かる鉄道橋りょうの流失・傾斜対策や鉄道に隣接する斜面からの土砂流入防止対策を図るため、鉄道河川橋りょう対策事業は片道断面輸送量1日1万人以上15万人未満の路線、優等列車若しくは貨物列車が運行する路線、鉄道斜面対策事業は片道断面輸送量1日1万人以上15万人未満の路線を対象に補助対象経費の１／３以内で補助する。</t>
    <rPh sb="261" eb="262">
      <t>ハカ</t>
    </rPh>
    <rPh sb="266" eb="268">
      <t>テツドウ</t>
    </rPh>
    <rPh sb="268" eb="270">
      <t>カセン</t>
    </rPh>
    <rPh sb="270" eb="271">
      <t>キョウ</t>
    </rPh>
    <rPh sb="274" eb="276">
      <t>タイサク</t>
    </rPh>
    <rPh sb="276" eb="278">
      <t>ジギョウ</t>
    </rPh>
    <rPh sb="279" eb="281">
      <t>カタミチ</t>
    </rPh>
    <rPh sb="281" eb="283">
      <t>ダンメン</t>
    </rPh>
    <rPh sb="283" eb="285">
      <t>ユソウ</t>
    </rPh>
    <rPh sb="285" eb="286">
      <t>リョウ</t>
    </rPh>
    <rPh sb="287" eb="288">
      <t>ニチ</t>
    </rPh>
    <rPh sb="289" eb="291">
      <t>マンニン</t>
    </rPh>
    <rPh sb="291" eb="293">
      <t>イジョウ</t>
    </rPh>
    <rPh sb="295" eb="297">
      <t>マンニン</t>
    </rPh>
    <rPh sb="297" eb="299">
      <t>ミマン</t>
    </rPh>
    <rPh sb="300" eb="302">
      <t>ロセン</t>
    </rPh>
    <rPh sb="323" eb="325">
      <t>テツドウ</t>
    </rPh>
    <rPh sb="325" eb="327">
      <t>シャメン</t>
    </rPh>
    <rPh sb="327" eb="329">
      <t>タイサク</t>
    </rPh>
    <rPh sb="329" eb="331">
      <t>ジギョウ</t>
    </rPh>
    <rPh sb="356" eb="358">
      <t>タイショウ</t>
    </rPh>
    <phoneticPr fontId="5"/>
  </si>
  <si>
    <t>平成３４年度までに首都直下地震・南海トラフ地震で震度６強以上が想定される地域等の耐震化率を概ね１００％にすることを目指す</t>
    <phoneticPr fontId="5"/>
  </si>
  <si>
    <t>豪雨災害における河川にかかる鉄道橋りょうの流失・傾斜や鉄道に隣接する斜面からの土砂流入被害を０件とする。</t>
    <rPh sb="0" eb="2">
      <t>ゴウウ</t>
    </rPh>
    <rPh sb="2" eb="4">
      <t>サイガイ</t>
    </rPh>
    <rPh sb="8" eb="10">
      <t>カセン</t>
    </rPh>
    <rPh sb="14" eb="16">
      <t>テツドウ</t>
    </rPh>
    <rPh sb="16" eb="17">
      <t>キョウ</t>
    </rPh>
    <rPh sb="21" eb="23">
      <t>リュウシツ</t>
    </rPh>
    <rPh sb="24" eb="26">
      <t>ケイシャ</t>
    </rPh>
    <rPh sb="27" eb="29">
      <t>テツドウ</t>
    </rPh>
    <rPh sb="30" eb="32">
      <t>リンセツ</t>
    </rPh>
    <rPh sb="34" eb="36">
      <t>シャメン</t>
    </rPh>
    <rPh sb="39" eb="41">
      <t>ドシャ</t>
    </rPh>
    <rPh sb="41" eb="43">
      <t>リュウニュウ</t>
    </rPh>
    <phoneticPr fontId="5"/>
  </si>
  <si>
    <t>-</t>
    <phoneticPr fontId="5"/>
  </si>
  <si>
    <t xml:space="preserve">鉄道施設総合安全対策事業（耐震補強等） </t>
    <rPh sb="0" eb="2">
      <t>テツドウ</t>
    </rPh>
    <rPh sb="2" eb="4">
      <t>シセツ</t>
    </rPh>
    <rPh sb="4" eb="6">
      <t>ソウゴウ</t>
    </rPh>
    <rPh sb="6" eb="8">
      <t>アンゼン</t>
    </rPh>
    <rPh sb="8" eb="10">
      <t>タイサク</t>
    </rPh>
    <rPh sb="10" eb="12">
      <t>ジギョウ</t>
    </rPh>
    <rPh sb="13" eb="15">
      <t>タイシン</t>
    </rPh>
    <rPh sb="15" eb="17">
      <t>ホキョウ</t>
    </rPh>
    <rPh sb="17" eb="18">
      <t>トウ</t>
    </rPh>
    <phoneticPr fontId="5"/>
  </si>
  <si>
    <t>当該補助金を活用し豪雨対策事業を実施した箇所数</t>
    <rPh sb="9" eb="11">
      <t>ゴウウ</t>
    </rPh>
    <rPh sb="11" eb="13">
      <t>タイサク</t>
    </rPh>
    <rPh sb="13" eb="15">
      <t>ジギョウ</t>
    </rPh>
    <rPh sb="16" eb="18">
      <t>ジッシ</t>
    </rPh>
    <rPh sb="20" eb="22">
      <t>カショ</t>
    </rPh>
    <rPh sb="22" eb="23">
      <t>スウ</t>
    </rPh>
    <phoneticPr fontId="5"/>
  </si>
  <si>
    <t>執行額　／　当該補助金を活用し豪雨対策事業を実施した箇所数　　　　　　　　　　　　　　</t>
    <rPh sb="0" eb="2">
      <t>シッコウ</t>
    </rPh>
    <rPh sb="2" eb="3">
      <t>ガク</t>
    </rPh>
    <rPh sb="6" eb="8">
      <t>トウガイ</t>
    </rPh>
    <rPh sb="8" eb="11">
      <t>ホジョキン</t>
    </rPh>
    <rPh sb="12" eb="14">
      <t>カツヨウ</t>
    </rPh>
    <rPh sb="15" eb="17">
      <t>ゴウウ</t>
    </rPh>
    <rPh sb="17" eb="19">
      <t>タイサク</t>
    </rPh>
    <rPh sb="19" eb="21">
      <t>ジギョウ</t>
    </rPh>
    <rPh sb="22" eb="24">
      <t>ジッシ</t>
    </rPh>
    <rPh sb="26" eb="28">
      <t>カショ</t>
    </rPh>
    <rPh sb="28" eb="29">
      <t>スウ</t>
    </rPh>
    <phoneticPr fontId="5"/>
  </si>
  <si>
    <t>-</t>
    <phoneticPr fontId="5"/>
  </si>
  <si>
    <t>耐震対策、豪雨対策は、鉄道事業者の直接の利益には結びつかないため、補助制度によりインセンティブを与える必要がある。</t>
    <rPh sb="0" eb="2">
      <t>タイシン</t>
    </rPh>
    <rPh sb="2" eb="4">
      <t>タイサク</t>
    </rPh>
    <rPh sb="5" eb="7">
      <t>ゴウウ</t>
    </rPh>
    <rPh sb="7" eb="9">
      <t>タイサク</t>
    </rPh>
    <rPh sb="11" eb="13">
      <t>テツドウ</t>
    </rPh>
    <rPh sb="13" eb="15">
      <t>ジギョウ</t>
    </rPh>
    <rPh sb="15" eb="16">
      <t>シャ</t>
    </rPh>
    <rPh sb="17" eb="19">
      <t>チョクセツ</t>
    </rPh>
    <rPh sb="20" eb="22">
      <t>リエキ</t>
    </rPh>
    <rPh sb="24" eb="25">
      <t>ムス</t>
    </rPh>
    <rPh sb="33" eb="35">
      <t>ホジョ</t>
    </rPh>
    <rPh sb="35" eb="37">
      <t>セイド</t>
    </rPh>
    <rPh sb="48" eb="49">
      <t>アタ</t>
    </rPh>
    <rPh sb="51" eb="53">
      <t>ヒツヨウ</t>
    </rPh>
    <phoneticPr fontId="5"/>
  </si>
  <si>
    <t>大規模地震や豪雨災害については、その発生の切迫性から、耐震対策、河川橋りょうの流失・傾斜対策、斜面からの土砂流入対策が喫緊の課題とされており、国民や社会のニーズを反映している。</t>
    <rPh sb="0" eb="3">
      <t>ダイキボ</t>
    </rPh>
    <rPh sb="3" eb="5">
      <t>ジシン</t>
    </rPh>
    <rPh sb="6" eb="8">
      <t>ゴウウ</t>
    </rPh>
    <rPh sb="8" eb="10">
      <t>サイガイ</t>
    </rPh>
    <rPh sb="18" eb="20">
      <t>ハッセイ</t>
    </rPh>
    <rPh sb="21" eb="24">
      <t>セッパクセイ</t>
    </rPh>
    <rPh sb="27" eb="29">
      <t>タイシン</t>
    </rPh>
    <rPh sb="29" eb="31">
      <t>タイサク</t>
    </rPh>
    <rPh sb="32" eb="34">
      <t>カセン</t>
    </rPh>
    <rPh sb="34" eb="35">
      <t>キョウ</t>
    </rPh>
    <rPh sb="39" eb="41">
      <t>リュウシツ</t>
    </rPh>
    <rPh sb="42" eb="44">
      <t>ケイシャ</t>
    </rPh>
    <rPh sb="44" eb="46">
      <t>タイサク</t>
    </rPh>
    <rPh sb="47" eb="49">
      <t>シャメン</t>
    </rPh>
    <rPh sb="52" eb="54">
      <t>ドシャ</t>
    </rPh>
    <rPh sb="54" eb="56">
      <t>リュウニュウ</t>
    </rPh>
    <rPh sb="56" eb="58">
      <t>タイサク</t>
    </rPh>
    <rPh sb="59" eb="61">
      <t>キッキン</t>
    </rPh>
    <rPh sb="62" eb="64">
      <t>カダイ</t>
    </rPh>
    <rPh sb="71" eb="73">
      <t>コクミン</t>
    </rPh>
    <rPh sb="74" eb="76">
      <t>シャカイ</t>
    </rPh>
    <rPh sb="81" eb="83">
      <t>ハンエイ</t>
    </rPh>
    <phoneticPr fontId="5"/>
  </si>
  <si>
    <t>地震時や豪雨時において、耐震対策、豪雨対策を行った鉄道施設への被害の防止・軽減が期待できる。</t>
    <rPh sb="0" eb="3">
      <t>ジシンジ</t>
    </rPh>
    <rPh sb="4" eb="6">
      <t>ゴウウ</t>
    </rPh>
    <rPh sb="6" eb="7">
      <t>ジ</t>
    </rPh>
    <rPh sb="12" eb="14">
      <t>タイシン</t>
    </rPh>
    <rPh sb="14" eb="16">
      <t>タイサク</t>
    </rPh>
    <rPh sb="17" eb="19">
      <t>ゴウウ</t>
    </rPh>
    <rPh sb="19" eb="21">
      <t>タイサク</t>
    </rPh>
    <rPh sb="22" eb="23">
      <t>オコナ</t>
    </rPh>
    <rPh sb="25" eb="27">
      <t>テツドウ</t>
    </rPh>
    <rPh sb="27" eb="29">
      <t>シセツ</t>
    </rPh>
    <rPh sb="31" eb="33">
      <t>ヒガイ</t>
    </rPh>
    <rPh sb="34" eb="36">
      <t>ボウシ</t>
    </rPh>
    <rPh sb="37" eb="39">
      <t>ケイゲン</t>
    </rPh>
    <rPh sb="40" eb="42">
      <t>キタイ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</si>
</sst>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68035</xdr:colOff>
      <xdr:row>740</xdr:row>
      <xdr:rowOff>149678</xdr:rowOff>
    </xdr:from>
    <xdr:to>
      <xdr:col>29</xdr:col>
      <xdr:colOff>187609</xdr:colOff>
      <xdr:row>742</xdr:row>
      <xdr:rowOff>110847</xdr:rowOff>
    </xdr:to>
    <xdr:sp macro="" textlink="">
      <xdr:nvSpPr>
        <xdr:cNvPr id="3" name="正方形/長方形 2"/>
        <xdr:cNvSpPr/>
      </xdr:nvSpPr>
      <xdr:spPr bwMode="auto">
        <a:xfrm>
          <a:off x="4068535" y="43126478"/>
          <a:ext cx="1919799" cy="666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１，１９９百万円</a:t>
          </a:r>
        </a:p>
      </xdr:txBody>
    </xdr:sp>
    <xdr:clientData/>
  </xdr:twoCellAnchor>
  <xdr:twoCellAnchor>
    <xdr:from>
      <xdr:col>12</xdr:col>
      <xdr:colOff>95249</xdr:colOff>
      <xdr:row>742</xdr:row>
      <xdr:rowOff>190500</xdr:rowOff>
    </xdr:from>
    <xdr:to>
      <xdr:col>38</xdr:col>
      <xdr:colOff>66823</xdr:colOff>
      <xdr:row>744</xdr:row>
      <xdr:rowOff>87624</xdr:rowOff>
    </xdr:to>
    <xdr:sp macro="" textlink="">
      <xdr:nvSpPr>
        <xdr:cNvPr id="4" name="大かっこ 3"/>
        <xdr:cNvSpPr/>
      </xdr:nvSpPr>
      <xdr:spPr bwMode="auto">
        <a:xfrm>
          <a:off x="2495549" y="43872150"/>
          <a:ext cx="5172224" cy="6019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国は、関係地方公共団体と連携して本制度を活用することにより、主要駅や高架橋等の耐震補強事業の促進を図る。</a:t>
          </a:r>
        </a:p>
      </xdr:txBody>
    </xdr:sp>
    <xdr:clientData/>
  </xdr:twoCellAnchor>
  <xdr:twoCellAnchor>
    <xdr:from>
      <xdr:col>25</xdr:col>
      <xdr:colOff>13606</xdr:colOff>
      <xdr:row>744</xdr:row>
      <xdr:rowOff>122464</xdr:rowOff>
    </xdr:from>
    <xdr:to>
      <xdr:col>25</xdr:col>
      <xdr:colOff>20933</xdr:colOff>
      <xdr:row>747</xdr:row>
      <xdr:rowOff>125341</xdr:rowOff>
    </xdr:to>
    <xdr:cxnSp macro="">
      <xdr:nvCxnSpPr>
        <xdr:cNvPr id="5" name="直線矢印コネクタ 4"/>
        <xdr:cNvCxnSpPr/>
      </xdr:nvCxnSpPr>
      <xdr:spPr bwMode="auto">
        <a:xfrm>
          <a:off x="5014231" y="44508964"/>
          <a:ext cx="7327" cy="10601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27214</xdr:colOff>
      <xdr:row>744</xdr:row>
      <xdr:rowOff>326571</xdr:rowOff>
    </xdr:from>
    <xdr:to>
      <xdr:col>24</xdr:col>
      <xdr:colOff>176087</xdr:colOff>
      <xdr:row>745</xdr:row>
      <xdr:rowOff>216075</xdr:rowOff>
    </xdr:to>
    <xdr:sp macro="" textlink="">
      <xdr:nvSpPr>
        <xdr:cNvPr id="6" name="テキスト ボックス 5"/>
        <xdr:cNvSpPr txBox="1"/>
      </xdr:nvSpPr>
      <xdr:spPr bwMode="auto">
        <a:xfrm>
          <a:off x="4427764" y="44713071"/>
          <a:ext cx="548923" cy="24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24</xdr:col>
      <xdr:colOff>95250</xdr:colOff>
      <xdr:row>747</xdr:row>
      <xdr:rowOff>149678</xdr:rowOff>
    </xdr:from>
    <xdr:to>
      <xdr:col>34</xdr:col>
      <xdr:colOff>188365</xdr:colOff>
      <xdr:row>750</xdr:row>
      <xdr:rowOff>114291</xdr:rowOff>
    </xdr:to>
    <xdr:sp macro="" textlink="">
      <xdr:nvSpPr>
        <xdr:cNvPr id="7" name="正方形/長方形 6"/>
        <xdr:cNvSpPr/>
      </xdr:nvSpPr>
      <xdr:spPr bwMode="auto">
        <a:xfrm>
          <a:off x="4895850" y="45593453"/>
          <a:ext cx="2093365" cy="10218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鉄道事業者（１７社）</a:t>
          </a:r>
          <a:endParaRPr kumimoji="1" lang="en-US" altLang="ja-JP" sz="1100">
            <a:solidFill>
              <a:sysClr val="windowText" lastClr="000000"/>
            </a:solidFill>
          </a:endParaRPr>
        </a:p>
        <a:p>
          <a:pPr algn="ctr"/>
          <a:r>
            <a:rPr kumimoji="1" lang="ja-JP" altLang="en-US" sz="1100">
              <a:solidFill>
                <a:sysClr val="windowText" lastClr="000000"/>
              </a:solidFill>
            </a:rPr>
            <a:t>１，１９９百万円</a:t>
          </a:r>
        </a:p>
      </xdr:txBody>
    </xdr:sp>
    <xdr:clientData/>
  </xdr:twoCellAnchor>
  <xdr:twoCellAnchor>
    <xdr:from>
      <xdr:col>27</xdr:col>
      <xdr:colOff>122464</xdr:colOff>
      <xdr:row>745</xdr:row>
      <xdr:rowOff>149679</xdr:rowOff>
    </xdr:from>
    <xdr:to>
      <xdr:col>36</xdr:col>
      <xdr:colOff>77310</xdr:colOff>
      <xdr:row>746</xdr:row>
      <xdr:rowOff>97573</xdr:rowOff>
    </xdr:to>
    <xdr:sp macro="" textlink="">
      <xdr:nvSpPr>
        <xdr:cNvPr id="8" name="正方形/長方形 7"/>
        <xdr:cNvSpPr/>
      </xdr:nvSpPr>
      <xdr:spPr bwMode="auto">
        <a:xfrm>
          <a:off x="5523139" y="44888604"/>
          <a:ext cx="1755071" cy="300319"/>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33</xdr:col>
      <xdr:colOff>40820</xdr:colOff>
      <xdr:row>746</xdr:row>
      <xdr:rowOff>149678</xdr:rowOff>
    </xdr:from>
    <xdr:to>
      <xdr:col>33</xdr:col>
      <xdr:colOff>41814</xdr:colOff>
      <xdr:row>747</xdr:row>
      <xdr:rowOff>164590</xdr:rowOff>
    </xdr:to>
    <xdr:cxnSp macro="">
      <xdr:nvCxnSpPr>
        <xdr:cNvPr id="9" name="直線矢印コネクタ 8"/>
        <xdr:cNvCxnSpPr/>
      </xdr:nvCxnSpPr>
      <xdr:spPr bwMode="auto">
        <a:xfrm>
          <a:off x="6641645" y="45241028"/>
          <a:ext cx="994" cy="36733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68035</xdr:colOff>
      <xdr:row>746</xdr:row>
      <xdr:rowOff>190500</xdr:rowOff>
    </xdr:from>
    <xdr:to>
      <xdr:col>36</xdr:col>
      <xdr:colOff>41751</xdr:colOff>
      <xdr:row>747</xdr:row>
      <xdr:rowOff>68466</xdr:rowOff>
    </xdr:to>
    <xdr:sp macro="" textlink="">
      <xdr:nvSpPr>
        <xdr:cNvPr id="10" name="テキスト ボックス 9"/>
        <xdr:cNvSpPr txBox="1"/>
      </xdr:nvSpPr>
      <xdr:spPr bwMode="auto">
        <a:xfrm>
          <a:off x="6668860" y="45281850"/>
          <a:ext cx="573791" cy="2303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81642</xdr:colOff>
      <xdr:row>750</xdr:row>
      <xdr:rowOff>176892</xdr:rowOff>
    </xdr:from>
    <xdr:to>
      <xdr:col>37</xdr:col>
      <xdr:colOff>36281</xdr:colOff>
      <xdr:row>753</xdr:row>
      <xdr:rowOff>42635</xdr:rowOff>
    </xdr:to>
    <xdr:sp macro="" textlink="">
      <xdr:nvSpPr>
        <xdr:cNvPr id="11" name="大かっこ 10"/>
        <xdr:cNvSpPr/>
      </xdr:nvSpPr>
      <xdr:spPr bwMode="auto">
        <a:xfrm>
          <a:off x="4482192" y="46677942"/>
          <a:ext cx="2955014" cy="9230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144</v>
      </c>
      <c r="AT2" s="220"/>
      <c r="AU2" s="220"/>
      <c r="AV2" s="52" t="str">
        <f>IF(AW2="", "", "-")</f>
        <v/>
      </c>
      <c r="AW2" s="399"/>
      <c r="AX2" s="399"/>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8" t="s">
        <v>641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7" t="s">
        <v>515</v>
      </c>
      <c r="Z7" s="296"/>
      <c r="AA7" s="296"/>
      <c r="AB7" s="296"/>
      <c r="AC7" s="296"/>
      <c r="AD7" s="398"/>
      <c r="AE7" s="385" t="s">
        <v>575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7" t="s">
        <v>378</v>
      </c>
      <c r="B8" s="828"/>
      <c r="C8" s="828"/>
      <c r="D8" s="828"/>
      <c r="E8" s="828"/>
      <c r="F8" s="829"/>
      <c r="G8" s="223" t="str">
        <f>入力規則等!A28</f>
        <v>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公共事業</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637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9"/>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1239</v>
      </c>
      <c r="Q13" s="109"/>
      <c r="R13" s="109"/>
      <c r="S13" s="109"/>
      <c r="T13" s="109"/>
      <c r="U13" s="109"/>
      <c r="V13" s="110"/>
      <c r="W13" s="108">
        <v>1255</v>
      </c>
      <c r="X13" s="109"/>
      <c r="Y13" s="109"/>
      <c r="Z13" s="109"/>
      <c r="AA13" s="109"/>
      <c r="AB13" s="109"/>
      <c r="AC13" s="110"/>
      <c r="AD13" s="108">
        <v>996</v>
      </c>
      <c r="AE13" s="109"/>
      <c r="AF13" s="109"/>
      <c r="AG13" s="109"/>
      <c r="AH13" s="109"/>
      <c r="AI13" s="109"/>
      <c r="AJ13" s="110"/>
      <c r="AK13" s="108">
        <v>2865</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5"/>
      <c r="H14" s="746"/>
      <c r="I14" s="575" t="s">
        <v>8</v>
      </c>
      <c r="J14" s="629"/>
      <c r="K14" s="629"/>
      <c r="L14" s="629"/>
      <c r="M14" s="629"/>
      <c r="N14" s="629"/>
      <c r="O14" s="630"/>
      <c r="P14" s="108">
        <v>1652</v>
      </c>
      <c r="Q14" s="109"/>
      <c r="R14" s="109"/>
      <c r="S14" s="109"/>
      <c r="T14" s="109"/>
      <c r="U14" s="109"/>
      <c r="V14" s="110"/>
      <c r="W14" s="108">
        <v>260</v>
      </c>
      <c r="X14" s="109"/>
      <c r="Y14" s="109"/>
      <c r="Z14" s="109"/>
      <c r="AA14" s="109"/>
      <c r="AB14" s="109"/>
      <c r="AC14" s="110"/>
      <c r="AD14" s="108">
        <v>932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v>1904</v>
      </c>
      <c r="Q15" s="109"/>
      <c r="R15" s="109"/>
      <c r="S15" s="109"/>
      <c r="T15" s="109"/>
      <c r="U15" s="109"/>
      <c r="V15" s="110"/>
      <c r="W15" s="108">
        <v>1792</v>
      </c>
      <c r="X15" s="109"/>
      <c r="Y15" s="109"/>
      <c r="Z15" s="109"/>
      <c r="AA15" s="109"/>
      <c r="AB15" s="109"/>
      <c r="AC15" s="110"/>
      <c r="AD15" s="108">
        <v>676</v>
      </c>
      <c r="AE15" s="109"/>
      <c r="AF15" s="109"/>
      <c r="AG15" s="109"/>
      <c r="AH15" s="109"/>
      <c r="AI15" s="109"/>
      <c r="AJ15" s="110"/>
      <c r="AK15" s="108">
        <v>1026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v>-1792</v>
      </c>
      <c r="Q16" s="109"/>
      <c r="R16" s="109"/>
      <c r="S16" s="109"/>
      <c r="T16" s="109"/>
      <c r="U16" s="109"/>
      <c r="V16" s="110"/>
      <c r="W16" s="108">
        <v>-676</v>
      </c>
      <c r="X16" s="109"/>
      <c r="Y16" s="109"/>
      <c r="Z16" s="109"/>
      <c r="AA16" s="109"/>
      <c r="AB16" s="109"/>
      <c r="AC16" s="110"/>
      <c r="AD16" s="108">
        <v>-1026</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574</v>
      </c>
      <c r="Q17" s="109"/>
      <c r="R17" s="109"/>
      <c r="S17" s="109"/>
      <c r="T17" s="109"/>
      <c r="U17" s="109"/>
      <c r="V17" s="110"/>
      <c r="W17" s="108" t="s">
        <v>574</v>
      </c>
      <c r="X17" s="109"/>
      <c r="Y17" s="109"/>
      <c r="Z17" s="109"/>
      <c r="AA17" s="109"/>
      <c r="AB17" s="109"/>
      <c r="AC17" s="110"/>
      <c r="AD17" s="108" t="s">
        <v>622</v>
      </c>
      <c r="AE17" s="109"/>
      <c r="AF17" s="109"/>
      <c r="AG17" s="109"/>
      <c r="AH17" s="109"/>
      <c r="AI17" s="109"/>
      <c r="AJ17" s="110"/>
      <c r="AK17" s="108" t="s">
        <v>622</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7"/>
      <c r="H18" s="748"/>
      <c r="I18" s="734" t="s">
        <v>20</v>
      </c>
      <c r="J18" s="735"/>
      <c r="K18" s="735"/>
      <c r="L18" s="735"/>
      <c r="M18" s="735"/>
      <c r="N18" s="735"/>
      <c r="O18" s="736"/>
      <c r="P18" s="114">
        <f>SUM(P13:V17)</f>
        <v>3003</v>
      </c>
      <c r="Q18" s="115"/>
      <c r="R18" s="115"/>
      <c r="S18" s="115"/>
      <c r="T18" s="115"/>
      <c r="U18" s="115"/>
      <c r="V18" s="116"/>
      <c r="W18" s="114">
        <f>SUM(W13:AC17)</f>
        <v>2631</v>
      </c>
      <c r="X18" s="115"/>
      <c r="Y18" s="115"/>
      <c r="Z18" s="115"/>
      <c r="AA18" s="115"/>
      <c r="AB18" s="115"/>
      <c r="AC18" s="116"/>
      <c r="AD18" s="114">
        <f>SUM(AD13:AJ17)</f>
        <v>1578</v>
      </c>
      <c r="AE18" s="115"/>
      <c r="AF18" s="115"/>
      <c r="AG18" s="115"/>
      <c r="AH18" s="115"/>
      <c r="AI18" s="115"/>
      <c r="AJ18" s="116"/>
      <c r="AK18" s="114">
        <f>SUM(AK13:AQ17)</f>
        <v>3891</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2478</v>
      </c>
      <c r="Q19" s="109"/>
      <c r="R19" s="109"/>
      <c r="S19" s="109"/>
      <c r="T19" s="109"/>
      <c r="U19" s="109"/>
      <c r="V19" s="110"/>
      <c r="W19" s="108">
        <v>2458</v>
      </c>
      <c r="X19" s="109"/>
      <c r="Y19" s="109"/>
      <c r="Z19" s="109"/>
      <c r="AA19" s="109"/>
      <c r="AB19" s="109"/>
      <c r="AC19" s="110"/>
      <c r="AD19" s="108">
        <v>1199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0.82517482517482521</v>
      </c>
      <c r="Q20" s="540"/>
      <c r="R20" s="540"/>
      <c r="S20" s="540"/>
      <c r="T20" s="540"/>
      <c r="U20" s="540"/>
      <c r="V20" s="540"/>
      <c r="W20" s="540">
        <f t="shared" ref="W20" si="0">IF(W18=0, "-", SUM(W19)/W18)</f>
        <v>0.93424553401748389</v>
      </c>
      <c r="X20" s="540"/>
      <c r="Y20" s="540"/>
      <c r="Z20" s="540"/>
      <c r="AA20" s="540"/>
      <c r="AB20" s="540"/>
      <c r="AC20" s="540"/>
      <c r="AD20" s="540">
        <f t="shared" ref="AD20" si="1">IF(AD18=0, "-", SUM(AD19)/AD18)</f>
        <v>0.75982256020278838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0.8571428571428571</v>
      </c>
      <c r="Q21" s="540"/>
      <c r="R21" s="540"/>
      <c r="S21" s="540"/>
      <c r="T21" s="540"/>
      <c r="U21" s="540"/>
      <c r="V21" s="540"/>
      <c r="W21" s="540">
        <f t="shared" ref="W21" si="2">IF(W19=0, "-", SUM(W19)/SUM(W13,W14))</f>
        <v>1.6224422442244224</v>
      </c>
      <c r="X21" s="540"/>
      <c r="Y21" s="540"/>
      <c r="Z21" s="540"/>
      <c r="AA21" s="540"/>
      <c r="AB21" s="540"/>
      <c r="AC21" s="540"/>
      <c r="AD21" s="540">
        <f t="shared" ref="AD21" si="3">IF(AD19=0, "-", SUM(AD19)/SUM(AD13,AD14))</f>
        <v>0.62188796680497926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2865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2865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535</v>
      </c>
      <c r="AF30" s="389"/>
      <c r="AG30" s="389"/>
      <c r="AH30" s="390"/>
      <c r="AI30" s="388" t="s">
        <v>532</v>
      </c>
      <c r="AJ30" s="389"/>
      <c r="AK30" s="389"/>
      <c r="AL30" s="390"/>
      <c r="AM30" s="391" t="s">
        <v>527</v>
      </c>
      <c r="AN30" s="391"/>
      <c r="AO30" s="391"/>
      <c r="AP30" s="388"/>
      <c r="AQ30" s="638" t="s">
        <v>354</v>
      </c>
      <c r="AR30" s="639"/>
      <c r="AS30" s="639"/>
      <c r="AT30" s="640"/>
      <c r="AU30" s="392" t="s">
        <v>253</v>
      </c>
      <c r="AV30" s="392"/>
      <c r="AW30" s="392"/>
      <c r="AX30" s="393"/>
    </row>
    <row r="31" spans="1:50" ht="18.75" customHeight="1" x14ac:dyDescent="0.15">
      <c r="A31" s="513"/>
      <c r="B31" s="514"/>
      <c r="C31" s="514"/>
      <c r="D31" s="514"/>
      <c r="E31" s="514"/>
      <c r="F31" s="515"/>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v>31</v>
      </c>
      <c r="AR31" s="136"/>
      <c r="AS31" s="137" t="s">
        <v>355</v>
      </c>
      <c r="AT31" s="172"/>
      <c r="AU31" s="271">
        <v>34</v>
      </c>
      <c r="AV31" s="271"/>
      <c r="AW31" s="381" t="s">
        <v>300</v>
      </c>
      <c r="AX31" s="382"/>
    </row>
    <row r="32" spans="1:50" ht="23.25" customHeight="1" x14ac:dyDescent="0.15">
      <c r="A32" s="516"/>
      <c r="B32" s="514"/>
      <c r="C32" s="514"/>
      <c r="D32" s="514"/>
      <c r="E32" s="514"/>
      <c r="F32" s="515"/>
      <c r="G32" s="541" t="s">
        <v>577</v>
      </c>
      <c r="H32" s="542"/>
      <c r="I32" s="542"/>
      <c r="J32" s="542"/>
      <c r="K32" s="542"/>
      <c r="L32" s="542"/>
      <c r="M32" s="542"/>
      <c r="N32" s="542"/>
      <c r="O32" s="543"/>
      <c r="P32" s="161" t="s">
        <v>578</v>
      </c>
      <c r="Q32" s="161"/>
      <c r="R32" s="161"/>
      <c r="S32" s="161"/>
      <c r="T32" s="161"/>
      <c r="U32" s="161"/>
      <c r="V32" s="161"/>
      <c r="W32" s="161"/>
      <c r="X32" s="231"/>
      <c r="Y32" s="340" t="s">
        <v>12</v>
      </c>
      <c r="Z32" s="550"/>
      <c r="AA32" s="551"/>
      <c r="AB32" s="523" t="s">
        <v>301</v>
      </c>
      <c r="AC32" s="523"/>
      <c r="AD32" s="523"/>
      <c r="AE32" s="366">
        <v>97</v>
      </c>
      <c r="AF32" s="367"/>
      <c r="AG32" s="367"/>
      <c r="AH32" s="367"/>
      <c r="AI32" s="366">
        <v>97</v>
      </c>
      <c r="AJ32" s="367"/>
      <c r="AK32" s="367"/>
      <c r="AL32" s="367"/>
      <c r="AM32" s="366"/>
      <c r="AN32" s="367"/>
      <c r="AO32" s="367"/>
      <c r="AP32" s="367"/>
      <c r="AQ32" s="111" t="s">
        <v>574</v>
      </c>
      <c r="AR32" s="112"/>
      <c r="AS32" s="112"/>
      <c r="AT32" s="113"/>
      <c r="AU32" s="367" t="s">
        <v>574</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301</v>
      </c>
      <c r="AC33" s="523"/>
      <c r="AD33" s="523"/>
      <c r="AE33" s="366">
        <v>100</v>
      </c>
      <c r="AF33" s="367"/>
      <c r="AG33" s="367"/>
      <c r="AH33" s="367"/>
      <c r="AI33" s="366">
        <v>100</v>
      </c>
      <c r="AJ33" s="367"/>
      <c r="AK33" s="367"/>
      <c r="AL33" s="367"/>
      <c r="AM33" s="366">
        <v>100</v>
      </c>
      <c r="AN33" s="367"/>
      <c r="AO33" s="367"/>
      <c r="AP33" s="367"/>
      <c r="AQ33" s="111">
        <v>100</v>
      </c>
      <c r="AR33" s="112"/>
      <c r="AS33" s="112"/>
      <c r="AT33" s="113"/>
      <c r="AU33" s="367">
        <v>100</v>
      </c>
      <c r="AV33" s="367"/>
      <c r="AW33" s="367"/>
      <c r="AX33" s="369"/>
    </row>
    <row r="34" spans="1:50" ht="80.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6">
        <v>97</v>
      </c>
      <c r="AF34" s="367"/>
      <c r="AG34" s="367"/>
      <c r="AH34" s="367"/>
      <c r="AI34" s="366">
        <v>97</v>
      </c>
      <c r="AJ34" s="367"/>
      <c r="AK34" s="367"/>
      <c r="AL34" s="367"/>
      <c r="AM34" s="366"/>
      <c r="AN34" s="367"/>
      <c r="AO34" s="367"/>
      <c r="AP34" s="367"/>
      <c r="AQ34" s="111" t="s">
        <v>574</v>
      </c>
      <c r="AR34" s="112"/>
      <c r="AS34" s="112"/>
      <c r="AT34" s="113"/>
      <c r="AU34" s="367" t="s">
        <v>574</v>
      </c>
      <c r="AV34" s="367"/>
      <c r="AW34" s="367"/>
      <c r="AX34" s="369"/>
    </row>
    <row r="35" spans="1:50" ht="23.25" customHeight="1" x14ac:dyDescent="0.15">
      <c r="A35" s="898" t="s">
        <v>505</v>
      </c>
      <c r="B35" s="899"/>
      <c r="C35" s="899"/>
      <c r="D35" s="899"/>
      <c r="E35" s="899"/>
      <c r="F35" s="900"/>
      <c r="G35" s="904" t="s">
        <v>579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535</v>
      </c>
      <c r="AF37" s="371"/>
      <c r="AG37" s="371"/>
      <c r="AH37" s="372"/>
      <c r="AI37" s="370" t="s">
        <v>532</v>
      </c>
      <c r="AJ37" s="371"/>
      <c r="AK37" s="371"/>
      <c r="AL37" s="372"/>
      <c r="AM37" s="377" t="s">
        <v>527</v>
      </c>
      <c r="AN37" s="377"/>
      <c r="AO37" s="377"/>
      <c r="AP37" s="370"/>
      <c r="AQ37" s="267" t="s">
        <v>354</v>
      </c>
      <c r="AR37" s="268"/>
      <c r="AS37" s="268"/>
      <c r="AT37" s="269"/>
      <c r="AU37" s="383" t="s">
        <v>253</v>
      </c>
      <c r="AV37" s="383"/>
      <c r="AW37" s="383"/>
      <c r="AX37" s="384"/>
    </row>
    <row r="38" spans="1:50" ht="18.75" customHeight="1" x14ac:dyDescent="0.15">
      <c r="A38" s="513"/>
      <c r="B38" s="514"/>
      <c r="C38" s="514"/>
      <c r="D38" s="514"/>
      <c r="E38" s="514"/>
      <c r="F38" s="515"/>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v>31</v>
      </c>
      <c r="AR38" s="136"/>
      <c r="AS38" s="137" t="s">
        <v>355</v>
      </c>
      <c r="AT38" s="172"/>
      <c r="AU38" s="271">
        <v>34</v>
      </c>
      <c r="AV38" s="271"/>
      <c r="AW38" s="381" t="s">
        <v>300</v>
      </c>
      <c r="AX38" s="382"/>
    </row>
    <row r="39" spans="1:50" ht="23.25" customHeight="1" x14ac:dyDescent="0.15">
      <c r="A39" s="516"/>
      <c r="B39" s="514"/>
      <c r="C39" s="514"/>
      <c r="D39" s="514"/>
      <c r="E39" s="514"/>
      <c r="F39" s="515"/>
      <c r="G39" s="541" t="s">
        <v>638</v>
      </c>
      <c r="H39" s="542"/>
      <c r="I39" s="542"/>
      <c r="J39" s="542"/>
      <c r="K39" s="542"/>
      <c r="L39" s="542"/>
      <c r="M39" s="542"/>
      <c r="N39" s="542"/>
      <c r="O39" s="543"/>
      <c r="P39" s="161" t="s">
        <v>580</v>
      </c>
      <c r="Q39" s="161"/>
      <c r="R39" s="161"/>
      <c r="S39" s="161"/>
      <c r="T39" s="161"/>
      <c r="U39" s="161"/>
      <c r="V39" s="161"/>
      <c r="W39" s="161"/>
      <c r="X39" s="231"/>
      <c r="Y39" s="340" t="s">
        <v>12</v>
      </c>
      <c r="Z39" s="550"/>
      <c r="AA39" s="551"/>
      <c r="AB39" s="523" t="s">
        <v>301</v>
      </c>
      <c r="AC39" s="523"/>
      <c r="AD39" s="523"/>
      <c r="AE39" s="366">
        <v>94</v>
      </c>
      <c r="AF39" s="367"/>
      <c r="AG39" s="367"/>
      <c r="AH39" s="367"/>
      <c r="AI39" s="366">
        <v>94</v>
      </c>
      <c r="AJ39" s="367"/>
      <c r="AK39" s="367"/>
      <c r="AL39" s="367"/>
      <c r="AM39" s="366"/>
      <c r="AN39" s="367"/>
      <c r="AO39" s="367"/>
      <c r="AP39" s="367"/>
      <c r="AQ39" s="111" t="s">
        <v>574</v>
      </c>
      <c r="AR39" s="112"/>
      <c r="AS39" s="112"/>
      <c r="AT39" s="113"/>
      <c r="AU39" s="367" t="s">
        <v>574</v>
      </c>
      <c r="AV39" s="367"/>
      <c r="AW39" s="367"/>
      <c r="AX39" s="369"/>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301</v>
      </c>
      <c r="AC40" s="523"/>
      <c r="AD40" s="523"/>
      <c r="AE40" s="366">
        <v>100</v>
      </c>
      <c r="AF40" s="367"/>
      <c r="AG40" s="367"/>
      <c r="AH40" s="367"/>
      <c r="AI40" s="366">
        <v>100</v>
      </c>
      <c r="AJ40" s="367"/>
      <c r="AK40" s="367"/>
      <c r="AL40" s="367"/>
      <c r="AM40" s="366">
        <v>100</v>
      </c>
      <c r="AN40" s="367"/>
      <c r="AO40" s="367"/>
      <c r="AP40" s="367"/>
      <c r="AQ40" s="111">
        <v>100</v>
      </c>
      <c r="AR40" s="112"/>
      <c r="AS40" s="112"/>
      <c r="AT40" s="113"/>
      <c r="AU40" s="367">
        <v>100</v>
      </c>
      <c r="AV40" s="367"/>
      <c r="AW40" s="367"/>
      <c r="AX40" s="369"/>
    </row>
    <row r="41" spans="1:50" ht="62.25" customHeight="1" x14ac:dyDescent="0.15">
      <c r="A41" s="644"/>
      <c r="B41" s="645"/>
      <c r="C41" s="645"/>
      <c r="D41" s="645"/>
      <c r="E41" s="645"/>
      <c r="F41" s="646"/>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6">
        <v>94</v>
      </c>
      <c r="AF41" s="367"/>
      <c r="AG41" s="367"/>
      <c r="AH41" s="367"/>
      <c r="AI41" s="366">
        <v>94</v>
      </c>
      <c r="AJ41" s="367"/>
      <c r="AK41" s="367"/>
      <c r="AL41" s="367"/>
      <c r="AM41" s="366"/>
      <c r="AN41" s="367"/>
      <c r="AO41" s="367"/>
      <c r="AP41" s="367"/>
      <c r="AQ41" s="111" t="s">
        <v>574</v>
      </c>
      <c r="AR41" s="112"/>
      <c r="AS41" s="112"/>
      <c r="AT41" s="113"/>
      <c r="AU41" s="367" t="s">
        <v>574</v>
      </c>
      <c r="AV41" s="367"/>
      <c r="AW41" s="367"/>
      <c r="AX41" s="369"/>
    </row>
    <row r="42" spans="1:50" ht="23.25" customHeight="1" x14ac:dyDescent="0.15">
      <c r="A42" s="898" t="s">
        <v>505</v>
      </c>
      <c r="B42" s="899"/>
      <c r="C42" s="899"/>
      <c r="D42" s="899"/>
      <c r="E42" s="899"/>
      <c r="F42" s="900"/>
      <c r="G42" s="904" t="s">
        <v>634</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22.5"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535</v>
      </c>
      <c r="AF44" s="371"/>
      <c r="AG44" s="371"/>
      <c r="AH44" s="372"/>
      <c r="AI44" s="370" t="s">
        <v>532</v>
      </c>
      <c r="AJ44" s="371"/>
      <c r="AK44" s="371"/>
      <c r="AL44" s="372"/>
      <c r="AM44" s="377" t="s">
        <v>527</v>
      </c>
      <c r="AN44" s="377"/>
      <c r="AO44" s="377"/>
      <c r="AP44" s="370"/>
      <c r="AQ44" s="267" t="s">
        <v>354</v>
      </c>
      <c r="AR44" s="268"/>
      <c r="AS44" s="268"/>
      <c r="AT44" s="269"/>
      <c r="AU44" s="383" t="s">
        <v>253</v>
      </c>
      <c r="AV44" s="383"/>
      <c r="AW44" s="383"/>
      <c r="AX44" s="384"/>
    </row>
    <row r="45" spans="1:50" ht="22.5" customHeight="1" x14ac:dyDescent="0.15">
      <c r="A45" s="513"/>
      <c r="B45" s="514"/>
      <c r="C45" s="514"/>
      <c r="D45" s="514"/>
      <c r="E45" s="514"/>
      <c r="F45" s="515"/>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v>31</v>
      </c>
      <c r="AR45" s="136"/>
      <c r="AS45" s="137" t="s">
        <v>355</v>
      </c>
      <c r="AT45" s="172"/>
      <c r="AU45" s="271" t="s">
        <v>633</v>
      </c>
      <c r="AV45" s="271"/>
      <c r="AW45" s="381" t="s">
        <v>300</v>
      </c>
      <c r="AX45" s="382"/>
    </row>
    <row r="46" spans="1:50" ht="24.75" customHeight="1" x14ac:dyDescent="0.15">
      <c r="A46" s="516"/>
      <c r="B46" s="514"/>
      <c r="C46" s="514"/>
      <c r="D46" s="514"/>
      <c r="E46" s="514"/>
      <c r="F46" s="515"/>
      <c r="G46" s="541" t="s">
        <v>639</v>
      </c>
      <c r="H46" s="542"/>
      <c r="I46" s="542"/>
      <c r="J46" s="542"/>
      <c r="K46" s="542"/>
      <c r="L46" s="542"/>
      <c r="M46" s="542"/>
      <c r="N46" s="542"/>
      <c r="O46" s="543"/>
      <c r="P46" s="161" t="s">
        <v>631</v>
      </c>
      <c r="Q46" s="161"/>
      <c r="R46" s="161"/>
      <c r="S46" s="161"/>
      <c r="T46" s="161"/>
      <c r="U46" s="161"/>
      <c r="V46" s="161"/>
      <c r="W46" s="161"/>
      <c r="X46" s="231"/>
      <c r="Y46" s="340" t="s">
        <v>12</v>
      </c>
      <c r="Z46" s="550"/>
      <c r="AA46" s="551"/>
      <c r="AB46" s="477" t="s">
        <v>632</v>
      </c>
      <c r="AC46" s="477"/>
      <c r="AD46" s="477"/>
      <c r="AE46" s="366" t="s">
        <v>633</v>
      </c>
      <c r="AF46" s="367"/>
      <c r="AG46" s="367"/>
      <c r="AH46" s="367"/>
      <c r="AI46" s="366" t="s">
        <v>633</v>
      </c>
      <c r="AJ46" s="367"/>
      <c r="AK46" s="367"/>
      <c r="AL46" s="367"/>
      <c r="AM46" s="366" t="s">
        <v>633</v>
      </c>
      <c r="AN46" s="367"/>
      <c r="AO46" s="367"/>
      <c r="AP46" s="367"/>
      <c r="AQ46" s="111" t="s">
        <v>633</v>
      </c>
      <c r="AR46" s="112"/>
      <c r="AS46" s="112"/>
      <c r="AT46" s="113"/>
      <c r="AU46" s="367" t="s">
        <v>633</v>
      </c>
      <c r="AV46" s="367"/>
      <c r="AW46" s="367"/>
      <c r="AX46" s="369"/>
    </row>
    <row r="47" spans="1:50" ht="24.75"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741" t="s">
        <v>632</v>
      </c>
      <c r="AC47" s="741"/>
      <c r="AD47" s="741"/>
      <c r="AE47" s="366" t="s">
        <v>633</v>
      </c>
      <c r="AF47" s="367"/>
      <c r="AG47" s="367"/>
      <c r="AH47" s="367"/>
      <c r="AI47" s="366" t="s">
        <v>633</v>
      </c>
      <c r="AJ47" s="367"/>
      <c r="AK47" s="367"/>
      <c r="AL47" s="367"/>
      <c r="AM47" s="366" t="s">
        <v>633</v>
      </c>
      <c r="AN47" s="367"/>
      <c r="AO47" s="367"/>
      <c r="AP47" s="367"/>
      <c r="AQ47" s="111">
        <v>0</v>
      </c>
      <c r="AR47" s="112"/>
      <c r="AS47" s="112"/>
      <c r="AT47" s="113"/>
      <c r="AU47" s="367">
        <v>0</v>
      </c>
      <c r="AV47" s="367"/>
      <c r="AW47" s="367"/>
      <c r="AX47" s="369"/>
    </row>
    <row r="48" spans="1:50" ht="47.25" customHeight="1" x14ac:dyDescent="0.15">
      <c r="A48" s="644"/>
      <c r="B48" s="645"/>
      <c r="C48" s="645"/>
      <c r="D48" s="645"/>
      <c r="E48" s="645"/>
      <c r="F48" s="646"/>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6" t="s">
        <v>633</v>
      </c>
      <c r="AF48" s="367"/>
      <c r="AG48" s="367"/>
      <c r="AH48" s="367"/>
      <c r="AI48" s="366" t="s">
        <v>633</v>
      </c>
      <c r="AJ48" s="367"/>
      <c r="AK48" s="367"/>
      <c r="AL48" s="367"/>
      <c r="AM48" s="366" t="s">
        <v>633</v>
      </c>
      <c r="AN48" s="367"/>
      <c r="AO48" s="367"/>
      <c r="AP48" s="367"/>
      <c r="AQ48" s="111"/>
      <c r="AR48" s="112"/>
      <c r="AS48" s="112"/>
      <c r="AT48" s="113"/>
      <c r="AU48" s="367"/>
      <c r="AV48" s="367"/>
      <c r="AW48" s="367"/>
      <c r="AX48" s="369"/>
    </row>
    <row r="49" spans="1:50" ht="24" customHeight="1" x14ac:dyDescent="0.15">
      <c r="A49" s="898" t="s">
        <v>505</v>
      </c>
      <c r="B49" s="899"/>
      <c r="C49" s="899"/>
      <c r="D49" s="899"/>
      <c r="E49" s="899"/>
      <c r="F49" s="900"/>
      <c r="G49" s="904" t="s">
        <v>635</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4" customHeight="1" thickBo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47.25" hidden="1" customHeight="1" x14ac:dyDescent="0.15">
      <c r="A51" s="513" t="s">
        <v>473</v>
      </c>
      <c r="B51" s="514"/>
      <c r="C51" s="514"/>
      <c r="D51" s="514"/>
      <c r="E51" s="514"/>
      <c r="F51" s="515"/>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535</v>
      </c>
      <c r="AF51" s="371"/>
      <c r="AG51" s="371"/>
      <c r="AH51" s="372"/>
      <c r="AI51" s="370" t="s">
        <v>532</v>
      </c>
      <c r="AJ51" s="371"/>
      <c r="AK51" s="371"/>
      <c r="AL51" s="372"/>
      <c r="AM51" s="377" t="s">
        <v>528</v>
      </c>
      <c r="AN51" s="377"/>
      <c r="AO51" s="377"/>
      <c r="AP51" s="370"/>
      <c r="AQ51" s="267" t="s">
        <v>354</v>
      </c>
      <c r="AR51" s="268"/>
      <c r="AS51" s="268"/>
      <c r="AT51" s="269"/>
      <c r="AU51" s="379" t="s">
        <v>253</v>
      </c>
      <c r="AV51" s="379"/>
      <c r="AW51" s="379"/>
      <c r="AX51" s="380"/>
    </row>
    <row r="52" spans="1:50" ht="47.25" hidden="1" customHeight="1" x14ac:dyDescent="0.15">
      <c r="A52" s="513"/>
      <c r="B52" s="514"/>
      <c r="C52" s="514"/>
      <c r="D52" s="514"/>
      <c r="E52" s="514"/>
      <c r="F52" s="515"/>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47.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0" t="s">
        <v>12</v>
      </c>
      <c r="Z53" s="550"/>
      <c r="AA53" s="551"/>
      <c r="AB53" s="477"/>
      <c r="AC53" s="477"/>
      <c r="AD53" s="477"/>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47.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741"/>
      <c r="AC54" s="741"/>
      <c r="AD54" s="741"/>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47.25" hidden="1" customHeight="1" x14ac:dyDescent="0.15">
      <c r="A55" s="644"/>
      <c r="B55" s="645"/>
      <c r="C55" s="645"/>
      <c r="D55" s="645"/>
      <c r="E55" s="645"/>
      <c r="F55" s="646"/>
      <c r="G55" s="547"/>
      <c r="H55" s="548"/>
      <c r="I55" s="548"/>
      <c r="J55" s="548"/>
      <c r="K55" s="548"/>
      <c r="L55" s="548"/>
      <c r="M55" s="548"/>
      <c r="N55" s="548"/>
      <c r="O55" s="549"/>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47.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47.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47.25" hidden="1" customHeight="1" x14ac:dyDescent="0.15">
      <c r="A58" s="513" t="s">
        <v>473</v>
      </c>
      <c r="B58" s="514"/>
      <c r="C58" s="514"/>
      <c r="D58" s="514"/>
      <c r="E58" s="514"/>
      <c r="F58" s="515"/>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536</v>
      </c>
      <c r="AF58" s="371"/>
      <c r="AG58" s="371"/>
      <c r="AH58" s="372"/>
      <c r="AI58" s="370" t="s">
        <v>532</v>
      </c>
      <c r="AJ58" s="371"/>
      <c r="AK58" s="371"/>
      <c r="AL58" s="372"/>
      <c r="AM58" s="377" t="s">
        <v>527</v>
      </c>
      <c r="AN58" s="377"/>
      <c r="AO58" s="377"/>
      <c r="AP58" s="370"/>
      <c r="AQ58" s="267" t="s">
        <v>354</v>
      </c>
      <c r="AR58" s="268"/>
      <c r="AS58" s="268"/>
      <c r="AT58" s="269"/>
      <c r="AU58" s="379" t="s">
        <v>253</v>
      </c>
      <c r="AV58" s="379"/>
      <c r="AW58" s="379"/>
      <c r="AX58" s="380"/>
    </row>
    <row r="59" spans="1:50" ht="47.25" hidden="1" customHeight="1" x14ac:dyDescent="0.15">
      <c r="A59" s="513"/>
      <c r="B59" s="514"/>
      <c r="C59" s="514"/>
      <c r="D59" s="514"/>
      <c r="E59" s="514"/>
      <c r="F59" s="515"/>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47.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0" t="s">
        <v>12</v>
      </c>
      <c r="Z60" s="550"/>
      <c r="AA60" s="551"/>
      <c r="AB60" s="477"/>
      <c r="AC60" s="477"/>
      <c r="AD60" s="477"/>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47.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741"/>
      <c r="AC61" s="741"/>
      <c r="AD61" s="741"/>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47.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47.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47.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47.2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0" t="s">
        <v>535</v>
      </c>
      <c r="AF65" s="371"/>
      <c r="AG65" s="371"/>
      <c r="AH65" s="372"/>
      <c r="AI65" s="370" t="s">
        <v>532</v>
      </c>
      <c r="AJ65" s="371"/>
      <c r="AK65" s="371"/>
      <c r="AL65" s="372"/>
      <c r="AM65" s="377" t="s">
        <v>527</v>
      </c>
      <c r="AN65" s="377"/>
      <c r="AO65" s="377"/>
      <c r="AP65" s="370"/>
      <c r="AQ65" s="868" t="s">
        <v>354</v>
      </c>
      <c r="AR65" s="864"/>
      <c r="AS65" s="864"/>
      <c r="AT65" s="865"/>
      <c r="AU65" s="977" t="s">
        <v>253</v>
      </c>
      <c r="AV65" s="977"/>
      <c r="AW65" s="977"/>
      <c r="AX65" s="978"/>
    </row>
    <row r="66" spans="1:50" ht="47.2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4"/>
      <c r="AF66" s="335"/>
      <c r="AG66" s="335"/>
      <c r="AH66" s="336"/>
      <c r="AI66" s="334"/>
      <c r="AJ66" s="335"/>
      <c r="AK66" s="335"/>
      <c r="AL66" s="336"/>
      <c r="AM66" s="378"/>
      <c r="AN66" s="378"/>
      <c r="AO66" s="378"/>
      <c r="AP66" s="334"/>
      <c r="AQ66" s="270"/>
      <c r="AR66" s="271"/>
      <c r="AS66" s="866" t="s">
        <v>355</v>
      </c>
      <c r="AT66" s="867"/>
      <c r="AU66" s="271"/>
      <c r="AV66" s="271"/>
      <c r="AW66" s="866" t="s">
        <v>472</v>
      </c>
      <c r="AX66" s="979"/>
    </row>
    <row r="67" spans="1:50" ht="47.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47.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47.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6"/>
      <c r="AR69" s="367"/>
      <c r="AS69" s="367"/>
      <c r="AT69" s="368"/>
      <c r="AU69" s="367"/>
      <c r="AV69" s="367"/>
      <c r="AW69" s="367"/>
      <c r="AX69" s="369"/>
    </row>
    <row r="70" spans="1:50" ht="47.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47.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47.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47.2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0" t="s">
        <v>535</v>
      </c>
      <c r="AF73" s="371"/>
      <c r="AG73" s="371"/>
      <c r="AH73" s="372"/>
      <c r="AI73" s="370" t="s">
        <v>532</v>
      </c>
      <c r="AJ73" s="371"/>
      <c r="AK73" s="371"/>
      <c r="AL73" s="372"/>
      <c r="AM73" s="377" t="s">
        <v>527</v>
      </c>
      <c r="AN73" s="377"/>
      <c r="AO73" s="377"/>
      <c r="AP73" s="370"/>
      <c r="AQ73" s="176" t="s">
        <v>354</v>
      </c>
      <c r="AR73" s="169"/>
      <c r="AS73" s="169"/>
      <c r="AT73" s="170"/>
      <c r="AU73" s="273" t="s">
        <v>253</v>
      </c>
      <c r="AV73" s="134"/>
      <c r="AW73" s="134"/>
      <c r="AX73" s="135"/>
    </row>
    <row r="74" spans="1:50" ht="47.2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47.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47.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47.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47.2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47.2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47.2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47.25" hidden="1" customHeight="1" x14ac:dyDescent="0.15">
      <c r="A81" s="521"/>
      <c r="B81" s="850"/>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47.25" hidden="1" customHeight="1" x14ac:dyDescent="0.15">
      <c r="A82" s="521"/>
      <c r="B82" s="850"/>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47.25" hidden="1" customHeight="1" x14ac:dyDescent="0.15">
      <c r="A83" s="521"/>
      <c r="B83" s="850"/>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47.25" hidden="1" customHeight="1" x14ac:dyDescent="0.15">
      <c r="A84" s="521"/>
      <c r="B84" s="851"/>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47.25" hidden="1" customHeight="1" x14ac:dyDescent="0.15">
      <c r="A85" s="521"/>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70" t="s">
        <v>535</v>
      </c>
      <c r="AF85" s="371"/>
      <c r="AG85" s="371"/>
      <c r="AH85" s="372"/>
      <c r="AI85" s="370" t="s">
        <v>532</v>
      </c>
      <c r="AJ85" s="371"/>
      <c r="AK85" s="371"/>
      <c r="AL85" s="372"/>
      <c r="AM85" s="377" t="s">
        <v>527</v>
      </c>
      <c r="AN85" s="377"/>
      <c r="AO85" s="377"/>
      <c r="AP85" s="370"/>
      <c r="AQ85" s="176" t="s">
        <v>354</v>
      </c>
      <c r="AR85" s="169"/>
      <c r="AS85" s="169"/>
      <c r="AT85" s="170"/>
      <c r="AU85" s="375" t="s">
        <v>253</v>
      </c>
      <c r="AV85" s="375"/>
      <c r="AW85" s="375"/>
      <c r="AX85" s="376"/>
      <c r="AY85" s="10"/>
      <c r="AZ85" s="10"/>
      <c r="BA85" s="10"/>
      <c r="BB85" s="10"/>
      <c r="BC85" s="10"/>
    </row>
    <row r="86" spans="1:60" ht="47.25" hidden="1" customHeight="1" x14ac:dyDescent="0.15">
      <c r="A86" s="521"/>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47.25" hidden="1" customHeight="1" x14ac:dyDescent="0.15">
      <c r="A87" s="521"/>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477"/>
      <c r="AC87" s="477"/>
      <c r="AD87" s="477"/>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47.25" hidden="1" customHeight="1" x14ac:dyDescent="0.15">
      <c r="A88" s="521"/>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29" t="s">
        <v>54</v>
      </c>
      <c r="Z88" s="730"/>
      <c r="AA88" s="731"/>
      <c r="AB88" s="741"/>
      <c r="AC88" s="741"/>
      <c r="AD88" s="741"/>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47.25" hidden="1" customHeight="1" x14ac:dyDescent="0.15">
      <c r="A89" s="521"/>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47.25" hidden="1" customHeight="1" x14ac:dyDescent="0.15">
      <c r="A90" s="521"/>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70" t="s">
        <v>535</v>
      </c>
      <c r="AF90" s="371"/>
      <c r="AG90" s="371"/>
      <c r="AH90" s="372"/>
      <c r="AI90" s="370" t="s">
        <v>532</v>
      </c>
      <c r="AJ90" s="371"/>
      <c r="AK90" s="371"/>
      <c r="AL90" s="372"/>
      <c r="AM90" s="377" t="s">
        <v>527</v>
      </c>
      <c r="AN90" s="377"/>
      <c r="AO90" s="377"/>
      <c r="AP90" s="370"/>
      <c r="AQ90" s="176" t="s">
        <v>354</v>
      </c>
      <c r="AR90" s="169"/>
      <c r="AS90" s="169"/>
      <c r="AT90" s="170"/>
      <c r="AU90" s="375" t="s">
        <v>253</v>
      </c>
      <c r="AV90" s="375"/>
      <c r="AW90" s="375"/>
      <c r="AX90" s="376"/>
    </row>
    <row r="91" spans="1:60" ht="47.25" hidden="1" customHeight="1" x14ac:dyDescent="0.15">
      <c r="A91" s="521"/>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47.25" hidden="1" customHeight="1" x14ac:dyDescent="0.15">
      <c r="A92" s="521"/>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477"/>
      <c r="AC92" s="477"/>
      <c r="AD92" s="477"/>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47.25" hidden="1" customHeight="1" x14ac:dyDescent="0.15">
      <c r="A93" s="521"/>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29" t="s">
        <v>54</v>
      </c>
      <c r="Z93" s="730"/>
      <c r="AA93" s="731"/>
      <c r="AB93" s="741"/>
      <c r="AC93" s="741"/>
      <c r="AD93" s="741"/>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47.25" hidden="1" customHeight="1" x14ac:dyDescent="0.15">
      <c r="A94" s="521"/>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47.25" hidden="1" customHeight="1" x14ac:dyDescent="0.15">
      <c r="A95" s="521"/>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70" t="s">
        <v>535</v>
      </c>
      <c r="AF95" s="371"/>
      <c r="AG95" s="371"/>
      <c r="AH95" s="372"/>
      <c r="AI95" s="370" t="s">
        <v>532</v>
      </c>
      <c r="AJ95" s="371"/>
      <c r="AK95" s="371"/>
      <c r="AL95" s="372"/>
      <c r="AM95" s="377" t="s">
        <v>527</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47.25" hidden="1" customHeight="1" x14ac:dyDescent="0.15">
      <c r="A96" s="521"/>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47.25" hidden="1" customHeight="1" x14ac:dyDescent="0.15">
      <c r="A97" s="521"/>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47.25" hidden="1" customHeight="1" x14ac:dyDescent="0.15">
      <c r="A98" s="521"/>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47.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623</v>
      </c>
      <c r="H101" s="161"/>
      <c r="I101" s="161"/>
      <c r="J101" s="161"/>
      <c r="K101" s="161"/>
      <c r="L101" s="161"/>
      <c r="M101" s="161"/>
      <c r="N101" s="161"/>
      <c r="O101" s="161"/>
      <c r="P101" s="161"/>
      <c r="Q101" s="161"/>
      <c r="R101" s="161"/>
      <c r="S101" s="161"/>
      <c r="T101" s="161"/>
      <c r="U101" s="161"/>
      <c r="V101" s="161"/>
      <c r="W101" s="161"/>
      <c r="X101" s="231"/>
      <c r="Y101" s="814" t="s">
        <v>55</v>
      </c>
      <c r="Z101" s="715"/>
      <c r="AA101" s="716"/>
      <c r="AB101" s="477" t="s">
        <v>625</v>
      </c>
      <c r="AC101" s="477"/>
      <c r="AD101" s="477"/>
      <c r="AE101" s="366">
        <v>48</v>
      </c>
      <c r="AF101" s="367"/>
      <c r="AG101" s="367"/>
      <c r="AH101" s="368"/>
      <c r="AI101" s="366">
        <v>34</v>
      </c>
      <c r="AJ101" s="367"/>
      <c r="AK101" s="367"/>
      <c r="AL101" s="368"/>
      <c r="AM101" s="366">
        <v>41</v>
      </c>
      <c r="AN101" s="367"/>
      <c r="AO101" s="367"/>
      <c r="AP101" s="368"/>
      <c r="AQ101" s="366"/>
      <c r="AR101" s="367"/>
      <c r="AS101" s="367"/>
      <c r="AT101" s="368"/>
      <c r="AU101" s="366"/>
      <c r="AV101" s="367"/>
      <c r="AW101" s="367"/>
      <c r="AX101" s="368"/>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477" t="s">
        <v>625</v>
      </c>
      <c r="AC102" s="477"/>
      <c r="AD102" s="477"/>
      <c r="AE102" s="360">
        <v>75</v>
      </c>
      <c r="AF102" s="360"/>
      <c r="AG102" s="360"/>
      <c r="AH102" s="360"/>
      <c r="AI102" s="360">
        <v>45</v>
      </c>
      <c r="AJ102" s="360"/>
      <c r="AK102" s="360"/>
      <c r="AL102" s="360"/>
      <c r="AM102" s="360">
        <v>60</v>
      </c>
      <c r="AN102" s="360"/>
      <c r="AO102" s="360"/>
      <c r="AP102" s="360"/>
      <c r="AQ102" s="815"/>
      <c r="AR102" s="816"/>
      <c r="AS102" s="816"/>
      <c r="AT102" s="817"/>
      <c r="AU102" s="815"/>
      <c r="AV102" s="816"/>
      <c r="AW102" s="816"/>
      <c r="AX102" s="817"/>
    </row>
    <row r="103" spans="1:60" ht="31.5" hidden="1" customHeight="1" x14ac:dyDescent="0.15">
      <c r="A103" s="489" t="s">
        <v>475</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2" t="s">
        <v>521</v>
      </c>
      <c r="AR103" s="363"/>
      <c r="AS103" s="363"/>
      <c r="AT103" s="364"/>
      <c r="AU103" s="362" t="s">
        <v>518</v>
      </c>
      <c r="AV103" s="363"/>
      <c r="AW103" s="363"/>
      <c r="AX103" s="365"/>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5"/>
      <c r="AV105" s="816"/>
      <c r="AW105" s="816"/>
      <c r="AX105" s="817"/>
    </row>
    <row r="106" spans="1:60" ht="31.5" hidden="1" customHeight="1" x14ac:dyDescent="0.15">
      <c r="A106" s="489" t="s">
        <v>475</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2" t="s">
        <v>521</v>
      </c>
      <c r="AR106" s="363"/>
      <c r="AS106" s="363"/>
      <c r="AT106" s="364"/>
      <c r="AU106" s="362" t="s">
        <v>518</v>
      </c>
      <c r="AV106" s="363"/>
      <c r="AW106" s="363"/>
      <c r="AX106" s="365"/>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idden="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5"/>
      <c r="AV108" s="816"/>
      <c r="AW108" s="816"/>
      <c r="AX108" s="817"/>
    </row>
    <row r="109" spans="1:60" hidden="1" x14ac:dyDescent="0.15">
      <c r="A109" s="489" t="s">
        <v>475</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2" t="s">
        <v>521</v>
      </c>
      <c r="AR109" s="363"/>
      <c r="AS109" s="363"/>
      <c r="AT109" s="364"/>
      <c r="AU109" s="362" t="s">
        <v>518</v>
      </c>
      <c r="AV109" s="363"/>
      <c r="AW109" s="363"/>
      <c r="AX109" s="365"/>
    </row>
    <row r="110" spans="1:60" hidden="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idden="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5"/>
      <c r="AV111" s="816"/>
      <c r="AW111" s="816"/>
      <c r="AX111" s="817"/>
    </row>
    <row r="112" spans="1:60" ht="23.25" customHeight="1" x14ac:dyDescent="0.15">
      <c r="A112" s="489" t="s">
        <v>475</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2" t="s">
        <v>521</v>
      </c>
      <c r="AR112" s="363"/>
      <c r="AS112" s="363"/>
      <c r="AT112" s="364"/>
      <c r="AU112" s="362" t="s">
        <v>518</v>
      </c>
      <c r="AV112" s="363"/>
      <c r="AW112" s="363"/>
      <c r="AX112" s="365"/>
    </row>
    <row r="113" spans="1:50" ht="23.25" customHeight="1" x14ac:dyDescent="0.15">
      <c r="A113" s="492"/>
      <c r="B113" s="493"/>
      <c r="C113" s="493"/>
      <c r="D113" s="493"/>
      <c r="E113" s="493"/>
      <c r="F113" s="494"/>
      <c r="G113" s="161" t="s">
        <v>642</v>
      </c>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7" t="s">
        <v>625</v>
      </c>
      <c r="AC113" s="477"/>
      <c r="AD113" s="477"/>
      <c r="AE113" s="360" t="s">
        <v>640</v>
      </c>
      <c r="AF113" s="360"/>
      <c r="AG113" s="360"/>
      <c r="AH113" s="360"/>
      <c r="AI113" s="360" t="s">
        <v>640</v>
      </c>
      <c r="AJ113" s="360"/>
      <c r="AK113" s="360"/>
      <c r="AL113" s="360"/>
      <c r="AM113" s="360" t="s">
        <v>640</v>
      </c>
      <c r="AN113" s="360"/>
      <c r="AO113" s="360"/>
      <c r="AP113" s="360"/>
      <c r="AQ113" s="366"/>
      <c r="AR113" s="367"/>
      <c r="AS113" s="367"/>
      <c r="AT113" s="368"/>
      <c r="AU113" s="366"/>
      <c r="AV113" s="367"/>
      <c r="AW113" s="367"/>
      <c r="AX113" s="368"/>
    </row>
    <row r="114" spans="1:50" ht="23.25"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77" t="s">
        <v>625</v>
      </c>
      <c r="AC114" s="477"/>
      <c r="AD114" s="477"/>
      <c r="AE114" s="360" t="s">
        <v>640</v>
      </c>
      <c r="AF114" s="360"/>
      <c r="AG114" s="360"/>
      <c r="AH114" s="360"/>
      <c r="AI114" s="360" t="s">
        <v>640</v>
      </c>
      <c r="AJ114" s="360"/>
      <c r="AK114" s="360"/>
      <c r="AL114" s="360"/>
      <c r="AM114" s="360" t="s">
        <v>640</v>
      </c>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7" t="s">
        <v>522</v>
      </c>
      <c r="AR115" s="338"/>
      <c r="AS115" s="338"/>
      <c r="AT115" s="338"/>
      <c r="AU115" s="338"/>
      <c r="AV115" s="338"/>
      <c r="AW115" s="338"/>
      <c r="AX115" s="339"/>
    </row>
    <row r="116" spans="1:50" ht="23.25" customHeight="1" x14ac:dyDescent="0.15">
      <c r="A116" s="292"/>
      <c r="B116" s="293"/>
      <c r="C116" s="293"/>
      <c r="D116" s="293"/>
      <c r="E116" s="293"/>
      <c r="F116" s="294"/>
      <c r="G116" s="353" t="s">
        <v>624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626</v>
      </c>
      <c r="AC116" s="301"/>
      <c r="AD116" s="302"/>
      <c r="AE116" s="360">
        <v>52</v>
      </c>
      <c r="AF116" s="360"/>
      <c r="AG116" s="360"/>
      <c r="AH116" s="360"/>
      <c r="AI116" s="360">
        <v>72</v>
      </c>
      <c r="AJ116" s="360"/>
      <c r="AK116" s="360"/>
      <c r="AL116" s="360"/>
      <c r="AM116" s="360">
        <v>33</v>
      </c>
      <c r="AN116" s="360"/>
      <c r="AO116" s="360"/>
      <c r="AP116" s="360"/>
      <c r="AQ116" s="366"/>
      <c r="AR116" s="367"/>
      <c r="AS116" s="367"/>
      <c r="AT116" s="367"/>
      <c r="AU116" s="367"/>
      <c r="AV116" s="367"/>
      <c r="AW116" s="367"/>
      <c r="AX116" s="369"/>
    </row>
    <row r="117" spans="1:50"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627</v>
      </c>
      <c r="AC117" s="344"/>
      <c r="AD117" s="345"/>
      <c r="AE117" s="306" t="s">
        <v>628</v>
      </c>
      <c r="AF117" s="306"/>
      <c r="AG117" s="306"/>
      <c r="AH117" s="306"/>
      <c r="AI117" s="306" t="s">
        <v>629</v>
      </c>
      <c r="AJ117" s="306"/>
      <c r="AK117" s="306"/>
      <c r="AL117" s="306"/>
      <c r="AM117" s="306" t="s">
        <v>630</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7" t="s">
        <v>522</v>
      </c>
      <c r="AR118" s="338"/>
      <c r="AS118" s="338"/>
      <c r="AT118" s="338"/>
      <c r="AU118" s="338"/>
      <c r="AV118" s="338"/>
      <c r="AW118" s="338"/>
      <c r="AX118" s="339"/>
    </row>
    <row r="119" spans="1:50" ht="23.25" customHeight="1" x14ac:dyDescent="0.15">
      <c r="A119" s="292"/>
      <c r="B119" s="293"/>
      <c r="C119" s="293"/>
      <c r="D119" s="293"/>
      <c r="E119" s="293"/>
      <c r="F119" s="294"/>
      <c r="G119" s="353" t="s">
        <v>643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626</v>
      </c>
      <c r="AC119" s="301"/>
      <c r="AD119" s="302"/>
      <c r="AE119" s="360" t="s">
        <v>586</v>
      </c>
      <c r="AF119" s="360"/>
      <c r="AG119" s="360"/>
      <c r="AH119" s="360"/>
      <c r="AI119" s="360" t="s">
        <v>586</v>
      </c>
      <c r="AJ119" s="360"/>
      <c r="AK119" s="360"/>
      <c r="AL119" s="360"/>
      <c r="AM119" s="360" t="s">
        <v>644</v>
      </c>
      <c r="AN119" s="360"/>
      <c r="AO119" s="360"/>
      <c r="AP119" s="360"/>
      <c r="AQ119" s="360"/>
      <c r="AR119" s="360"/>
      <c r="AS119" s="360"/>
      <c r="AT119" s="360"/>
      <c r="AU119" s="360"/>
      <c r="AV119" s="360"/>
      <c r="AW119" s="360"/>
      <c r="AX119" s="361"/>
    </row>
    <row r="120" spans="1:50" ht="46.5"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627</v>
      </c>
      <c r="AC120" s="344"/>
      <c r="AD120" s="345"/>
      <c r="AE120" s="360" t="s">
        <v>586</v>
      </c>
      <c r="AF120" s="360"/>
      <c r="AG120" s="360"/>
      <c r="AH120" s="360"/>
      <c r="AI120" s="360" t="s">
        <v>586</v>
      </c>
      <c r="AJ120" s="360"/>
      <c r="AK120" s="360"/>
      <c r="AL120" s="360"/>
      <c r="AM120" s="306" t="s">
        <v>644</v>
      </c>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7" t="s">
        <v>522</v>
      </c>
      <c r="AR121" s="338"/>
      <c r="AS121" s="338"/>
      <c r="AT121" s="338"/>
      <c r="AU121" s="338"/>
      <c r="AV121" s="338"/>
      <c r="AW121" s="338"/>
      <c r="AX121" s="339"/>
    </row>
    <row r="122" spans="1:50" ht="23.25" hidden="1" customHeight="1" x14ac:dyDescent="0.15">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7" t="s">
        <v>522</v>
      </c>
      <c r="AR124" s="338"/>
      <c r="AS124" s="338"/>
      <c r="AT124" s="338"/>
      <c r="AU124" s="338"/>
      <c r="AV124" s="338"/>
      <c r="AW124" s="338"/>
      <c r="AX124" s="339"/>
    </row>
    <row r="125" spans="1:50" ht="23.25" hidden="1" customHeight="1" x14ac:dyDescent="0.15">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535</v>
      </c>
      <c r="AF127" s="298"/>
      <c r="AG127" s="298"/>
      <c r="AH127" s="299"/>
      <c r="AI127" s="303" t="s">
        <v>532</v>
      </c>
      <c r="AJ127" s="298"/>
      <c r="AK127" s="298"/>
      <c r="AL127" s="299"/>
      <c r="AM127" s="303" t="s">
        <v>527</v>
      </c>
      <c r="AN127" s="298"/>
      <c r="AO127" s="298"/>
      <c r="AP127" s="299"/>
      <c r="AQ127" s="337" t="s">
        <v>522</v>
      </c>
      <c r="AR127" s="338"/>
      <c r="AS127" s="338"/>
      <c r="AT127" s="338"/>
      <c r="AU127" s="338"/>
      <c r="AV127" s="338"/>
      <c r="AW127" s="338"/>
      <c r="AX127" s="339"/>
    </row>
    <row r="128" spans="1:50" ht="23.25" hidden="1" customHeight="1" x14ac:dyDescent="0.15">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v>34</v>
      </c>
      <c r="AV133" s="136"/>
      <c r="AW133" s="137" t="s">
        <v>300</v>
      </c>
      <c r="AX133" s="138"/>
    </row>
    <row r="134" spans="1:50" ht="39.75" customHeight="1" x14ac:dyDescent="0.15">
      <c r="A134" s="995"/>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97</v>
      </c>
      <c r="AF134" s="112"/>
      <c r="AG134" s="112"/>
      <c r="AH134" s="112"/>
      <c r="AI134" s="266">
        <v>97</v>
      </c>
      <c r="AJ134" s="112"/>
      <c r="AK134" s="112"/>
      <c r="AL134" s="112"/>
      <c r="AM134" s="266"/>
      <c r="AN134" s="112"/>
      <c r="AO134" s="112"/>
      <c r="AP134" s="112"/>
      <c r="AQ134" s="266" t="s">
        <v>574</v>
      </c>
      <c r="AR134" s="112"/>
      <c r="AS134" s="112"/>
      <c r="AT134" s="112"/>
      <c r="AU134" s="266" t="s">
        <v>574</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586</v>
      </c>
      <c r="AF135" s="112"/>
      <c r="AG135" s="112"/>
      <c r="AH135" s="112"/>
      <c r="AI135" s="266" t="s">
        <v>585</v>
      </c>
      <c r="AJ135" s="112"/>
      <c r="AK135" s="112"/>
      <c r="AL135" s="112"/>
      <c r="AM135" s="266"/>
      <c r="AN135" s="112"/>
      <c r="AO135" s="112"/>
      <c r="AP135" s="112"/>
      <c r="AQ135" s="266" t="s">
        <v>574</v>
      </c>
      <c r="AR135" s="112"/>
      <c r="AS135" s="112"/>
      <c r="AT135" s="112"/>
      <c r="AU135" s="266">
        <v>100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587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3" customHeight="1" x14ac:dyDescent="0.15">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573</v>
      </c>
      <c r="AE702" s="897"/>
      <c r="AF702" s="897"/>
      <c r="AG702" s="886" t="s">
        <v>646</v>
      </c>
      <c r="AH702" s="887"/>
      <c r="AI702" s="887"/>
      <c r="AJ702" s="887"/>
      <c r="AK702" s="887"/>
      <c r="AL702" s="887"/>
      <c r="AM702" s="887"/>
      <c r="AN702" s="887"/>
      <c r="AO702" s="887"/>
      <c r="AP702" s="887"/>
      <c r="AQ702" s="887"/>
      <c r="AR702" s="887"/>
      <c r="AS702" s="887"/>
      <c r="AT702" s="887"/>
      <c r="AU702" s="887"/>
      <c r="AV702" s="887"/>
      <c r="AW702" s="887"/>
      <c r="AX702" s="888"/>
    </row>
    <row r="703" spans="1:50" ht="48"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645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588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591</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7" t="s">
        <v>589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590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591</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64" t="s">
        <v>593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591</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8"/>
      <c r="AG715" s="527" t="s">
        <v>594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596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647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597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598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599</v>
      </c>
      <c r="F737" s="122"/>
      <c r="G737" s="122"/>
      <c r="H737" s="122"/>
      <c r="I737" s="122"/>
      <c r="J737" s="122"/>
      <c r="K737" s="122"/>
      <c r="L737" s="122"/>
      <c r="M737" s="122"/>
      <c r="N737" s="101" t="s">
        <v>542</v>
      </c>
      <c r="O737" s="101"/>
      <c r="P737" s="101"/>
      <c r="Q737" s="101"/>
      <c r="R737" s="122" t="s">
        <v>600</v>
      </c>
      <c r="S737" s="122"/>
      <c r="T737" s="122"/>
      <c r="U737" s="122"/>
      <c r="V737" s="122"/>
      <c r="W737" s="122"/>
      <c r="X737" s="122"/>
      <c r="Y737" s="122"/>
      <c r="Z737" s="122"/>
      <c r="AA737" s="101" t="s">
        <v>541</v>
      </c>
      <c r="AB737" s="101"/>
      <c r="AC737" s="101"/>
      <c r="AD737" s="101"/>
      <c r="AE737" s="122" t="s">
        <v>601</v>
      </c>
      <c r="AF737" s="122"/>
      <c r="AG737" s="122"/>
      <c r="AH737" s="122"/>
      <c r="AI737" s="122"/>
      <c r="AJ737" s="122"/>
      <c r="AK737" s="122"/>
      <c r="AL737" s="122"/>
      <c r="AM737" s="122"/>
      <c r="AN737" s="101" t="s">
        <v>540</v>
      </c>
      <c r="AO737" s="101"/>
      <c r="AP737" s="101"/>
      <c r="AQ737" s="101"/>
      <c r="AR737" s="102" t="s">
        <v>602</v>
      </c>
      <c r="AS737" s="103"/>
      <c r="AT737" s="103"/>
      <c r="AU737" s="103"/>
      <c r="AV737" s="103"/>
      <c r="AW737" s="103"/>
      <c r="AX737" s="104"/>
      <c r="AY737" s="89"/>
      <c r="AZ737" s="89"/>
    </row>
    <row r="738" spans="1:52" ht="24.75" customHeight="1" x14ac:dyDescent="0.15">
      <c r="A738" s="123" t="s">
        <v>539</v>
      </c>
      <c r="B738" s="124"/>
      <c r="C738" s="124"/>
      <c r="D738" s="125"/>
      <c r="E738" s="122" t="s">
        <v>603</v>
      </c>
      <c r="F738" s="122"/>
      <c r="G738" s="122"/>
      <c r="H738" s="122"/>
      <c r="I738" s="122"/>
      <c r="J738" s="122"/>
      <c r="K738" s="122"/>
      <c r="L738" s="122"/>
      <c r="M738" s="122"/>
      <c r="N738" s="101" t="s">
        <v>538</v>
      </c>
      <c r="O738" s="101"/>
      <c r="P738" s="101"/>
      <c r="Q738" s="101"/>
      <c r="R738" s="122" t="s">
        <v>604</v>
      </c>
      <c r="S738" s="122"/>
      <c r="T738" s="122"/>
      <c r="U738" s="122"/>
      <c r="V738" s="122"/>
      <c r="W738" s="122"/>
      <c r="X738" s="122"/>
      <c r="Y738" s="122"/>
      <c r="Z738" s="122"/>
      <c r="AA738" s="101" t="s">
        <v>537</v>
      </c>
      <c r="AB738" s="101"/>
      <c r="AC738" s="101"/>
      <c r="AD738" s="101"/>
      <c r="AE738" s="122" t="s">
        <v>605</v>
      </c>
      <c r="AF738" s="122"/>
      <c r="AG738" s="122"/>
      <c r="AH738" s="122"/>
      <c r="AI738" s="122"/>
      <c r="AJ738" s="122"/>
      <c r="AK738" s="122"/>
      <c r="AL738" s="122"/>
      <c r="AM738" s="122"/>
      <c r="AN738" s="101" t="s">
        <v>533</v>
      </c>
      <c r="AO738" s="101"/>
      <c r="AP738" s="101"/>
      <c r="AQ738" s="101"/>
      <c r="AR738" s="102" t="s">
        <v>606</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t="s">
        <v>466</v>
      </c>
      <c r="J739" s="117"/>
      <c r="K739" s="93" t="str">
        <f>IF(OR(I739="　", I739=""), "", "-")</f>
        <v/>
      </c>
      <c r="L739" s="118">
        <v>149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621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607</v>
      </c>
      <c r="H781" s="450"/>
      <c r="I781" s="450"/>
      <c r="J781" s="450"/>
      <c r="K781" s="451"/>
      <c r="L781" s="452" t="s">
        <v>608</v>
      </c>
      <c r="M781" s="453"/>
      <c r="N781" s="453"/>
      <c r="O781" s="453"/>
      <c r="P781" s="453"/>
      <c r="Q781" s="453"/>
      <c r="R781" s="453"/>
      <c r="S781" s="453"/>
      <c r="T781" s="453"/>
      <c r="U781" s="453"/>
      <c r="V781" s="453"/>
      <c r="W781" s="453"/>
      <c r="X781" s="454"/>
      <c r="Y781" s="455">
        <v>153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6"/>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6"/>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6"/>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6"/>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6"/>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6"/>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6"/>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153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492</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612</v>
      </c>
      <c r="D837" s="420"/>
      <c r="E837" s="420"/>
      <c r="F837" s="420"/>
      <c r="G837" s="420"/>
      <c r="H837" s="420"/>
      <c r="I837" s="420"/>
      <c r="J837" s="421">
        <v>7040001028138</v>
      </c>
      <c r="K837" s="422"/>
      <c r="L837" s="422"/>
      <c r="M837" s="422"/>
      <c r="N837" s="422"/>
      <c r="O837" s="422"/>
      <c r="P837" s="317" t="s">
        <v>610</v>
      </c>
      <c r="Q837" s="318"/>
      <c r="R837" s="318"/>
      <c r="S837" s="318"/>
      <c r="T837" s="318"/>
      <c r="U837" s="318"/>
      <c r="V837" s="318"/>
      <c r="W837" s="318"/>
      <c r="X837" s="318"/>
      <c r="Y837" s="319">
        <v>153</v>
      </c>
      <c r="Z837" s="320"/>
      <c r="AA837" s="320"/>
      <c r="AB837" s="321"/>
      <c r="AC837" s="329" t="s">
        <v>611</v>
      </c>
      <c r="AD837" s="330"/>
      <c r="AE837" s="330"/>
      <c r="AF837" s="330"/>
      <c r="AG837" s="330"/>
      <c r="AH837" s="423"/>
      <c r="AI837" s="424"/>
      <c r="AJ837" s="424"/>
      <c r="AK837" s="424"/>
      <c r="AL837" s="326"/>
      <c r="AM837" s="327"/>
      <c r="AN837" s="327"/>
      <c r="AO837" s="328"/>
      <c r="AP837" s="322"/>
      <c r="AQ837" s="322"/>
      <c r="AR837" s="322"/>
      <c r="AS837" s="322"/>
      <c r="AT837" s="322"/>
      <c r="AU837" s="322"/>
      <c r="AV837" s="322"/>
      <c r="AW837" s="322"/>
      <c r="AX837" s="322"/>
    </row>
    <row r="838" spans="1:50" ht="30" customHeight="1" x14ac:dyDescent="0.15">
      <c r="A838" s="406">
        <v>2</v>
      </c>
      <c r="B838" s="406">
        <v>1</v>
      </c>
      <c r="C838" s="425" t="s">
        <v>609</v>
      </c>
      <c r="D838" s="420"/>
      <c r="E838" s="420"/>
      <c r="F838" s="420"/>
      <c r="G838" s="420"/>
      <c r="H838" s="420"/>
      <c r="I838" s="420"/>
      <c r="J838" s="421">
        <v>9040001021025</v>
      </c>
      <c r="K838" s="422"/>
      <c r="L838" s="422"/>
      <c r="M838" s="422"/>
      <c r="N838" s="422"/>
      <c r="O838" s="422"/>
      <c r="P838" s="317" t="s">
        <v>610</v>
      </c>
      <c r="Q838" s="318"/>
      <c r="R838" s="318"/>
      <c r="S838" s="318"/>
      <c r="T838" s="318"/>
      <c r="U838" s="318"/>
      <c r="V838" s="318"/>
      <c r="W838" s="318"/>
      <c r="X838" s="318"/>
      <c r="Y838" s="319">
        <v>120</v>
      </c>
      <c r="Z838" s="320"/>
      <c r="AA838" s="320"/>
      <c r="AB838" s="321"/>
      <c r="AC838" s="329" t="s">
        <v>611</v>
      </c>
      <c r="AD838" s="330"/>
      <c r="AE838" s="330"/>
      <c r="AF838" s="330"/>
      <c r="AG838" s="330"/>
      <c r="AH838" s="423"/>
      <c r="AI838" s="424"/>
      <c r="AJ838" s="424"/>
      <c r="AK838" s="424"/>
      <c r="AL838" s="326"/>
      <c r="AM838" s="327"/>
      <c r="AN838" s="327"/>
      <c r="AO838" s="328"/>
      <c r="AP838" s="322"/>
      <c r="AQ838" s="322"/>
      <c r="AR838" s="322"/>
      <c r="AS838" s="322"/>
      <c r="AT838" s="322"/>
      <c r="AU838" s="322"/>
      <c r="AV838" s="322"/>
      <c r="AW838" s="322"/>
      <c r="AX838" s="322"/>
    </row>
    <row r="839" spans="1:50" ht="30" customHeight="1" x14ac:dyDescent="0.15">
      <c r="A839" s="406">
        <v>3</v>
      </c>
      <c r="B839" s="406">
        <v>1</v>
      </c>
      <c r="C839" s="425" t="s">
        <v>613</v>
      </c>
      <c r="D839" s="420"/>
      <c r="E839" s="420"/>
      <c r="F839" s="420"/>
      <c r="G839" s="420"/>
      <c r="H839" s="420"/>
      <c r="I839" s="420"/>
      <c r="J839" s="421">
        <v>6290001012621</v>
      </c>
      <c r="K839" s="422"/>
      <c r="L839" s="422"/>
      <c r="M839" s="422"/>
      <c r="N839" s="422"/>
      <c r="O839" s="422"/>
      <c r="P839" s="317" t="s">
        <v>610</v>
      </c>
      <c r="Q839" s="318"/>
      <c r="R839" s="318"/>
      <c r="S839" s="318"/>
      <c r="T839" s="318"/>
      <c r="U839" s="318"/>
      <c r="V839" s="318"/>
      <c r="W839" s="318"/>
      <c r="X839" s="318"/>
      <c r="Y839" s="319">
        <v>116</v>
      </c>
      <c r="Z839" s="320"/>
      <c r="AA839" s="320"/>
      <c r="AB839" s="321"/>
      <c r="AC839" s="329" t="s">
        <v>611</v>
      </c>
      <c r="AD839" s="330"/>
      <c r="AE839" s="330"/>
      <c r="AF839" s="330"/>
      <c r="AG839" s="330"/>
      <c r="AH839" s="324"/>
      <c r="AI839" s="325"/>
      <c r="AJ839" s="325"/>
      <c r="AK839" s="325"/>
      <c r="AL839" s="326"/>
      <c r="AM839" s="327"/>
      <c r="AN839" s="327"/>
      <c r="AO839" s="328"/>
      <c r="AP839" s="322"/>
      <c r="AQ839" s="322"/>
      <c r="AR839" s="322"/>
      <c r="AS839" s="322"/>
      <c r="AT839" s="322"/>
      <c r="AU839" s="322"/>
      <c r="AV839" s="322"/>
      <c r="AW839" s="322"/>
      <c r="AX839" s="322"/>
    </row>
    <row r="840" spans="1:50" ht="30" customHeight="1" x14ac:dyDescent="0.15">
      <c r="A840" s="406">
        <v>4</v>
      </c>
      <c r="B840" s="406">
        <v>1</v>
      </c>
      <c r="C840" s="425" t="s">
        <v>614</v>
      </c>
      <c r="D840" s="420"/>
      <c r="E840" s="420"/>
      <c r="F840" s="420"/>
      <c r="G840" s="420"/>
      <c r="H840" s="420"/>
      <c r="I840" s="420"/>
      <c r="J840" s="421">
        <v>3011101005999</v>
      </c>
      <c r="K840" s="422"/>
      <c r="L840" s="422"/>
      <c r="M840" s="422"/>
      <c r="N840" s="422"/>
      <c r="O840" s="422"/>
      <c r="P840" s="317" t="s">
        <v>610</v>
      </c>
      <c r="Q840" s="318"/>
      <c r="R840" s="318"/>
      <c r="S840" s="318"/>
      <c r="T840" s="318"/>
      <c r="U840" s="318"/>
      <c r="V840" s="318"/>
      <c r="W840" s="318"/>
      <c r="X840" s="318"/>
      <c r="Y840" s="319">
        <v>77</v>
      </c>
      <c r="Z840" s="320"/>
      <c r="AA840" s="320"/>
      <c r="AB840" s="321"/>
      <c r="AC840" s="329" t="s">
        <v>611</v>
      </c>
      <c r="AD840" s="330"/>
      <c r="AE840" s="330"/>
      <c r="AF840" s="330"/>
      <c r="AG840" s="330"/>
      <c r="AH840" s="324"/>
      <c r="AI840" s="325"/>
      <c r="AJ840" s="325"/>
      <c r="AK840" s="325"/>
      <c r="AL840" s="326"/>
      <c r="AM840" s="327"/>
      <c r="AN840" s="327"/>
      <c r="AO840" s="328"/>
      <c r="AP840" s="322"/>
      <c r="AQ840" s="322"/>
      <c r="AR840" s="322"/>
      <c r="AS840" s="322"/>
      <c r="AT840" s="322"/>
      <c r="AU840" s="322"/>
      <c r="AV840" s="322"/>
      <c r="AW840" s="322"/>
      <c r="AX840" s="322"/>
    </row>
    <row r="841" spans="1:50" ht="30" customHeight="1" x14ac:dyDescent="0.15">
      <c r="A841" s="406">
        <v>5</v>
      </c>
      <c r="B841" s="406">
        <v>1</v>
      </c>
      <c r="C841" s="425" t="s">
        <v>615</v>
      </c>
      <c r="D841" s="420"/>
      <c r="E841" s="420"/>
      <c r="F841" s="420"/>
      <c r="G841" s="420"/>
      <c r="H841" s="420"/>
      <c r="I841" s="420"/>
      <c r="J841" s="421">
        <v>3120001036177</v>
      </c>
      <c r="K841" s="422"/>
      <c r="L841" s="422"/>
      <c r="M841" s="422"/>
      <c r="N841" s="422"/>
      <c r="O841" s="422"/>
      <c r="P841" s="317" t="s">
        <v>610</v>
      </c>
      <c r="Q841" s="318"/>
      <c r="R841" s="318"/>
      <c r="S841" s="318"/>
      <c r="T841" s="318"/>
      <c r="U841" s="318"/>
      <c r="V841" s="318"/>
      <c r="W841" s="318"/>
      <c r="X841" s="318"/>
      <c r="Y841" s="319">
        <v>69</v>
      </c>
      <c r="Z841" s="320"/>
      <c r="AA841" s="320"/>
      <c r="AB841" s="321"/>
      <c r="AC841" s="329" t="s">
        <v>611</v>
      </c>
      <c r="AD841" s="330"/>
      <c r="AE841" s="330"/>
      <c r="AF841" s="330"/>
      <c r="AG841" s="330"/>
      <c r="AH841" s="324"/>
      <c r="AI841" s="325"/>
      <c r="AJ841" s="325"/>
      <c r="AK841" s="325"/>
      <c r="AL841" s="326"/>
      <c r="AM841" s="327"/>
      <c r="AN841" s="327"/>
      <c r="AO841" s="328"/>
      <c r="AP841" s="322"/>
      <c r="AQ841" s="322"/>
      <c r="AR841" s="322"/>
      <c r="AS841" s="322"/>
      <c r="AT841" s="322"/>
      <c r="AU841" s="322"/>
      <c r="AV841" s="322"/>
      <c r="AW841" s="322"/>
      <c r="AX841" s="322"/>
    </row>
    <row r="842" spans="1:50" ht="30" customHeight="1" x14ac:dyDescent="0.15">
      <c r="A842" s="406">
        <v>6</v>
      </c>
      <c r="B842" s="406">
        <v>1</v>
      </c>
      <c r="C842" s="425" t="s">
        <v>616</v>
      </c>
      <c r="D842" s="420"/>
      <c r="E842" s="420"/>
      <c r="F842" s="420"/>
      <c r="G842" s="420"/>
      <c r="H842" s="420"/>
      <c r="I842" s="420"/>
      <c r="J842" s="421">
        <v>4290001009413</v>
      </c>
      <c r="K842" s="422"/>
      <c r="L842" s="422"/>
      <c r="M842" s="422"/>
      <c r="N842" s="422"/>
      <c r="O842" s="422"/>
      <c r="P842" s="317" t="s">
        <v>610</v>
      </c>
      <c r="Q842" s="318"/>
      <c r="R842" s="318"/>
      <c r="S842" s="318"/>
      <c r="T842" s="318"/>
      <c r="U842" s="318"/>
      <c r="V842" s="318"/>
      <c r="W842" s="318"/>
      <c r="X842" s="318"/>
      <c r="Y842" s="319">
        <v>64</v>
      </c>
      <c r="Z842" s="320"/>
      <c r="AA842" s="320"/>
      <c r="AB842" s="321"/>
      <c r="AC842" s="329" t="s">
        <v>611</v>
      </c>
      <c r="AD842" s="330"/>
      <c r="AE842" s="330"/>
      <c r="AF842" s="330"/>
      <c r="AG842" s="330"/>
      <c r="AH842" s="324"/>
      <c r="AI842" s="325"/>
      <c r="AJ842" s="325"/>
      <c r="AK842" s="325"/>
      <c r="AL842" s="326"/>
      <c r="AM842" s="327"/>
      <c r="AN842" s="327"/>
      <c r="AO842" s="328"/>
      <c r="AP842" s="322"/>
      <c r="AQ842" s="322"/>
      <c r="AR842" s="322"/>
      <c r="AS842" s="322"/>
      <c r="AT842" s="322"/>
      <c r="AU842" s="322"/>
      <c r="AV842" s="322"/>
      <c r="AW842" s="322"/>
      <c r="AX842" s="322"/>
    </row>
    <row r="843" spans="1:50" ht="30" customHeight="1" x14ac:dyDescent="0.15">
      <c r="A843" s="406">
        <v>7</v>
      </c>
      <c r="B843" s="406">
        <v>1</v>
      </c>
      <c r="C843" s="425" t="s">
        <v>617</v>
      </c>
      <c r="D843" s="420"/>
      <c r="E843" s="420"/>
      <c r="F843" s="420"/>
      <c r="G843" s="420"/>
      <c r="H843" s="420"/>
      <c r="I843" s="420"/>
      <c r="J843" s="421">
        <v>8180001031837</v>
      </c>
      <c r="K843" s="422"/>
      <c r="L843" s="422"/>
      <c r="M843" s="422"/>
      <c r="N843" s="422"/>
      <c r="O843" s="422"/>
      <c r="P843" s="317" t="s">
        <v>610</v>
      </c>
      <c r="Q843" s="318"/>
      <c r="R843" s="318"/>
      <c r="S843" s="318"/>
      <c r="T843" s="318"/>
      <c r="U843" s="318"/>
      <c r="V843" s="318"/>
      <c r="W843" s="318"/>
      <c r="X843" s="318"/>
      <c r="Y843" s="319">
        <v>59</v>
      </c>
      <c r="Z843" s="320"/>
      <c r="AA843" s="320"/>
      <c r="AB843" s="321"/>
      <c r="AC843" s="329" t="s">
        <v>611</v>
      </c>
      <c r="AD843" s="330"/>
      <c r="AE843" s="330"/>
      <c r="AF843" s="330"/>
      <c r="AG843" s="330"/>
      <c r="AH843" s="324"/>
      <c r="AI843" s="325"/>
      <c r="AJ843" s="325"/>
      <c r="AK843" s="325"/>
      <c r="AL843" s="326"/>
      <c r="AM843" s="327"/>
      <c r="AN843" s="327"/>
      <c r="AO843" s="328"/>
      <c r="AP843" s="322"/>
      <c r="AQ843" s="322"/>
      <c r="AR843" s="322"/>
      <c r="AS843" s="322"/>
      <c r="AT843" s="322"/>
      <c r="AU843" s="322"/>
      <c r="AV843" s="322"/>
      <c r="AW843" s="322"/>
      <c r="AX843" s="322"/>
    </row>
    <row r="844" spans="1:50" ht="30" customHeight="1" x14ac:dyDescent="0.15">
      <c r="A844" s="406">
        <v>8</v>
      </c>
      <c r="B844" s="406">
        <v>1</v>
      </c>
      <c r="C844" s="425" t="s">
        <v>618</v>
      </c>
      <c r="D844" s="420"/>
      <c r="E844" s="420"/>
      <c r="F844" s="420"/>
      <c r="G844" s="420"/>
      <c r="H844" s="420"/>
      <c r="I844" s="420"/>
      <c r="J844" s="421">
        <v>7010401009277</v>
      </c>
      <c r="K844" s="422"/>
      <c r="L844" s="422"/>
      <c r="M844" s="422"/>
      <c r="N844" s="422"/>
      <c r="O844" s="422"/>
      <c r="P844" s="317" t="s">
        <v>610</v>
      </c>
      <c r="Q844" s="318"/>
      <c r="R844" s="318"/>
      <c r="S844" s="318"/>
      <c r="T844" s="318"/>
      <c r="U844" s="318"/>
      <c r="V844" s="318"/>
      <c r="W844" s="318"/>
      <c r="X844" s="318"/>
      <c r="Y844" s="319">
        <v>57</v>
      </c>
      <c r="Z844" s="320"/>
      <c r="AA844" s="320"/>
      <c r="AB844" s="321"/>
      <c r="AC844" s="329" t="s">
        <v>611</v>
      </c>
      <c r="AD844" s="330"/>
      <c r="AE844" s="330"/>
      <c r="AF844" s="330"/>
      <c r="AG844" s="330"/>
      <c r="AH844" s="324"/>
      <c r="AI844" s="325"/>
      <c r="AJ844" s="325"/>
      <c r="AK844" s="325"/>
      <c r="AL844" s="326"/>
      <c r="AM844" s="327"/>
      <c r="AN844" s="327"/>
      <c r="AO844" s="328"/>
      <c r="AP844" s="322"/>
      <c r="AQ844" s="322"/>
      <c r="AR844" s="322"/>
      <c r="AS844" s="322"/>
      <c r="AT844" s="322"/>
      <c r="AU844" s="322"/>
      <c r="AV844" s="322"/>
      <c r="AW844" s="322"/>
      <c r="AX844" s="322"/>
    </row>
    <row r="845" spans="1:50" ht="30" customHeight="1" x14ac:dyDescent="0.15">
      <c r="A845" s="406">
        <v>9</v>
      </c>
      <c r="B845" s="406">
        <v>1</v>
      </c>
      <c r="C845" s="425" t="s">
        <v>619</v>
      </c>
      <c r="D845" s="420"/>
      <c r="E845" s="420"/>
      <c r="F845" s="420"/>
      <c r="G845" s="420"/>
      <c r="H845" s="420"/>
      <c r="I845" s="420"/>
      <c r="J845" s="421">
        <v>7011001016291</v>
      </c>
      <c r="K845" s="422"/>
      <c r="L845" s="422"/>
      <c r="M845" s="422"/>
      <c r="N845" s="422"/>
      <c r="O845" s="422"/>
      <c r="P845" s="317" t="s">
        <v>610</v>
      </c>
      <c r="Q845" s="318"/>
      <c r="R845" s="318"/>
      <c r="S845" s="318"/>
      <c r="T845" s="318"/>
      <c r="U845" s="318"/>
      <c r="V845" s="318"/>
      <c r="W845" s="318"/>
      <c r="X845" s="318"/>
      <c r="Y845" s="319">
        <v>42</v>
      </c>
      <c r="Z845" s="320"/>
      <c r="AA845" s="320"/>
      <c r="AB845" s="321"/>
      <c r="AC845" s="329" t="s">
        <v>611</v>
      </c>
      <c r="AD845" s="330"/>
      <c r="AE845" s="330"/>
      <c r="AF845" s="330"/>
      <c r="AG845" s="330"/>
      <c r="AH845" s="324"/>
      <c r="AI845" s="325"/>
      <c r="AJ845" s="325"/>
      <c r="AK845" s="325"/>
      <c r="AL845" s="326"/>
      <c r="AM845" s="327"/>
      <c r="AN845" s="327"/>
      <c r="AO845" s="328"/>
      <c r="AP845" s="322"/>
      <c r="AQ845" s="322"/>
      <c r="AR845" s="322"/>
      <c r="AS845" s="322"/>
      <c r="AT845" s="322"/>
      <c r="AU845" s="322"/>
      <c r="AV845" s="322"/>
      <c r="AW845" s="322"/>
      <c r="AX845" s="322"/>
    </row>
    <row r="846" spans="1:50" ht="30" customHeight="1" x14ac:dyDescent="0.15">
      <c r="A846" s="406">
        <v>10</v>
      </c>
      <c r="B846" s="406">
        <v>1</v>
      </c>
      <c r="C846" s="425" t="s">
        <v>620</v>
      </c>
      <c r="D846" s="420"/>
      <c r="E846" s="420"/>
      <c r="F846" s="420"/>
      <c r="G846" s="420"/>
      <c r="H846" s="420"/>
      <c r="I846" s="420"/>
      <c r="J846" s="421">
        <v>5120001183629</v>
      </c>
      <c r="K846" s="422"/>
      <c r="L846" s="422"/>
      <c r="M846" s="422"/>
      <c r="N846" s="422"/>
      <c r="O846" s="422"/>
      <c r="P846" s="317" t="s">
        <v>610</v>
      </c>
      <c r="Q846" s="318"/>
      <c r="R846" s="318"/>
      <c r="S846" s="318"/>
      <c r="T846" s="318"/>
      <c r="U846" s="318"/>
      <c r="V846" s="318"/>
      <c r="W846" s="318"/>
      <c r="X846" s="318"/>
      <c r="Y846" s="319">
        <v>37</v>
      </c>
      <c r="Z846" s="320"/>
      <c r="AA846" s="320"/>
      <c r="AB846" s="321"/>
      <c r="AC846" s="329" t="s">
        <v>611</v>
      </c>
      <c r="AD846" s="330"/>
      <c r="AE846" s="330"/>
      <c r="AF846" s="330"/>
      <c r="AG846" s="330"/>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492</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492</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492</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492</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492</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492</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492</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7" t="s">
        <v>385</v>
      </c>
      <c r="D1101" s="892"/>
      <c r="E1101" s="277" t="s">
        <v>384</v>
      </c>
      <c r="F1101" s="892"/>
      <c r="G1101" s="892"/>
      <c r="H1101" s="892"/>
      <c r="I1101" s="892"/>
      <c r="J1101" s="277" t="s">
        <v>419</v>
      </c>
      <c r="K1101" s="277"/>
      <c r="L1101" s="277"/>
      <c r="M1101" s="277"/>
      <c r="N1101" s="277"/>
      <c r="O1101" s="277"/>
      <c r="P1101" s="346" t="s">
        <v>27</v>
      </c>
      <c r="Q1101" s="346"/>
      <c r="R1101" s="346"/>
      <c r="S1101" s="346"/>
      <c r="T1101" s="346"/>
      <c r="U1101" s="346"/>
      <c r="V1101" s="346"/>
      <c r="W1101" s="346"/>
      <c r="X1101" s="346"/>
      <c r="Y1101" s="277" t="s">
        <v>421</v>
      </c>
      <c r="Z1101" s="892"/>
      <c r="AA1101" s="892"/>
      <c r="AB1101" s="892"/>
      <c r="AC1101" s="277" t="s">
        <v>367</v>
      </c>
      <c r="AD1101" s="277"/>
      <c r="AE1101" s="277"/>
      <c r="AF1101" s="277"/>
      <c r="AG1101" s="277"/>
      <c r="AH1101" s="346" t="s">
        <v>380</v>
      </c>
      <c r="AI1101" s="347"/>
      <c r="AJ1101" s="347"/>
      <c r="AK1101" s="347"/>
      <c r="AL1101" s="347" t="s">
        <v>21</v>
      </c>
      <c r="AM1101" s="347"/>
      <c r="AN1101" s="347"/>
      <c r="AO1101" s="895"/>
      <c r="AP1101" s="427" t="s">
        <v>453</v>
      </c>
      <c r="AQ1101" s="427"/>
      <c r="AR1101" s="427"/>
      <c r="AS1101" s="427"/>
      <c r="AT1101" s="427"/>
      <c r="AU1101" s="427"/>
      <c r="AV1101" s="427"/>
      <c r="AW1101" s="427"/>
      <c r="AX1101" s="427"/>
    </row>
    <row r="1102" spans="1:50" ht="30" hidden="1" customHeight="1" x14ac:dyDescent="0.15">
      <c r="A1102" s="406">
        <v>1</v>
      </c>
      <c r="B1102" s="406">
        <v>1</v>
      </c>
      <c r="C1102" s="894"/>
      <c r="D1102" s="894"/>
      <c r="E1102" s="893"/>
      <c r="F1102" s="893"/>
      <c r="G1102" s="893"/>
      <c r="H1102" s="893"/>
      <c r="I1102" s="893"/>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894"/>
      <c r="D1103" s="894"/>
      <c r="E1103" s="893"/>
      <c r="F1103" s="893"/>
      <c r="G1103" s="893"/>
      <c r="H1103" s="893"/>
      <c r="I1103" s="893"/>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4"/>
      <c r="D1104" s="894"/>
      <c r="E1104" s="893"/>
      <c r="F1104" s="893"/>
      <c r="G1104" s="893"/>
      <c r="H1104" s="893"/>
      <c r="I1104" s="893"/>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4"/>
      <c r="D1105" s="894"/>
      <c r="E1105" s="893"/>
      <c r="F1105" s="893"/>
      <c r="G1105" s="893"/>
      <c r="H1105" s="893"/>
      <c r="I1105" s="893"/>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4"/>
      <c r="D1106" s="894"/>
      <c r="E1106" s="893"/>
      <c r="F1106" s="893"/>
      <c r="G1106" s="893"/>
      <c r="H1106" s="893"/>
      <c r="I1106" s="893"/>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4"/>
      <c r="D1107" s="894"/>
      <c r="E1107" s="893"/>
      <c r="F1107" s="893"/>
      <c r="G1107" s="893"/>
      <c r="H1107" s="893"/>
      <c r="I1107" s="893"/>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4"/>
      <c r="D1108" s="894"/>
      <c r="E1108" s="893"/>
      <c r="F1108" s="893"/>
      <c r="G1108" s="893"/>
      <c r="H1108" s="893"/>
      <c r="I1108" s="893"/>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4"/>
      <c r="D1109" s="894"/>
      <c r="E1109" s="893"/>
      <c r="F1109" s="893"/>
      <c r="G1109" s="893"/>
      <c r="H1109" s="893"/>
      <c r="I1109" s="893"/>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4"/>
      <c r="D1110" s="894"/>
      <c r="E1110" s="893"/>
      <c r="F1110" s="893"/>
      <c r="G1110" s="893"/>
      <c r="H1110" s="893"/>
      <c r="I1110" s="893"/>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4"/>
      <c r="D1111" s="894"/>
      <c r="E1111" s="893"/>
      <c r="F1111" s="893"/>
      <c r="G1111" s="893"/>
      <c r="H1111" s="893"/>
      <c r="I1111" s="893"/>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4"/>
      <c r="D1112" s="894"/>
      <c r="E1112" s="893"/>
      <c r="F1112" s="893"/>
      <c r="G1112" s="893"/>
      <c r="H1112" s="893"/>
      <c r="I1112" s="893"/>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4"/>
      <c r="D1113" s="894"/>
      <c r="E1113" s="893"/>
      <c r="F1113" s="893"/>
      <c r="G1113" s="893"/>
      <c r="H1113" s="893"/>
      <c r="I1113" s="893"/>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4"/>
      <c r="D1114" s="894"/>
      <c r="E1114" s="893"/>
      <c r="F1114" s="893"/>
      <c r="G1114" s="893"/>
      <c r="H1114" s="893"/>
      <c r="I1114" s="893"/>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4"/>
      <c r="D1115" s="894"/>
      <c r="E1115" s="893"/>
      <c r="F1115" s="893"/>
      <c r="G1115" s="893"/>
      <c r="H1115" s="893"/>
      <c r="I1115" s="893"/>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4"/>
      <c r="D1116" s="894"/>
      <c r="E1116" s="893"/>
      <c r="F1116" s="893"/>
      <c r="G1116" s="893"/>
      <c r="H1116" s="893"/>
      <c r="I1116" s="893"/>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4"/>
      <c r="D1117" s="894"/>
      <c r="E1117" s="893"/>
      <c r="F1117" s="893"/>
      <c r="G1117" s="893"/>
      <c r="H1117" s="893"/>
      <c r="I1117" s="893"/>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4"/>
      <c r="D1118" s="894"/>
      <c r="E1118" s="893"/>
      <c r="F1118" s="893"/>
      <c r="G1118" s="893"/>
      <c r="H1118" s="893"/>
      <c r="I1118" s="893"/>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4"/>
      <c r="D1119" s="894"/>
      <c r="E1119" s="261"/>
      <c r="F1119" s="893"/>
      <c r="G1119" s="893"/>
      <c r="H1119" s="893"/>
      <c r="I1119" s="893"/>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4"/>
      <c r="D1120" s="894"/>
      <c r="E1120" s="893"/>
      <c r="F1120" s="893"/>
      <c r="G1120" s="893"/>
      <c r="H1120" s="893"/>
      <c r="I1120" s="893"/>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4"/>
      <c r="D1121" s="894"/>
      <c r="E1121" s="893"/>
      <c r="F1121" s="893"/>
      <c r="G1121" s="893"/>
      <c r="H1121" s="893"/>
      <c r="I1121" s="893"/>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4"/>
      <c r="D1122" s="894"/>
      <c r="E1122" s="893"/>
      <c r="F1122" s="893"/>
      <c r="G1122" s="893"/>
      <c r="H1122" s="893"/>
      <c r="I1122" s="893"/>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4"/>
      <c r="D1123" s="894"/>
      <c r="E1123" s="893"/>
      <c r="F1123" s="893"/>
      <c r="G1123" s="893"/>
      <c r="H1123" s="893"/>
      <c r="I1123" s="893"/>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4"/>
      <c r="D1124" s="894"/>
      <c r="E1124" s="893"/>
      <c r="F1124" s="893"/>
      <c r="G1124" s="893"/>
      <c r="H1124" s="893"/>
      <c r="I1124" s="893"/>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4"/>
      <c r="D1125" s="894"/>
      <c r="E1125" s="893"/>
      <c r="F1125" s="893"/>
      <c r="G1125" s="893"/>
      <c r="H1125" s="893"/>
      <c r="I1125" s="893"/>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4"/>
      <c r="D1126" s="894"/>
      <c r="E1126" s="893"/>
      <c r="F1126" s="893"/>
      <c r="G1126" s="893"/>
      <c r="H1126" s="893"/>
      <c r="I1126" s="893"/>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4"/>
      <c r="D1127" s="894"/>
      <c r="E1127" s="893"/>
      <c r="F1127" s="893"/>
      <c r="G1127" s="893"/>
      <c r="H1127" s="893"/>
      <c r="I1127" s="893"/>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4"/>
      <c r="D1128" s="894"/>
      <c r="E1128" s="893"/>
      <c r="F1128" s="893"/>
      <c r="G1128" s="893"/>
      <c r="H1128" s="893"/>
      <c r="I1128" s="893"/>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4"/>
      <c r="D1129" s="894"/>
      <c r="E1129" s="893"/>
      <c r="F1129" s="893"/>
      <c r="G1129" s="893"/>
      <c r="H1129" s="893"/>
      <c r="I1129" s="893"/>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4"/>
      <c r="D1130" s="894"/>
      <c r="E1130" s="893"/>
      <c r="F1130" s="893"/>
      <c r="G1130" s="893"/>
      <c r="H1130" s="893"/>
      <c r="I1130" s="893"/>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4"/>
      <c r="D1131" s="894"/>
      <c r="E1131" s="893"/>
      <c r="F1131" s="893"/>
      <c r="G1131" s="893"/>
      <c r="H1131" s="893"/>
      <c r="I1131" s="893"/>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Q119">
    <cfRule type="expression" dxfId="2589" priority="13155">
      <formula>IF(RIGHT(TEXT(AQ119,"0.#"),1)=".",FALSE,TRUE)</formula>
    </cfRule>
    <cfRule type="expression" dxfId="2588" priority="13156">
      <formula>IF(RIGHT(TEXT(AQ119,"0.#"),1)=".",TRUE,FALSE)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M134:AM135 AQ134:AQ135 AU134:AU135">
    <cfRule type="expression" dxfId="2541" priority="13069">
      <formula>IF(RIGHT(TEXT(AM134,"0.#"),1)=".",FALSE,TRUE)</formula>
    </cfRule>
    <cfRule type="expression" dxfId="2540" priority="13070">
      <formula>IF(RIGHT(TEXT(AM134,"0.#"),1)=".",TRUE,FALSE)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M120">
    <cfRule type="expression" dxfId="2451" priority="2983">
      <formula>IF(RIGHT(TEXT(AM120,"0.#"),1)=".",FALSE,TRUE)</formula>
    </cfRule>
    <cfRule type="expression" dxfId="2450" priority="2984">
      <formula>IF(RIGHT(TEXT(AM120,"0.#"),1)=".",TRUE,FALSE)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34:AE135">
    <cfRule type="expression" dxfId="713" priority="13">
      <formula>IF(RIGHT(TEXT(AE134,"0.#"),1)=".",FALSE,TRUE)</formula>
    </cfRule>
    <cfRule type="expression" dxfId="712" priority="14">
      <formula>IF(RIGHT(TEXT(AE134,"0.#"),1)=".",TRUE,FALSE)</formula>
    </cfRule>
  </conditionalFormatting>
  <conditionalFormatting sqref="AI134:AI135">
    <cfRule type="expression" dxfId="711" priority="11">
      <formula>IF(RIGHT(TEXT(AI134,"0.#"),1)=".",FALSE,TRUE)</formula>
    </cfRule>
    <cfRule type="expression" dxfId="710" priority="12">
      <formula>IF(RIGHT(TEXT(AI134,"0.#"),1)=".",TRUE,FALSE)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I119">
    <cfRule type="expression" dxfId="705" priority="5">
      <formula>IF(RIGHT(TEXT(AI119,"0.#"),1)=".",FALSE,TRUE)</formula>
    </cfRule>
    <cfRule type="expression" dxfId="704" priority="6">
      <formula>IF(RIGHT(TEXT(AI119,"0.#"),1)=".",TRUE,FALSE)</formula>
    </cfRule>
  </conditionalFormatting>
  <conditionalFormatting sqref="AE120">
    <cfRule type="expression" dxfId="703" priority="3">
      <formula>IF(RIGHT(TEXT(AE120,"0.#"),1)=".",FALSE,TRUE)</formula>
    </cfRule>
    <cfRule type="expression" dxfId="702" priority="4">
      <formula>IF(RIGHT(TEXT(AE120,"0.#"),1)=".",TRUE,FALSE)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9" max="49" man="1"/>
    <brk id="483" max="49" man="1"/>
    <brk id="727" max="49" man="1"/>
    <brk id="778" max="49" man="1"/>
    <brk id="846" max="49" man="1"/>
  </rowBreaks>
  <colBreaks count="1" manualBreakCount="1">
    <brk id="6" max="84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573</v>
      </c>
      <c r="M6" s="13" t="str">
        <f t="shared" si="2"/>
        <v>公共事業</v>
      </c>
      <c r="N6" s="13" t="str">
        <f t="shared" si="6"/>
        <v>公共事業</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t="s">
        <v>573</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12" zoomScaleNormal="75" zoomScaleSheetLayoutView="112" zoomScalePageLayoutView="70" workbookViewId="0">
      <selection activeCell="G7" sqref="G7:AX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4"/>
      <c r="AA2" s="415"/>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5" t="s">
        <v>253</v>
      </c>
      <c r="AV2" s="375"/>
      <c r="AW2" s="375"/>
      <c r="AX2" s="376"/>
    </row>
    <row r="3" spans="1:50" ht="18.75" customHeight="1" x14ac:dyDescent="0.15">
      <c r="A3" s="513"/>
      <c r="B3" s="514"/>
      <c r="C3" s="514"/>
      <c r="D3" s="514"/>
      <c r="E3" s="514"/>
      <c r="F3" s="515"/>
      <c r="G3" s="567"/>
      <c r="H3" s="381"/>
      <c r="I3" s="381"/>
      <c r="J3" s="381"/>
      <c r="K3" s="381"/>
      <c r="L3" s="381"/>
      <c r="M3" s="381"/>
      <c r="N3" s="381"/>
      <c r="O3" s="568"/>
      <c r="P3" s="580"/>
      <c r="Q3" s="381"/>
      <c r="R3" s="381"/>
      <c r="S3" s="381"/>
      <c r="T3" s="381"/>
      <c r="U3" s="381"/>
      <c r="V3" s="381"/>
      <c r="W3" s="381"/>
      <c r="X3" s="568"/>
      <c r="Y3" s="1006"/>
      <c r="Z3" s="1007"/>
      <c r="AA3" s="1008"/>
      <c r="AB3" s="1012"/>
      <c r="AC3" s="1013"/>
      <c r="AD3" s="1014"/>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477"/>
      <c r="AC4" s="1004"/>
      <c r="AD4" s="1004"/>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741"/>
      <c r="AC5" s="1000"/>
      <c r="AD5" s="1000"/>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4"/>
      <c r="AA9" s="415"/>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5" t="s">
        <v>253</v>
      </c>
      <c r="AV9" s="375"/>
      <c r="AW9" s="375"/>
      <c r="AX9" s="376"/>
    </row>
    <row r="10" spans="1:50" ht="18.75" customHeight="1" x14ac:dyDescent="0.15">
      <c r="A10" s="513"/>
      <c r="B10" s="514"/>
      <c r="C10" s="514"/>
      <c r="D10" s="514"/>
      <c r="E10" s="514"/>
      <c r="F10" s="515"/>
      <c r="G10" s="567"/>
      <c r="H10" s="381"/>
      <c r="I10" s="381"/>
      <c r="J10" s="381"/>
      <c r="K10" s="381"/>
      <c r="L10" s="381"/>
      <c r="M10" s="381"/>
      <c r="N10" s="381"/>
      <c r="O10" s="568"/>
      <c r="P10" s="580"/>
      <c r="Q10" s="381"/>
      <c r="R10" s="381"/>
      <c r="S10" s="381"/>
      <c r="T10" s="381"/>
      <c r="U10" s="381"/>
      <c r="V10" s="381"/>
      <c r="W10" s="381"/>
      <c r="X10" s="568"/>
      <c r="Y10" s="1006"/>
      <c r="Z10" s="1007"/>
      <c r="AA10" s="1008"/>
      <c r="AB10" s="1012"/>
      <c r="AC10" s="1013"/>
      <c r="AD10" s="1014"/>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477"/>
      <c r="AC11" s="1004"/>
      <c r="AD11" s="1004"/>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741"/>
      <c r="AC12" s="1000"/>
      <c r="AD12" s="1000"/>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4"/>
      <c r="AA16" s="415"/>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5" t="s">
        <v>253</v>
      </c>
      <c r="AV16" s="375"/>
      <c r="AW16" s="375"/>
      <c r="AX16" s="376"/>
    </row>
    <row r="17" spans="1:50" ht="18.75" customHeight="1" x14ac:dyDescent="0.15">
      <c r="A17" s="513"/>
      <c r="B17" s="514"/>
      <c r="C17" s="514"/>
      <c r="D17" s="514"/>
      <c r="E17" s="514"/>
      <c r="F17" s="515"/>
      <c r="G17" s="567"/>
      <c r="H17" s="381"/>
      <c r="I17" s="381"/>
      <c r="J17" s="381"/>
      <c r="K17" s="381"/>
      <c r="L17" s="381"/>
      <c r="M17" s="381"/>
      <c r="N17" s="381"/>
      <c r="O17" s="568"/>
      <c r="P17" s="580"/>
      <c r="Q17" s="381"/>
      <c r="R17" s="381"/>
      <c r="S17" s="381"/>
      <c r="T17" s="381"/>
      <c r="U17" s="381"/>
      <c r="V17" s="381"/>
      <c r="W17" s="381"/>
      <c r="X17" s="568"/>
      <c r="Y17" s="1006"/>
      <c r="Z17" s="1007"/>
      <c r="AA17" s="1008"/>
      <c r="AB17" s="1012"/>
      <c r="AC17" s="1013"/>
      <c r="AD17" s="1014"/>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477"/>
      <c r="AC18" s="1004"/>
      <c r="AD18" s="1004"/>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741"/>
      <c r="AC19" s="1000"/>
      <c r="AD19" s="1000"/>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4"/>
      <c r="AA23" s="415"/>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5" t="s">
        <v>253</v>
      </c>
      <c r="AV23" s="375"/>
      <c r="AW23" s="375"/>
      <c r="AX23" s="376"/>
    </row>
    <row r="24" spans="1:50" ht="18.75" customHeight="1" x14ac:dyDescent="0.15">
      <c r="A24" s="513"/>
      <c r="B24" s="514"/>
      <c r="C24" s="514"/>
      <c r="D24" s="514"/>
      <c r="E24" s="514"/>
      <c r="F24" s="515"/>
      <c r="G24" s="567"/>
      <c r="H24" s="381"/>
      <c r="I24" s="381"/>
      <c r="J24" s="381"/>
      <c r="K24" s="381"/>
      <c r="L24" s="381"/>
      <c r="M24" s="381"/>
      <c r="N24" s="381"/>
      <c r="O24" s="568"/>
      <c r="P24" s="580"/>
      <c r="Q24" s="381"/>
      <c r="R24" s="381"/>
      <c r="S24" s="381"/>
      <c r="T24" s="381"/>
      <c r="U24" s="381"/>
      <c r="V24" s="381"/>
      <c r="W24" s="381"/>
      <c r="X24" s="568"/>
      <c r="Y24" s="1006"/>
      <c r="Z24" s="1007"/>
      <c r="AA24" s="1008"/>
      <c r="AB24" s="1012"/>
      <c r="AC24" s="1013"/>
      <c r="AD24" s="1014"/>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477"/>
      <c r="AC25" s="1004"/>
      <c r="AD25" s="1004"/>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741"/>
      <c r="AC26" s="1000"/>
      <c r="AD26" s="1000"/>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4"/>
      <c r="AA30" s="415"/>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5" t="s">
        <v>253</v>
      </c>
      <c r="AV30" s="375"/>
      <c r="AW30" s="375"/>
      <c r="AX30" s="376"/>
    </row>
    <row r="31" spans="1:50" ht="18.75" customHeight="1" x14ac:dyDescent="0.15">
      <c r="A31" s="513"/>
      <c r="B31" s="514"/>
      <c r="C31" s="514"/>
      <c r="D31" s="514"/>
      <c r="E31" s="514"/>
      <c r="F31" s="515"/>
      <c r="G31" s="567"/>
      <c r="H31" s="381"/>
      <c r="I31" s="381"/>
      <c r="J31" s="381"/>
      <c r="K31" s="381"/>
      <c r="L31" s="381"/>
      <c r="M31" s="381"/>
      <c r="N31" s="381"/>
      <c r="O31" s="568"/>
      <c r="P31" s="580"/>
      <c r="Q31" s="381"/>
      <c r="R31" s="381"/>
      <c r="S31" s="381"/>
      <c r="T31" s="381"/>
      <c r="U31" s="381"/>
      <c r="V31" s="381"/>
      <c r="W31" s="381"/>
      <c r="X31" s="568"/>
      <c r="Y31" s="1006"/>
      <c r="Z31" s="1007"/>
      <c r="AA31" s="1008"/>
      <c r="AB31" s="1012"/>
      <c r="AC31" s="1013"/>
      <c r="AD31" s="1014"/>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477"/>
      <c r="AC32" s="1004"/>
      <c r="AD32" s="1004"/>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741"/>
      <c r="AC33" s="1000"/>
      <c r="AD33" s="1000"/>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4"/>
      <c r="AA37" s="415"/>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5" t="s">
        <v>253</v>
      </c>
      <c r="AV37" s="375"/>
      <c r="AW37" s="375"/>
      <c r="AX37" s="376"/>
    </row>
    <row r="38" spans="1:50" ht="18.75" customHeight="1" x14ac:dyDescent="0.15">
      <c r="A38" s="513"/>
      <c r="B38" s="514"/>
      <c r="C38" s="514"/>
      <c r="D38" s="514"/>
      <c r="E38" s="514"/>
      <c r="F38" s="515"/>
      <c r="G38" s="567"/>
      <c r="H38" s="381"/>
      <c r="I38" s="381"/>
      <c r="J38" s="381"/>
      <c r="K38" s="381"/>
      <c r="L38" s="381"/>
      <c r="M38" s="381"/>
      <c r="N38" s="381"/>
      <c r="O38" s="568"/>
      <c r="P38" s="580"/>
      <c r="Q38" s="381"/>
      <c r="R38" s="381"/>
      <c r="S38" s="381"/>
      <c r="T38" s="381"/>
      <c r="U38" s="381"/>
      <c r="V38" s="381"/>
      <c r="W38" s="381"/>
      <c r="X38" s="568"/>
      <c r="Y38" s="1006"/>
      <c r="Z38" s="1007"/>
      <c r="AA38" s="1008"/>
      <c r="AB38" s="1012"/>
      <c r="AC38" s="1013"/>
      <c r="AD38" s="1014"/>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477"/>
      <c r="AC39" s="1004"/>
      <c r="AD39" s="100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741"/>
      <c r="AC40" s="1000"/>
      <c r="AD40" s="1000"/>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4"/>
      <c r="AA44" s="415"/>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5" t="s">
        <v>253</v>
      </c>
      <c r="AV44" s="375"/>
      <c r="AW44" s="375"/>
      <c r="AX44" s="376"/>
    </row>
    <row r="45" spans="1:50" ht="18.75" customHeight="1" x14ac:dyDescent="0.15">
      <c r="A45" s="513"/>
      <c r="B45" s="514"/>
      <c r="C45" s="514"/>
      <c r="D45" s="514"/>
      <c r="E45" s="514"/>
      <c r="F45" s="515"/>
      <c r="G45" s="567"/>
      <c r="H45" s="381"/>
      <c r="I45" s="381"/>
      <c r="J45" s="381"/>
      <c r="K45" s="381"/>
      <c r="L45" s="381"/>
      <c r="M45" s="381"/>
      <c r="N45" s="381"/>
      <c r="O45" s="568"/>
      <c r="P45" s="580"/>
      <c r="Q45" s="381"/>
      <c r="R45" s="381"/>
      <c r="S45" s="381"/>
      <c r="T45" s="381"/>
      <c r="U45" s="381"/>
      <c r="V45" s="381"/>
      <c r="W45" s="381"/>
      <c r="X45" s="568"/>
      <c r="Y45" s="1006"/>
      <c r="Z45" s="1007"/>
      <c r="AA45" s="1008"/>
      <c r="AB45" s="1012"/>
      <c r="AC45" s="1013"/>
      <c r="AD45" s="1014"/>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477"/>
      <c r="AC46" s="1004"/>
      <c r="AD46" s="1004"/>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741"/>
      <c r="AC47" s="1000"/>
      <c r="AD47" s="1000"/>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4"/>
      <c r="AA51" s="415"/>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5" t="s">
        <v>253</v>
      </c>
      <c r="AV51" s="375"/>
      <c r="AW51" s="375"/>
      <c r="AX51" s="376"/>
    </row>
    <row r="52" spans="1:50" ht="18.75" customHeight="1" x14ac:dyDescent="0.15">
      <c r="A52" s="513"/>
      <c r="B52" s="514"/>
      <c r="C52" s="514"/>
      <c r="D52" s="514"/>
      <c r="E52" s="514"/>
      <c r="F52" s="515"/>
      <c r="G52" s="567"/>
      <c r="H52" s="381"/>
      <c r="I52" s="381"/>
      <c r="J52" s="381"/>
      <c r="K52" s="381"/>
      <c r="L52" s="381"/>
      <c r="M52" s="381"/>
      <c r="N52" s="381"/>
      <c r="O52" s="568"/>
      <c r="P52" s="580"/>
      <c r="Q52" s="381"/>
      <c r="R52" s="381"/>
      <c r="S52" s="381"/>
      <c r="T52" s="381"/>
      <c r="U52" s="381"/>
      <c r="V52" s="381"/>
      <c r="W52" s="381"/>
      <c r="X52" s="568"/>
      <c r="Y52" s="1006"/>
      <c r="Z52" s="1007"/>
      <c r="AA52" s="1008"/>
      <c r="AB52" s="1012"/>
      <c r="AC52" s="1013"/>
      <c r="AD52" s="1014"/>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477"/>
      <c r="AC53" s="1004"/>
      <c r="AD53" s="100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741"/>
      <c r="AC54" s="1000"/>
      <c r="AD54" s="100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4"/>
      <c r="AA58" s="415"/>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5" t="s">
        <v>253</v>
      </c>
      <c r="AV58" s="375"/>
      <c r="AW58" s="375"/>
      <c r="AX58" s="376"/>
    </row>
    <row r="59" spans="1:50" ht="18.75" customHeight="1" x14ac:dyDescent="0.15">
      <c r="A59" s="513"/>
      <c r="B59" s="514"/>
      <c r="C59" s="514"/>
      <c r="D59" s="514"/>
      <c r="E59" s="514"/>
      <c r="F59" s="515"/>
      <c r="G59" s="567"/>
      <c r="H59" s="381"/>
      <c r="I59" s="381"/>
      <c r="J59" s="381"/>
      <c r="K59" s="381"/>
      <c r="L59" s="381"/>
      <c r="M59" s="381"/>
      <c r="N59" s="381"/>
      <c r="O59" s="568"/>
      <c r="P59" s="580"/>
      <c r="Q59" s="381"/>
      <c r="R59" s="381"/>
      <c r="S59" s="381"/>
      <c r="T59" s="381"/>
      <c r="U59" s="381"/>
      <c r="V59" s="381"/>
      <c r="W59" s="381"/>
      <c r="X59" s="568"/>
      <c r="Y59" s="1006"/>
      <c r="Z59" s="1007"/>
      <c r="AA59" s="1008"/>
      <c r="AB59" s="1012"/>
      <c r="AC59" s="1013"/>
      <c r="AD59" s="1014"/>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477"/>
      <c r="AC60" s="1004"/>
      <c r="AD60" s="100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741"/>
      <c r="AC61" s="1000"/>
      <c r="AD61" s="100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4"/>
      <c r="AA65" s="415"/>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5" t="s">
        <v>253</v>
      </c>
      <c r="AV65" s="375"/>
      <c r="AW65" s="375"/>
      <c r="AX65" s="376"/>
    </row>
    <row r="66" spans="1:50" ht="18.75" customHeight="1" x14ac:dyDescent="0.15">
      <c r="A66" s="513"/>
      <c r="B66" s="514"/>
      <c r="C66" s="514"/>
      <c r="D66" s="514"/>
      <c r="E66" s="514"/>
      <c r="F66" s="515"/>
      <c r="G66" s="567"/>
      <c r="H66" s="381"/>
      <c r="I66" s="381"/>
      <c r="J66" s="381"/>
      <c r="K66" s="381"/>
      <c r="L66" s="381"/>
      <c r="M66" s="381"/>
      <c r="N66" s="381"/>
      <c r="O66" s="568"/>
      <c r="P66" s="580"/>
      <c r="Q66" s="381"/>
      <c r="R66" s="381"/>
      <c r="S66" s="381"/>
      <c r="T66" s="381"/>
      <c r="U66" s="381"/>
      <c r="V66" s="381"/>
      <c r="W66" s="381"/>
      <c r="X66" s="568"/>
      <c r="Y66" s="1006"/>
      <c r="Z66" s="1007"/>
      <c r="AA66" s="1008"/>
      <c r="AB66" s="1012"/>
      <c r="AC66" s="1013"/>
      <c r="AD66" s="1014"/>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477"/>
      <c r="AC67" s="1004"/>
      <c r="AD67" s="1004"/>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741"/>
      <c r="AC68" s="1000"/>
      <c r="AD68" s="1000"/>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10" sqref="L10:X1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7"/>
      <c r="B6" s="1038"/>
      <c r="C6" s="1038"/>
      <c r="D6" s="1038"/>
      <c r="E6" s="1038"/>
      <c r="F6" s="103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7"/>
      <c r="B7" s="1038"/>
      <c r="C7" s="1038"/>
      <c r="D7" s="1038"/>
      <c r="E7" s="1038"/>
      <c r="F7" s="103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7"/>
      <c r="B8" s="1038"/>
      <c r="C8" s="1038"/>
      <c r="D8" s="1038"/>
      <c r="E8" s="1038"/>
      <c r="F8" s="103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7"/>
      <c r="B9" s="1038"/>
      <c r="C9" s="1038"/>
      <c r="D9" s="1038"/>
      <c r="E9" s="1038"/>
      <c r="F9" s="103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7"/>
      <c r="B10" s="1038"/>
      <c r="C10" s="1038"/>
      <c r="D10" s="1038"/>
      <c r="E10" s="1038"/>
      <c r="F10" s="103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7"/>
      <c r="B11" s="1038"/>
      <c r="C11" s="1038"/>
      <c r="D11" s="1038"/>
      <c r="E11" s="1038"/>
      <c r="F11" s="103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7"/>
      <c r="B12" s="1038"/>
      <c r="C12" s="1038"/>
      <c r="D12" s="1038"/>
      <c r="E12" s="1038"/>
      <c r="F12" s="103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7"/>
      <c r="B13" s="1038"/>
      <c r="C13" s="1038"/>
      <c r="D13" s="1038"/>
      <c r="E13" s="1038"/>
      <c r="F13" s="103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7"/>
      <c r="B14" s="1038"/>
      <c r="C14" s="1038"/>
      <c r="D14" s="1038"/>
      <c r="E14" s="1038"/>
      <c r="F14" s="103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7"/>
      <c r="B19" s="1038"/>
      <c r="C19" s="1038"/>
      <c r="D19" s="1038"/>
      <c r="E19" s="1038"/>
      <c r="F19" s="103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7"/>
      <c r="B20" s="1038"/>
      <c r="C20" s="1038"/>
      <c r="D20" s="1038"/>
      <c r="E20" s="1038"/>
      <c r="F20" s="103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7"/>
      <c r="B21" s="1038"/>
      <c r="C21" s="1038"/>
      <c r="D21" s="1038"/>
      <c r="E21" s="1038"/>
      <c r="F21" s="103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7"/>
      <c r="B22" s="1038"/>
      <c r="C22" s="1038"/>
      <c r="D22" s="1038"/>
      <c r="E22" s="1038"/>
      <c r="F22" s="103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7"/>
      <c r="B23" s="1038"/>
      <c r="C23" s="1038"/>
      <c r="D23" s="1038"/>
      <c r="E23" s="1038"/>
      <c r="F23" s="103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7"/>
      <c r="B24" s="1038"/>
      <c r="C24" s="1038"/>
      <c r="D24" s="1038"/>
      <c r="E24" s="1038"/>
      <c r="F24" s="103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7"/>
      <c r="B25" s="1038"/>
      <c r="C25" s="1038"/>
      <c r="D25" s="1038"/>
      <c r="E25" s="1038"/>
      <c r="F25" s="103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7"/>
      <c r="B26" s="1038"/>
      <c r="C26" s="1038"/>
      <c r="D26" s="1038"/>
      <c r="E26" s="1038"/>
      <c r="F26" s="103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7"/>
      <c r="B27" s="1038"/>
      <c r="C27" s="1038"/>
      <c r="D27" s="1038"/>
      <c r="E27" s="1038"/>
      <c r="F27" s="103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7"/>
      <c r="B32" s="1038"/>
      <c r="C32" s="1038"/>
      <c r="D32" s="1038"/>
      <c r="E32" s="1038"/>
      <c r="F32" s="103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7"/>
      <c r="B33" s="1038"/>
      <c r="C33" s="1038"/>
      <c r="D33" s="1038"/>
      <c r="E33" s="1038"/>
      <c r="F33" s="103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7"/>
      <c r="B34" s="1038"/>
      <c r="C34" s="1038"/>
      <c r="D34" s="1038"/>
      <c r="E34" s="1038"/>
      <c r="F34" s="103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7"/>
      <c r="B35" s="1038"/>
      <c r="C35" s="1038"/>
      <c r="D35" s="1038"/>
      <c r="E35" s="1038"/>
      <c r="F35" s="103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7"/>
      <c r="B36" s="1038"/>
      <c r="C36" s="1038"/>
      <c r="D36" s="1038"/>
      <c r="E36" s="1038"/>
      <c r="F36" s="103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7"/>
      <c r="B37" s="1038"/>
      <c r="C37" s="1038"/>
      <c r="D37" s="1038"/>
      <c r="E37" s="1038"/>
      <c r="F37" s="103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7"/>
      <c r="B38" s="1038"/>
      <c r="C38" s="1038"/>
      <c r="D38" s="1038"/>
      <c r="E38" s="1038"/>
      <c r="F38" s="103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7"/>
      <c r="B39" s="1038"/>
      <c r="C39" s="1038"/>
      <c r="D39" s="1038"/>
      <c r="E39" s="1038"/>
      <c r="F39" s="103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7"/>
      <c r="B40" s="1038"/>
      <c r="C40" s="1038"/>
      <c r="D40" s="1038"/>
      <c r="E40" s="1038"/>
      <c r="F40" s="103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7"/>
      <c r="B45" s="1038"/>
      <c r="C45" s="1038"/>
      <c r="D45" s="1038"/>
      <c r="E45" s="1038"/>
      <c r="F45" s="103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7"/>
      <c r="B46" s="1038"/>
      <c r="C46" s="1038"/>
      <c r="D46" s="1038"/>
      <c r="E46" s="1038"/>
      <c r="F46" s="103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7"/>
      <c r="B47" s="1038"/>
      <c r="C47" s="1038"/>
      <c r="D47" s="1038"/>
      <c r="E47" s="1038"/>
      <c r="F47" s="103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7"/>
      <c r="B48" s="1038"/>
      <c r="C48" s="1038"/>
      <c r="D48" s="1038"/>
      <c r="E48" s="1038"/>
      <c r="F48" s="103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7"/>
      <c r="B49" s="1038"/>
      <c r="C49" s="1038"/>
      <c r="D49" s="1038"/>
      <c r="E49" s="1038"/>
      <c r="F49" s="103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7"/>
      <c r="B50" s="1038"/>
      <c r="C50" s="1038"/>
      <c r="D50" s="1038"/>
      <c r="E50" s="1038"/>
      <c r="F50" s="103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7"/>
      <c r="B51" s="1038"/>
      <c r="C51" s="1038"/>
      <c r="D51" s="1038"/>
      <c r="E51" s="1038"/>
      <c r="F51" s="103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7"/>
      <c r="B52" s="1038"/>
      <c r="C52" s="1038"/>
      <c r="D52" s="1038"/>
      <c r="E52" s="1038"/>
      <c r="F52" s="103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7"/>
      <c r="B59" s="1038"/>
      <c r="C59" s="1038"/>
      <c r="D59" s="1038"/>
      <c r="E59" s="1038"/>
      <c r="F59" s="103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7"/>
      <c r="B60" s="1038"/>
      <c r="C60" s="1038"/>
      <c r="D60" s="1038"/>
      <c r="E60" s="1038"/>
      <c r="F60" s="103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7"/>
      <c r="B61" s="1038"/>
      <c r="C61" s="1038"/>
      <c r="D61" s="1038"/>
      <c r="E61" s="1038"/>
      <c r="F61" s="103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7"/>
      <c r="B62" s="1038"/>
      <c r="C62" s="1038"/>
      <c r="D62" s="1038"/>
      <c r="E62" s="1038"/>
      <c r="F62" s="103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7"/>
      <c r="B63" s="1038"/>
      <c r="C63" s="1038"/>
      <c r="D63" s="1038"/>
      <c r="E63" s="1038"/>
      <c r="F63" s="103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7"/>
      <c r="B64" s="1038"/>
      <c r="C64" s="1038"/>
      <c r="D64" s="1038"/>
      <c r="E64" s="1038"/>
      <c r="F64" s="103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7"/>
      <c r="B65" s="1038"/>
      <c r="C65" s="1038"/>
      <c r="D65" s="1038"/>
      <c r="E65" s="1038"/>
      <c r="F65" s="103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7"/>
      <c r="B66" s="1038"/>
      <c r="C66" s="1038"/>
      <c r="D66" s="1038"/>
      <c r="E66" s="1038"/>
      <c r="F66" s="103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7"/>
      <c r="B67" s="1038"/>
      <c r="C67" s="1038"/>
      <c r="D67" s="1038"/>
      <c r="E67" s="1038"/>
      <c r="F67" s="103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7"/>
      <c r="B72" s="1038"/>
      <c r="C72" s="1038"/>
      <c r="D72" s="1038"/>
      <c r="E72" s="1038"/>
      <c r="F72" s="103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7"/>
      <c r="B73" s="1038"/>
      <c r="C73" s="1038"/>
      <c r="D73" s="1038"/>
      <c r="E73" s="1038"/>
      <c r="F73" s="103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7"/>
      <c r="B74" s="1038"/>
      <c r="C74" s="1038"/>
      <c r="D74" s="1038"/>
      <c r="E74" s="1038"/>
      <c r="F74" s="103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7"/>
      <c r="B75" s="1038"/>
      <c r="C75" s="1038"/>
      <c r="D75" s="1038"/>
      <c r="E75" s="1038"/>
      <c r="F75" s="103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7"/>
      <c r="B76" s="1038"/>
      <c r="C76" s="1038"/>
      <c r="D76" s="1038"/>
      <c r="E76" s="1038"/>
      <c r="F76" s="103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7"/>
      <c r="B77" s="1038"/>
      <c r="C77" s="1038"/>
      <c r="D77" s="1038"/>
      <c r="E77" s="1038"/>
      <c r="F77" s="103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7"/>
      <c r="B78" s="1038"/>
      <c r="C78" s="1038"/>
      <c r="D78" s="1038"/>
      <c r="E78" s="1038"/>
      <c r="F78" s="103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7"/>
      <c r="B79" s="1038"/>
      <c r="C79" s="1038"/>
      <c r="D79" s="1038"/>
      <c r="E79" s="1038"/>
      <c r="F79" s="103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7"/>
      <c r="B80" s="1038"/>
      <c r="C80" s="1038"/>
      <c r="D80" s="1038"/>
      <c r="E80" s="1038"/>
      <c r="F80" s="103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7"/>
      <c r="B85" s="1038"/>
      <c r="C85" s="1038"/>
      <c r="D85" s="1038"/>
      <c r="E85" s="1038"/>
      <c r="F85" s="103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7"/>
      <c r="B86" s="1038"/>
      <c r="C86" s="1038"/>
      <c r="D86" s="1038"/>
      <c r="E86" s="1038"/>
      <c r="F86" s="103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7"/>
      <c r="B87" s="1038"/>
      <c r="C87" s="1038"/>
      <c r="D87" s="1038"/>
      <c r="E87" s="1038"/>
      <c r="F87" s="103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7"/>
      <c r="B88" s="1038"/>
      <c r="C88" s="1038"/>
      <c r="D88" s="1038"/>
      <c r="E88" s="1038"/>
      <c r="F88" s="103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7"/>
      <c r="B89" s="1038"/>
      <c r="C89" s="1038"/>
      <c r="D89" s="1038"/>
      <c r="E89" s="1038"/>
      <c r="F89" s="103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7"/>
      <c r="B90" s="1038"/>
      <c r="C90" s="1038"/>
      <c r="D90" s="1038"/>
      <c r="E90" s="1038"/>
      <c r="F90" s="103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7"/>
      <c r="B91" s="1038"/>
      <c r="C91" s="1038"/>
      <c r="D91" s="1038"/>
      <c r="E91" s="1038"/>
      <c r="F91" s="103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7"/>
      <c r="B92" s="1038"/>
      <c r="C92" s="1038"/>
      <c r="D92" s="1038"/>
      <c r="E92" s="1038"/>
      <c r="F92" s="103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7"/>
      <c r="B93" s="1038"/>
      <c r="C93" s="1038"/>
      <c r="D93" s="1038"/>
      <c r="E93" s="1038"/>
      <c r="F93" s="103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7"/>
      <c r="B98" s="1038"/>
      <c r="C98" s="1038"/>
      <c r="D98" s="1038"/>
      <c r="E98" s="1038"/>
      <c r="F98" s="103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7"/>
      <c r="B99" s="1038"/>
      <c r="C99" s="1038"/>
      <c r="D99" s="1038"/>
      <c r="E99" s="1038"/>
      <c r="F99" s="103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7"/>
      <c r="B100" s="1038"/>
      <c r="C100" s="1038"/>
      <c r="D100" s="1038"/>
      <c r="E100" s="1038"/>
      <c r="F100" s="103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7"/>
      <c r="B101" s="1038"/>
      <c r="C101" s="1038"/>
      <c r="D101" s="1038"/>
      <c r="E101" s="1038"/>
      <c r="F101" s="103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7"/>
      <c r="B102" s="1038"/>
      <c r="C102" s="1038"/>
      <c r="D102" s="1038"/>
      <c r="E102" s="1038"/>
      <c r="F102" s="103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7"/>
      <c r="B103" s="1038"/>
      <c r="C103" s="1038"/>
      <c r="D103" s="1038"/>
      <c r="E103" s="1038"/>
      <c r="F103" s="103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7"/>
      <c r="B104" s="1038"/>
      <c r="C104" s="1038"/>
      <c r="D104" s="1038"/>
      <c r="E104" s="1038"/>
      <c r="F104" s="103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7"/>
      <c r="B105" s="1038"/>
      <c r="C105" s="1038"/>
      <c r="D105" s="1038"/>
      <c r="E105" s="1038"/>
      <c r="F105" s="103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7"/>
      <c r="B112" s="1038"/>
      <c r="C112" s="1038"/>
      <c r="D112" s="1038"/>
      <c r="E112" s="1038"/>
      <c r="F112" s="103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7"/>
      <c r="B113" s="1038"/>
      <c r="C113" s="1038"/>
      <c r="D113" s="1038"/>
      <c r="E113" s="1038"/>
      <c r="F113" s="103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7"/>
      <c r="B114" s="1038"/>
      <c r="C114" s="1038"/>
      <c r="D114" s="1038"/>
      <c r="E114" s="1038"/>
      <c r="F114" s="103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7"/>
      <c r="B115" s="1038"/>
      <c r="C115" s="1038"/>
      <c r="D115" s="1038"/>
      <c r="E115" s="1038"/>
      <c r="F115" s="103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7"/>
      <c r="B116" s="1038"/>
      <c r="C116" s="1038"/>
      <c r="D116" s="1038"/>
      <c r="E116" s="1038"/>
      <c r="F116" s="103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7"/>
      <c r="B117" s="1038"/>
      <c r="C117" s="1038"/>
      <c r="D117" s="1038"/>
      <c r="E117" s="1038"/>
      <c r="F117" s="103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7"/>
      <c r="B118" s="1038"/>
      <c r="C118" s="1038"/>
      <c r="D118" s="1038"/>
      <c r="E118" s="1038"/>
      <c r="F118" s="103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7"/>
      <c r="B119" s="1038"/>
      <c r="C119" s="1038"/>
      <c r="D119" s="1038"/>
      <c r="E119" s="1038"/>
      <c r="F119" s="103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7"/>
      <c r="B120" s="1038"/>
      <c r="C120" s="1038"/>
      <c r="D120" s="1038"/>
      <c r="E120" s="1038"/>
      <c r="F120" s="103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7"/>
      <c r="B125" s="1038"/>
      <c r="C125" s="1038"/>
      <c r="D125" s="1038"/>
      <c r="E125" s="1038"/>
      <c r="F125" s="103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7"/>
      <c r="B126" s="1038"/>
      <c r="C126" s="1038"/>
      <c r="D126" s="1038"/>
      <c r="E126" s="1038"/>
      <c r="F126" s="103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7"/>
      <c r="B127" s="1038"/>
      <c r="C127" s="1038"/>
      <c r="D127" s="1038"/>
      <c r="E127" s="1038"/>
      <c r="F127" s="103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7"/>
      <c r="B128" s="1038"/>
      <c r="C128" s="1038"/>
      <c r="D128" s="1038"/>
      <c r="E128" s="1038"/>
      <c r="F128" s="103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7"/>
      <c r="B129" s="1038"/>
      <c r="C129" s="1038"/>
      <c r="D129" s="1038"/>
      <c r="E129" s="1038"/>
      <c r="F129" s="103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7"/>
      <c r="B130" s="1038"/>
      <c r="C130" s="1038"/>
      <c r="D130" s="1038"/>
      <c r="E130" s="1038"/>
      <c r="F130" s="103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7"/>
      <c r="B131" s="1038"/>
      <c r="C131" s="1038"/>
      <c r="D131" s="1038"/>
      <c r="E131" s="1038"/>
      <c r="F131" s="103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7"/>
      <c r="B132" s="1038"/>
      <c r="C132" s="1038"/>
      <c r="D132" s="1038"/>
      <c r="E132" s="1038"/>
      <c r="F132" s="103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7"/>
      <c r="B133" s="1038"/>
      <c r="C133" s="1038"/>
      <c r="D133" s="1038"/>
      <c r="E133" s="1038"/>
      <c r="F133" s="103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7"/>
      <c r="B138" s="1038"/>
      <c r="C138" s="1038"/>
      <c r="D138" s="1038"/>
      <c r="E138" s="1038"/>
      <c r="F138" s="103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7"/>
      <c r="B139" s="1038"/>
      <c r="C139" s="1038"/>
      <c r="D139" s="1038"/>
      <c r="E139" s="1038"/>
      <c r="F139" s="103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7"/>
      <c r="B140" s="1038"/>
      <c r="C140" s="1038"/>
      <c r="D140" s="1038"/>
      <c r="E140" s="1038"/>
      <c r="F140" s="103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7"/>
      <c r="B141" s="1038"/>
      <c r="C141" s="1038"/>
      <c r="D141" s="1038"/>
      <c r="E141" s="1038"/>
      <c r="F141" s="103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7"/>
      <c r="B142" s="1038"/>
      <c r="C142" s="1038"/>
      <c r="D142" s="1038"/>
      <c r="E142" s="1038"/>
      <c r="F142" s="103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7"/>
      <c r="B143" s="1038"/>
      <c r="C143" s="1038"/>
      <c r="D143" s="1038"/>
      <c r="E143" s="1038"/>
      <c r="F143" s="103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7"/>
      <c r="B144" s="1038"/>
      <c r="C144" s="1038"/>
      <c r="D144" s="1038"/>
      <c r="E144" s="1038"/>
      <c r="F144" s="103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7"/>
      <c r="B145" s="1038"/>
      <c r="C145" s="1038"/>
      <c r="D145" s="1038"/>
      <c r="E145" s="1038"/>
      <c r="F145" s="103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7"/>
      <c r="B146" s="1038"/>
      <c r="C146" s="1038"/>
      <c r="D146" s="1038"/>
      <c r="E146" s="1038"/>
      <c r="F146" s="103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7"/>
      <c r="B151" s="1038"/>
      <c r="C151" s="1038"/>
      <c r="D151" s="1038"/>
      <c r="E151" s="1038"/>
      <c r="F151" s="103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7"/>
      <c r="B152" s="1038"/>
      <c r="C152" s="1038"/>
      <c r="D152" s="1038"/>
      <c r="E152" s="1038"/>
      <c r="F152" s="103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7"/>
      <c r="B153" s="1038"/>
      <c r="C153" s="1038"/>
      <c r="D153" s="1038"/>
      <c r="E153" s="1038"/>
      <c r="F153" s="103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7"/>
      <c r="B154" s="1038"/>
      <c r="C154" s="1038"/>
      <c r="D154" s="1038"/>
      <c r="E154" s="1038"/>
      <c r="F154" s="103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7"/>
      <c r="B155" s="1038"/>
      <c r="C155" s="1038"/>
      <c r="D155" s="1038"/>
      <c r="E155" s="1038"/>
      <c r="F155" s="103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7"/>
      <c r="B156" s="1038"/>
      <c r="C156" s="1038"/>
      <c r="D156" s="1038"/>
      <c r="E156" s="1038"/>
      <c r="F156" s="103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7"/>
      <c r="B157" s="1038"/>
      <c r="C157" s="1038"/>
      <c r="D157" s="1038"/>
      <c r="E157" s="1038"/>
      <c r="F157" s="103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7"/>
      <c r="B158" s="1038"/>
      <c r="C158" s="1038"/>
      <c r="D158" s="1038"/>
      <c r="E158" s="1038"/>
      <c r="F158" s="103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7"/>
      <c r="B165" s="1038"/>
      <c r="C165" s="1038"/>
      <c r="D165" s="1038"/>
      <c r="E165" s="1038"/>
      <c r="F165" s="103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7"/>
      <c r="B166" s="1038"/>
      <c r="C166" s="1038"/>
      <c r="D166" s="1038"/>
      <c r="E166" s="1038"/>
      <c r="F166" s="103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7"/>
      <c r="B167" s="1038"/>
      <c r="C167" s="1038"/>
      <c r="D167" s="1038"/>
      <c r="E167" s="1038"/>
      <c r="F167" s="103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7"/>
      <c r="B168" s="1038"/>
      <c r="C168" s="1038"/>
      <c r="D168" s="1038"/>
      <c r="E168" s="1038"/>
      <c r="F168" s="103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7"/>
      <c r="B169" s="1038"/>
      <c r="C169" s="1038"/>
      <c r="D169" s="1038"/>
      <c r="E169" s="1038"/>
      <c r="F169" s="103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7"/>
      <c r="B170" s="1038"/>
      <c r="C170" s="1038"/>
      <c r="D170" s="1038"/>
      <c r="E170" s="1038"/>
      <c r="F170" s="103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7"/>
      <c r="B171" s="1038"/>
      <c r="C171" s="1038"/>
      <c r="D171" s="1038"/>
      <c r="E171" s="1038"/>
      <c r="F171" s="103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7"/>
      <c r="B172" s="1038"/>
      <c r="C172" s="1038"/>
      <c r="D172" s="1038"/>
      <c r="E172" s="1038"/>
      <c r="F172" s="103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7"/>
      <c r="B173" s="1038"/>
      <c r="C173" s="1038"/>
      <c r="D173" s="1038"/>
      <c r="E173" s="1038"/>
      <c r="F173" s="103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7"/>
      <c r="B178" s="1038"/>
      <c r="C178" s="1038"/>
      <c r="D178" s="1038"/>
      <c r="E178" s="1038"/>
      <c r="F178" s="103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7"/>
      <c r="B179" s="1038"/>
      <c r="C179" s="1038"/>
      <c r="D179" s="1038"/>
      <c r="E179" s="1038"/>
      <c r="F179" s="103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7"/>
      <c r="B180" s="1038"/>
      <c r="C180" s="1038"/>
      <c r="D180" s="1038"/>
      <c r="E180" s="1038"/>
      <c r="F180" s="103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7"/>
      <c r="B181" s="1038"/>
      <c r="C181" s="1038"/>
      <c r="D181" s="1038"/>
      <c r="E181" s="1038"/>
      <c r="F181" s="103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7"/>
      <c r="B182" s="1038"/>
      <c r="C182" s="1038"/>
      <c r="D182" s="1038"/>
      <c r="E182" s="1038"/>
      <c r="F182" s="103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7"/>
      <c r="B183" s="1038"/>
      <c r="C183" s="1038"/>
      <c r="D183" s="1038"/>
      <c r="E183" s="1038"/>
      <c r="F183" s="103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7"/>
      <c r="B184" s="1038"/>
      <c r="C184" s="1038"/>
      <c r="D184" s="1038"/>
      <c r="E184" s="1038"/>
      <c r="F184" s="103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7"/>
      <c r="B185" s="1038"/>
      <c r="C185" s="1038"/>
      <c r="D185" s="1038"/>
      <c r="E185" s="1038"/>
      <c r="F185" s="103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7"/>
      <c r="B186" s="1038"/>
      <c r="C186" s="1038"/>
      <c r="D186" s="1038"/>
      <c r="E186" s="1038"/>
      <c r="F186" s="103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7"/>
      <c r="B191" s="1038"/>
      <c r="C191" s="1038"/>
      <c r="D191" s="1038"/>
      <c r="E191" s="1038"/>
      <c r="F191" s="103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7"/>
      <c r="B192" s="1038"/>
      <c r="C192" s="1038"/>
      <c r="D192" s="1038"/>
      <c r="E192" s="1038"/>
      <c r="F192" s="103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7"/>
      <c r="B193" s="1038"/>
      <c r="C193" s="1038"/>
      <c r="D193" s="1038"/>
      <c r="E193" s="1038"/>
      <c r="F193" s="103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7"/>
      <c r="B194" s="1038"/>
      <c r="C194" s="1038"/>
      <c r="D194" s="1038"/>
      <c r="E194" s="1038"/>
      <c r="F194" s="103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7"/>
      <c r="B195" s="1038"/>
      <c r="C195" s="1038"/>
      <c r="D195" s="1038"/>
      <c r="E195" s="1038"/>
      <c r="F195" s="103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7"/>
      <c r="B196" s="1038"/>
      <c r="C196" s="1038"/>
      <c r="D196" s="1038"/>
      <c r="E196" s="1038"/>
      <c r="F196" s="103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7"/>
      <c r="B197" s="1038"/>
      <c r="C197" s="1038"/>
      <c r="D197" s="1038"/>
      <c r="E197" s="1038"/>
      <c r="F197" s="103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7"/>
      <c r="B198" s="1038"/>
      <c r="C198" s="1038"/>
      <c r="D198" s="1038"/>
      <c r="E198" s="1038"/>
      <c r="F198" s="103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7"/>
      <c r="B199" s="1038"/>
      <c r="C199" s="1038"/>
      <c r="D199" s="1038"/>
      <c r="E199" s="1038"/>
      <c r="F199" s="103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7"/>
      <c r="B204" s="1038"/>
      <c r="C204" s="1038"/>
      <c r="D204" s="1038"/>
      <c r="E204" s="1038"/>
      <c r="F204" s="103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7"/>
      <c r="B205" s="1038"/>
      <c r="C205" s="1038"/>
      <c r="D205" s="1038"/>
      <c r="E205" s="1038"/>
      <c r="F205" s="103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7"/>
      <c r="B206" s="1038"/>
      <c r="C206" s="1038"/>
      <c r="D206" s="1038"/>
      <c r="E206" s="1038"/>
      <c r="F206" s="103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7"/>
      <c r="B207" s="1038"/>
      <c r="C207" s="1038"/>
      <c r="D207" s="1038"/>
      <c r="E207" s="1038"/>
      <c r="F207" s="103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7"/>
      <c r="B208" s="1038"/>
      <c r="C208" s="1038"/>
      <c r="D208" s="1038"/>
      <c r="E208" s="1038"/>
      <c r="F208" s="103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7"/>
      <c r="B209" s="1038"/>
      <c r="C209" s="1038"/>
      <c r="D209" s="1038"/>
      <c r="E209" s="1038"/>
      <c r="F209" s="103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7"/>
      <c r="B210" s="1038"/>
      <c r="C210" s="1038"/>
      <c r="D210" s="1038"/>
      <c r="E210" s="1038"/>
      <c r="F210" s="103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7"/>
      <c r="B211" s="1038"/>
      <c r="C211" s="1038"/>
      <c r="D211" s="1038"/>
      <c r="E211" s="1038"/>
      <c r="F211" s="103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7"/>
      <c r="B218" s="1038"/>
      <c r="C218" s="1038"/>
      <c r="D218" s="1038"/>
      <c r="E218" s="1038"/>
      <c r="F218" s="103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7"/>
      <c r="B219" s="1038"/>
      <c r="C219" s="1038"/>
      <c r="D219" s="1038"/>
      <c r="E219" s="1038"/>
      <c r="F219" s="103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7"/>
      <c r="B220" s="1038"/>
      <c r="C220" s="1038"/>
      <c r="D220" s="1038"/>
      <c r="E220" s="1038"/>
      <c r="F220" s="103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7"/>
      <c r="B221" s="1038"/>
      <c r="C221" s="1038"/>
      <c r="D221" s="1038"/>
      <c r="E221" s="1038"/>
      <c r="F221" s="103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7"/>
      <c r="B222" s="1038"/>
      <c r="C222" s="1038"/>
      <c r="D222" s="1038"/>
      <c r="E222" s="1038"/>
      <c r="F222" s="103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7"/>
      <c r="B223" s="1038"/>
      <c r="C223" s="1038"/>
      <c r="D223" s="1038"/>
      <c r="E223" s="1038"/>
      <c r="F223" s="103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7"/>
      <c r="B224" s="1038"/>
      <c r="C224" s="1038"/>
      <c r="D224" s="1038"/>
      <c r="E224" s="1038"/>
      <c r="F224" s="103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7"/>
      <c r="B225" s="1038"/>
      <c r="C225" s="1038"/>
      <c r="D225" s="1038"/>
      <c r="E225" s="1038"/>
      <c r="F225" s="103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7"/>
      <c r="B226" s="1038"/>
      <c r="C226" s="1038"/>
      <c r="D226" s="1038"/>
      <c r="E226" s="1038"/>
      <c r="F226" s="103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7"/>
      <c r="B231" s="1038"/>
      <c r="C231" s="1038"/>
      <c r="D231" s="1038"/>
      <c r="E231" s="1038"/>
      <c r="F231" s="103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7"/>
      <c r="B232" s="1038"/>
      <c r="C232" s="1038"/>
      <c r="D232" s="1038"/>
      <c r="E232" s="1038"/>
      <c r="F232" s="103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7"/>
      <c r="B233" s="1038"/>
      <c r="C233" s="1038"/>
      <c r="D233" s="1038"/>
      <c r="E233" s="1038"/>
      <c r="F233" s="103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7"/>
      <c r="B234" s="1038"/>
      <c r="C234" s="1038"/>
      <c r="D234" s="1038"/>
      <c r="E234" s="1038"/>
      <c r="F234" s="103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7"/>
      <c r="B235" s="1038"/>
      <c r="C235" s="1038"/>
      <c r="D235" s="1038"/>
      <c r="E235" s="1038"/>
      <c r="F235" s="103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7"/>
      <c r="B236" s="1038"/>
      <c r="C236" s="1038"/>
      <c r="D236" s="1038"/>
      <c r="E236" s="1038"/>
      <c r="F236" s="103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7"/>
      <c r="B237" s="1038"/>
      <c r="C237" s="1038"/>
      <c r="D237" s="1038"/>
      <c r="E237" s="1038"/>
      <c r="F237" s="103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7"/>
      <c r="B238" s="1038"/>
      <c r="C238" s="1038"/>
      <c r="D238" s="1038"/>
      <c r="E238" s="1038"/>
      <c r="F238" s="103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7"/>
      <c r="B239" s="1038"/>
      <c r="C239" s="1038"/>
      <c r="D239" s="1038"/>
      <c r="E239" s="1038"/>
      <c r="F239" s="103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7"/>
      <c r="B244" s="1038"/>
      <c r="C244" s="1038"/>
      <c r="D244" s="1038"/>
      <c r="E244" s="1038"/>
      <c r="F244" s="103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7"/>
      <c r="B245" s="1038"/>
      <c r="C245" s="1038"/>
      <c r="D245" s="1038"/>
      <c r="E245" s="1038"/>
      <c r="F245" s="103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7"/>
      <c r="B246" s="1038"/>
      <c r="C246" s="1038"/>
      <c r="D246" s="1038"/>
      <c r="E246" s="1038"/>
      <c r="F246" s="103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7"/>
      <c r="B247" s="1038"/>
      <c r="C247" s="1038"/>
      <c r="D247" s="1038"/>
      <c r="E247" s="1038"/>
      <c r="F247" s="103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7"/>
      <c r="B248" s="1038"/>
      <c r="C248" s="1038"/>
      <c r="D248" s="1038"/>
      <c r="E248" s="1038"/>
      <c r="F248" s="103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7"/>
      <c r="B249" s="1038"/>
      <c r="C249" s="1038"/>
      <c r="D249" s="1038"/>
      <c r="E249" s="1038"/>
      <c r="F249" s="103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7"/>
      <c r="B250" s="1038"/>
      <c r="C250" s="1038"/>
      <c r="D250" s="1038"/>
      <c r="E250" s="1038"/>
      <c r="F250" s="103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7"/>
      <c r="B251" s="1038"/>
      <c r="C251" s="1038"/>
      <c r="D251" s="1038"/>
      <c r="E251" s="1038"/>
      <c r="F251" s="103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7"/>
      <c r="B252" s="1038"/>
      <c r="C252" s="1038"/>
      <c r="D252" s="1038"/>
      <c r="E252" s="1038"/>
      <c r="F252" s="103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7"/>
      <c r="B257" s="1038"/>
      <c r="C257" s="1038"/>
      <c r="D257" s="1038"/>
      <c r="E257" s="1038"/>
      <c r="F257" s="103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7"/>
      <c r="B258" s="1038"/>
      <c r="C258" s="1038"/>
      <c r="D258" s="1038"/>
      <c r="E258" s="1038"/>
      <c r="F258" s="103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7"/>
      <c r="B259" s="1038"/>
      <c r="C259" s="1038"/>
      <c r="D259" s="1038"/>
      <c r="E259" s="1038"/>
      <c r="F259" s="103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7"/>
      <c r="B260" s="1038"/>
      <c r="C260" s="1038"/>
      <c r="D260" s="1038"/>
      <c r="E260" s="1038"/>
      <c r="F260" s="103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7"/>
      <c r="B261" s="1038"/>
      <c r="C261" s="1038"/>
      <c r="D261" s="1038"/>
      <c r="E261" s="1038"/>
      <c r="F261" s="103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7"/>
      <c r="B262" s="1038"/>
      <c r="C262" s="1038"/>
      <c r="D262" s="1038"/>
      <c r="E262" s="1038"/>
      <c r="F262" s="103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7"/>
      <c r="B263" s="1038"/>
      <c r="C263" s="1038"/>
      <c r="D263" s="1038"/>
      <c r="E263" s="1038"/>
      <c r="F263" s="103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7"/>
      <c r="B264" s="1038"/>
      <c r="C264" s="1038"/>
      <c r="D264" s="1038"/>
      <c r="E264" s="1038"/>
      <c r="F264" s="103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4" zoomScaleNormal="75" zoomScaleSheetLayoutView="84" zoomScalePageLayoutView="70" workbookViewId="0">
      <selection activeCell="BG3" sqref="BG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7">
        <v>1</v>
      </c>
      <c r="B4" s="1057">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7">
        <v>1</v>
      </c>
      <c r="B37" s="1057">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7">
        <v>1</v>
      </c>
      <c r="B70" s="1057">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7">
        <v>1</v>
      </c>
      <c r="B103" s="1057">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7">
        <v>1</v>
      </c>
      <c r="B136" s="1057">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7">
        <v>1</v>
      </c>
      <c r="B169" s="1057">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7">
        <v>1</v>
      </c>
      <c r="B202" s="1057">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7">
        <v>1</v>
      </c>
      <c r="B235" s="1057">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7">
        <v>1</v>
      </c>
      <c r="B268" s="1057">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7">
        <v>1</v>
      </c>
      <c r="B301" s="1057">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7">
        <v>1</v>
      </c>
      <c r="B334" s="1057">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7">
        <v>1</v>
      </c>
      <c r="B367" s="1057">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7">
        <v>1</v>
      </c>
      <c r="B400" s="1057">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7">
        <v>1</v>
      </c>
      <c r="B433" s="1057">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7">
        <v>1</v>
      </c>
      <c r="B466" s="1057">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7">
        <v>1</v>
      </c>
      <c r="B499" s="1057">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7">
        <v>1</v>
      </c>
      <c r="B532" s="1057">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7">
        <v>1</v>
      </c>
      <c r="B565" s="1057">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7">
        <v>1</v>
      </c>
      <c r="B598" s="1057">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7">
        <v>1</v>
      </c>
      <c r="B631" s="1057">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7">
        <v>1</v>
      </c>
      <c r="B664" s="1057">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7">
        <v>1</v>
      </c>
      <c r="B697" s="1057">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7">
        <v>1</v>
      </c>
      <c r="B730" s="1057">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7">
        <v>1</v>
      </c>
      <c r="B763" s="1057">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7">
        <v>1</v>
      </c>
      <c r="B796" s="1057">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7">
        <v>1</v>
      </c>
      <c r="B829" s="1057">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7">
        <v>1</v>
      </c>
      <c r="B862" s="1057">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7">
        <v>1</v>
      </c>
      <c r="B895" s="1057">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7">
        <v>1</v>
      </c>
      <c r="B928" s="1057">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7">
        <v>1</v>
      </c>
      <c r="B961" s="1057">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7">
        <v>1</v>
      </c>
      <c r="B994" s="1057">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7">
        <v>1</v>
      </c>
      <c r="B1027" s="1057">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7">
        <v>1</v>
      </c>
      <c r="B1060" s="1057">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7">
        <v>1</v>
      </c>
      <c r="B1093" s="1057">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7">
        <v>1</v>
      </c>
      <c r="B1126" s="1057">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7">
        <v>1</v>
      </c>
      <c r="B1159" s="1057">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7">
        <v>1</v>
      </c>
      <c r="B1192" s="1057">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7">
        <v>1</v>
      </c>
      <c r="B1225" s="1057">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7">
        <v>1</v>
      </c>
      <c r="B1258" s="1057">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7">
        <v>1</v>
      </c>
      <c r="B1291" s="1057">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2019-05-30T03:40:40Z</cp:lastPrinted>
  <dcterms:created xsi:type="dcterms:W3CDTF">2012-03-13T00:50:25Z</dcterms:created>
  <dcterms:modified xsi:type="dcterms:W3CDTF">2019-05-30T03:46:22Z</dcterms:modified>
</cp:coreProperties>
</file>