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1395" yWindow="0" windowWidth="19095" windowHeight="82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<sst xmlns="http://schemas.openxmlformats.org/spreadsheetml/2006/main" count="2816" uniqueCount="628">
  <si>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</si>
  <si>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</si>
  <si>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</si>
  <si>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</si>
  <si>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</si>
  <si>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</si>
  <si>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</si>
  <si>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</si>
  <si>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</si>
  <si>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</si>
  <si>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</si>
  <si>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</si>
  <si>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</si>
  <si>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</si>
  <si>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</si>
  <si>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</si>
  <si>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</si>
  <si>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</si>
  <si>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</si>
  <si>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</si>
  <si>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</si>
  <si>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</si>
  <si>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</si>
  <si>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</si>
  <si>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</si>
  <si>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</si>
  <si>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</si>
  <si>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</si>
  <si>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</si>
  <si>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</si>
  <si>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</si>
  <si>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</si>
  <si>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</si>
  <si>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</si>
  <si>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</si>
  <si>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</si>
  <si>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</si>
  <si>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</si>
  <si>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</si>
  <si>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</si>
  <si>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</si>
  <si>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</si>
  <si>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</si>
  <si>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</si>
  <si>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</si>
  <si>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</si>
  <si>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</si>
  <si>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</si>
  <si>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</si>
  <si>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</si>
  <si>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</si>
  <si>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</si>
  <si>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</si>
  <si>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</si>
  <si>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</si>
  <si>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</si>
  <si>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</si>
  <si>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</si>
  <si>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</si>
  <si>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</si>
  <si>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</si>
  <si>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</si>
  <si>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</si>
  <si>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</si>
  <si>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</si>
  <si>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</si>
  <si>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</si>
  <si>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</si>
  <si>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</si>
  <si>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</si>
  <si>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</si>
  <si>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</si>
  <si>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</si>
  <si>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</si>
  <si>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</si>
  <si>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</si>
  <si>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</si>
  <si>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</si>
  <si>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</si>
  <si>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</si>
  <si>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</si>
  <si>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</si>
  <si>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</si>
  <si>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</si>
  <si>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</si>
  <si>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</si>
  <si>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</si>
  <si>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</si>
  <si>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</si>
  <si>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</si>
  <si>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</si>
  <si>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</si>
  <si>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</si>
  <si>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</si>
  <si>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</si>
  <si>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</si>
  <si>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</si>
  <si>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</si>
  <si>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</si>
  <si>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</si>
  <si>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</si>
  <si>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</si>
  <si>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</si>
  <si>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</si>
  <si>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</si>
  <si>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</si>
  <si>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</si>
  <si>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</si>
  <si>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</si>
  <si>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</si>
  <si>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</si>
  <si>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</si>
  <si>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</si>
  <si>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</si>
  <si>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</si>
  <si>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</si>
  <si>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</si>
  <si>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</si>
  <si>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</si>
  <si>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</si>
  <si>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</si>
  <si>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</si>
  <si>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</si>
  <si>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</si>
  <si>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</si>
  <si>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</si>
  <si>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</si>
  <si>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</si>
  <si>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</si>
  <si>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</si>
  <si>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</si>
  <si>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</si>
  <si>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</si>
  <si>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</si>
  <si>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</si>
  <si>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</si>
  <si>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</si>
  <si>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</si>
  <si>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</si>
  <si>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</si>
  <si>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</si>
  <si>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</si>
  <si>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</si>
  <si>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</si>
  <si>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</si>
  <si>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</si>
  <si>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</si>
  <si>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</si>
  <si>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</si>
  <si>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</si>
  <si>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</si>
  <si>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</si>
  <si>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</si>
  <si>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</si>
  <si>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</si>
  <si>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</si>
  <si>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</si>
  <si>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</si>
  <si>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</si>
  <si>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</si>
  <si>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</si>
  <si>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</si>
  <si>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</si>
  <si>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</si>
  <si>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</si>
  <si>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</si>
  <si>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</si>
  <si>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</si>
  <si>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</si>
  <si>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</si>
  <si>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</si>
  <si>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</si>
  <si>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</si>
  <si>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</si>
  <si>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</si>
  <si>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</si>
  <si>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</si>
  <si>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</si>
  <si>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</si>
  <si>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</si>
  <si>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</si>
  <si>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</si>
  <si>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</si>
  <si>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</si>
  <si>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</si>
  <si>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</si>
  <si>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</si>
  <si>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</si>
  <si>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</si>
  <si>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</si>
  <si>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</si>
  <si>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</si>
  <si>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</si>
  <si>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</si>
  <si>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</si>
  <si>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</si>
  <si>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</si>
  <si>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</si>
  <si>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</si>
  <si>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</si>
  <si>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</si>
  <si>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</si>
  <si>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</si>
  <si>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</si>
  <si>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</si>
  <si>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</si>
  <si>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</si>
  <si>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</si>
  <si>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</si>
  <si>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</si>
  <si>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</si>
  <si>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</si>
  <si>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</si>
  <si>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</si>
  <si>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</si>
  <si>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</si>
  <si>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</si>
  <si>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</si>
  <si>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</si>
  <si>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</si>
  <si>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</si>
  <si>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</si>
  <si>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</si>
  <si>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</si>
  <si>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</si>
  <si>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</si>
  <si>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</si>
  <si>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</si>
  <si>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</si>
  <si>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</si>
  <si>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</si>
  <si>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</si>
  <si>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</si>
  <si>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</si>
  <si>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</si>
  <si>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</si>
  <si>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</si>
  <si>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</si>
  <si>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</si>
  <si>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</si>
  <si>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</si>
  <si>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</si>
  <si>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</si>
  <si>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</si>
  <si>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</si>
  <si>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</si>
  <si>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</si>
  <si>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</si>
  <si>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</si>
  <si>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</si>
  <si>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</si>
  <si>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</si>
  <si>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</si>
  <si>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</si>
  <si>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</si>
  <si>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</si>
  <si>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</si>
  <si>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</si>
  <si>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</si>
  <si>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</si>
  <si>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</si>
  <si>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</si>
  <si>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</si>
  <si>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</si>
  <si>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</si>
  <si>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</si>
  <si>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</si>
  <si>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</si>
  <si>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</si>
  <si>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</si>
  <si>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</si>
  <si>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</si>
  <si>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</si>
  <si>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</si>
  <si>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</si>
  <si>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</si>
  <si>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</si>
  <si>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</si>
  <si>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</si>
  <si>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</si>
  <si>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</si>
  <si>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</si>
  <si>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</si>
  <si>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</si>
  <si>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</si>
  <si>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</si>
  <si>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</si>
  <si>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</si>
  <si>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</si>
  <si>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</si>
  <si>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</si>
  <si>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</si>
  <si>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</si>
  <si>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</si>
  <si>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</si>
  <si>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</si>
  <si>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</si>
  <si>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</si>
  <si>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</si>
  <si>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</si>
  <si>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</si>
  <si>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</si>
  <si>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</si>
  <si>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</si>
  <si>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</si>
  <si>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</si>
  <si>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</si>
  <si>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</si>
  <si>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</si>
  <si>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</si>
  <si>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</si>
  <si>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</si>
  <si>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</si>
  <si>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</si>
  <si>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</si>
  <si>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</si>
  <si>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</si>
  <si>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</si>
  <si>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</si>
  <si>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</si>
  <si>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</si>
  <si>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</si>
  <si>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</si>
  <si>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</si>
  <si>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</si>
  <si>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</si>
  <si>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</si>
  <si>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</si>
  <si>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</si>
  <si>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</si>
  <si>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</si>
  <si>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</si>
  <si>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</si>
  <si>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</si>
  <si>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</si>
  <si>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</si>
  <si>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</si>
  <si>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</si>
  <si>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</si>
  <si>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</si>
  <si>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</si>
  <si>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</si>
  <si>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</si>
  <si>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</si>
  <si>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</si>
  <si>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</si>
  <si>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</si>
  <si>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</si>
  <si>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</si>
  <si>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</si>
  <si>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</si>
  <si>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</si>
  <si>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</si>
  <si>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</si>
  <si>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</si>
  <si>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</si>
  <si>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</si>
  <si>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</si>
  <si>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</si>
  <si>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</si>
  <si>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</si>
  <si>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</si>
  <si>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</si>
  <si>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</si>
  <si>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</si>
  <si>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</si>
  <si>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</si>
  <si>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</si>
  <si>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</si>
  <si>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</si>
  <si>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</si>
  <si>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</si>
  <si>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</si>
  <si>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</si>
  <si>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</si>
  <si>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</si>
  <si>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</si>
  <si>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</si>
  <si>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</si>
  <si>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</si>
  <si>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</si>
  <si>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</si>
  <si>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</si>
  <si>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</si>
  <si>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</si>
  <si>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</si>
  <si>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</si>
  <si>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</si>
  <si>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</si>
  <si>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</si>
  <si>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</si>
  <si>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</si>
  <si>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</si>
  <si>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</si>
  <si>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</si>
  <si>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</si>
  <si>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</si>
  <si>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</si>
  <si>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</si>
  <si>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</si>
  <si>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</si>
  <si>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</si>
  <si>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</si>
  <si>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</si>
  <si>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</si>
  <si>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</si>
  <si>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</si>
  <si>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</si>
  <si>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</si>
  <si>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</si>
  <si>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</si>
  <si>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</si>
  <si>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</si>
  <si>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</si>
  <si>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</si>
  <si>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</si>
  <si>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</si>
  <si>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</si>
  <si>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</si>
  <si>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</si>
  <si>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</si>
  <si>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</si>
  <si>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</si>
  <si>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</si>
  <si>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</si>
  <si>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</si>
  <si>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</si>
  <si>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</si>
  <si>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</si>
  <si>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</si>
  <si>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</si>
  <si>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</si>
  <si>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</si>
  <si>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</si>
  <si>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</si>
  <si>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</si>
  <si>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</si>
  <si>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</si>
  <si>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</si>
  <si>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</si>
  <si>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</si>
  <si>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</si>
  <si>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</si>
  <si>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</si>
  <si>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</si>
  <si>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</si>
  <si>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</si>
  <si>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</si>
  <si>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</si>
  <si>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</si>
  <si>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</si>
  <si>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</si>
  <si>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</si>
  <si>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</si>
  <si>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</si>
  <si>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</si>
  <si>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</si>
  <si>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</si>
  <si>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</si>
  <si>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</si>
  <si>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</si>
  <si>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</si>
  <si>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</si>
  <si>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</si>
  <si>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</si>
  <si>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</si>
  <si>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</si>
  <si>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</si>
  <si>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</si>
  <si>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</si>
  <si>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</si>
  <si>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</si>
  <si>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</si>
  <si>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</si>
  <si>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</si>
  <si>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</si>
  <si>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</si>
  <si>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</si>
  <si>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</si>
  <si>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</si>
  <si>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</si>
  <si>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</si>
  <si>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</si>
  <si>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</si>
  <si>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</si>
  <si>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</si>
  <si>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</si>
  <si>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</si>
  <si>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</si>
  <si>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</si>
  <si>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</si>
  <si>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</si>
  <si>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</si>
  <si>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</si>
  <si>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</si>
  <si>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</si>
  <si>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</si>
  <si>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</si>
  <si>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</si>
  <si>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</si>
  <si>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</si>
  <si>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</si>
  <si>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</si>
  <si>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</si>
  <si>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</si>
  <si>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</si>
  <si>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</si>
  <si>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</si>
  <si>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</si>
  <si>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</si>
  <si>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</si>
  <si>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</si>
  <si>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</si>
  <si>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</si>
  <si>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</si>
  <si>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</si>
  <si>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</si>
  <si>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</si>
  <si>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</si>
  <si>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</si>
  <si>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</si>
  <si>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</si>
  <si>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</si>
  <si>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</si>
  <si>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</si>
  <si>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</si>
  <si>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</si>
  <si>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</si>
  <si>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</si>
  <si>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</si>
  <si>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</si>
  <si>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</si>
  <si>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</si>
  <si>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</si>
  <si>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</si>
  <si>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</si>
  <si>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</si>
  <si>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</si>
  <si>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</si>
  <si>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</si>
  <si>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</si>
  <si>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</si>
  <si>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</si>
  <si>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</si>
  <si>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</si>
  <si>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</si>
  <si>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</si>
  <si>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</si>
  <si>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</si>
  <si>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</si>
  <si>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</si>
  <si>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</si>
  <si>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</si>
  <si>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</si>
  <si>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</si>
  <si>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</si>
  <si>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</si>
  <si>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</si>
  <si>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</si>
  <si>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</si>
  <si>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</si>
  <si>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</si>
  <si>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</si>
  <si>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</si>
  <si>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</si>
  <si>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</si>
  <si>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</si>
  <si>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</si>
  <si>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</si>
  <si>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</si>
  <si>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</si>
  <si>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住宅金融支援事業</t>
    <rPh sb="0" eb="2">
      <t>ジュウタク</t>
    </rPh>
    <rPh sb="2" eb="4">
      <t>キンユウ</t>
    </rPh>
    <rPh sb="4" eb="6">
      <t>シエン</t>
    </rPh>
    <rPh sb="6" eb="8">
      <t>ジギョウ</t>
    </rPh>
    <phoneticPr fontId="5"/>
  </si>
  <si>
    <t>平成１９年度</t>
    <rPh sb="0" eb="2">
      <t>ヘイセイ</t>
    </rPh>
    <rPh sb="4" eb="5">
      <t>ネン</t>
    </rPh>
    <rPh sb="5" eb="6">
      <t>ド</t>
    </rPh>
    <phoneticPr fontId="5"/>
  </si>
  <si>
    <t>終了予定なし</t>
    <rPh sb="0" eb="2">
      <t>シュウリョウ</t>
    </rPh>
    <rPh sb="2" eb="4">
      <t>ヨテイ</t>
    </rPh>
    <phoneticPr fontId="5"/>
  </si>
  <si>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</si>
  <si>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</si>
  <si>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室長　中尾　晃史</t>
    <rPh sb="0" eb="2">
      <t>シツチョウ</t>
    </rPh>
    <rPh sb="3" eb="5">
      <t>ナカオ</t>
    </rPh>
    <rPh sb="6" eb="8">
      <t>アキフミ</t>
    </rPh>
    <phoneticPr fontId="5"/>
  </si>
  <si>
    <t>○</t>
  </si>
  <si>
    <t>独立行政法人住宅金融支援機構法
第13条第１項第１号、第２号</t>
  </si>
  <si>
    <t>優良住宅整備促進事業等補助金交付要綱</t>
    <phoneticPr fontId="5"/>
  </si>
  <si>
    <t>民間金融機関による長期固定金利の住宅ローンの供給を支援する証券化支援事業を通じて、省エネルギー性等に優れた住宅の供給促進等を行う。</t>
    <rPh sb="60" eb="61">
      <t>トウ</t>
    </rPh>
    <phoneticPr fontId="5"/>
  </si>
  <si>
    <t xml:space="preserve">○補助金(証券化支援事業)
　・フラット３５S（省エネ等）の当初５年間（長期優良住宅等特に性能が優れた住宅は当初10年間）0.25％の金利引下げ
　・フラット３５子育て支援型の当初５年間0.25％の金利引下げ
　・フラット３５の９割超融資の0.255%の金利引下げ（平成24年度以前申込分）
　・補助率は定額
</t>
    <rPh sb="8" eb="10">
      <t>シエン</t>
    </rPh>
    <rPh sb="10" eb="12">
      <t>ジギョウ</t>
    </rPh>
    <rPh sb="81" eb="83">
      <t>コソダ</t>
    </rPh>
    <rPh sb="84" eb="86">
      <t>シエン</t>
    </rPh>
    <rPh sb="86" eb="87">
      <t>ガタ</t>
    </rPh>
    <rPh sb="88" eb="90">
      <t>トウショ</t>
    </rPh>
    <rPh sb="91" eb="93">
      <t>ネンカン</t>
    </rPh>
    <rPh sb="99" eb="101">
      <t>キンリ</t>
    </rPh>
    <rPh sb="101" eb="102">
      <t>ヒ</t>
    </rPh>
    <rPh sb="102" eb="103">
      <t>サ</t>
    </rPh>
    <rPh sb="115" eb="116">
      <t>ワリ</t>
    </rPh>
    <rPh sb="116" eb="117">
      <t>コ</t>
    </rPh>
    <rPh sb="117" eb="119">
      <t>ユウシ</t>
    </rPh>
    <rPh sb="127" eb="129">
      <t>キンリ</t>
    </rPh>
    <rPh sb="129" eb="130">
      <t>ヒ</t>
    </rPh>
    <rPh sb="130" eb="131">
      <t>サ</t>
    </rPh>
    <rPh sb="133" eb="135">
      <t>ヘイセイ</t>
    </rPh>
    <rPh sb="137" eb="139">
      <t>ネンド</t>
    </rPh>
    <rPh sb="139" eb="141">
      <t>イゼン</t>
    </rPh>
    <rPh sb="141" eb="142">
      <t>モウ</t>
    </rPh>
    <rPh sb="142" eb="143">
      <t>コ</t>
    </rPh>
    <rPh sb="143" eb="144">
      <t>ブン</t>
    </rPh>
    <phoneticPr fontId="5"/>
  </si>
  <si>
    <t>-</t>
  </si>
  <si>
    <t>優良住宅整備促進等事業費補助</t>
  </si>
  <si>
    <t>新築住宅における認定長期優良住宅の割合を平成37年度までに20％とする。</t>
  </si>
  <si>
    <t>新築住宅における認定長期優良住宅の割合
(認定長期優良住宅戸数／新設住宅着工戸数)</t>
    <rPh sb="21" eb="23">
      <t>ニンテイ</t>
    </rPh>
    <rPh sb="23" eb="25">
      <t>チョウキ</t>
    </rPh>
    <rPh sb="25" eb="27">
      <t>ユウリョウ</t>
    </rPh>
    <rPh sb="27" eb="29">
      <t>ジュウタク</t>
    </rPh>
    <rPh sb="29" eb="31">
      <t>コスウ</t>
    </rPh>
    <rPh sb="32" eb="34">
      <t>シンセツ</t>
    </rPh>
    <rPh sb="34" eb="36">
      <t>ジュウタク</t>
    </rPh>
    <rPh sb="36" eb="38">
      <t>チャッコウ</t>
    </rPh>
    <rPh sb="38" eb="40">
      <t>コスウ</t>
    </rPh>
    <phoneticPr fontId="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</si>
  <si>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phoneticPr fontId="5"/>
  </si>
  <si>
    <t>フラット３５買取・付保実績（件数）</t>
    <rPh sb="6" eb="8">
      <t>カイトリ</t>
    </rPh>
    <rPh sb="9" eb="10">
      <t>フ</t>
    </rPh>
    <rPh sb="10" eb="11">
      <t>ホ</t>
    </rPh>
    <rPh sb="11" eb="13">
      <t>ジッセキ</t>
    </rPh>
    <rPh sb="14" eb="16">
      <t>ケンスウ</t>
    </rPh>
    <phoneticPr fontId="5"/>
  </si>
  <si>
    <t>フラット３５買取・付保実績（金額）</t>
    <rPh sb="6" eb="8">
      <t>カイトリ</t>
    </rPh>
    <rPh sb="9" eb="10">
      <t>フ</t>
    </rPh>
    <rPh sb="10" eb="11">
      <t>ホ</t>
    </rPh>
    <rPh sb="11" eb="13">
      <t>ジッセキ</t>
    </rPh>
    <rPh sb="14" eb="16">
      <t>キンガク</t>
    </rPh>
    <phoneticPr fontId="5"/>
  </si>
  <si>
    <t>平均融資額×金利引下げ幅
（フラット３５の融資金利について、金利引き下げ実施に係る初年度分経費）　　　　　　　　　　　　　</t>
    <rPh sb="0" eb="2">
      <t>ヘイキン</t>
    </rPh>
    <rPh sb="2" eb="5">
      <t>ユウシガク</t>
    </rPh>
    <rPh sb="6" eb="8">
      <t>キンリ</t>
    </rPh>
    <rPh sb="8" eb="10">
      <t>ヒキサ</t>
    </rPh>
    <rPh sb="11" eb="12">
      <t>ハバ</t>
    </rPh>
    <rPh sb="21" eb="23">
      <t>ユウシ</t>
    </rPh>
    <rPh sb="23" eb="25">
      <t>キンリ</t>
    </rPh>
    <rPh sb="30" eb="32">
      <t>キンリ</t>
    </rPh>
    <rPh sb="32" eb="33">
      <t>ヒ</t>
    </rPh>
    <rPh sb="34" eb="35">
      <t>サ</t>
    </rPh>
    <rPh sb="36" eb="38">
      <t>ジッシ</t>
    </rPh>
    <rPh sb="39" eb="40">
      <t>カカ</t>
    </rPh>
    <rPh sb="41" eb="44">
      <t>ショネンド</t>
    </rPh>
    <rPh sb="44" eb="45">
      <t>ブン</t>
    </rPh>
    <rPh sb="45" eb="47">
      <t>ケイヒ</t>
    </rPh>
    <phoneticPr fontId="5"/>
  </si>
  <si>
    <t>2,800×0.3</t>
  </si>
  <si>
    <t>2,950×0.275</t>
  </si>
  <si>
    <t>2,950×0.250</t>
    <phoneticPr fontId="5"/>
  </si>
  <si>
    <t>１　少子・高齢化等に対応した住生活の安定の確保及び向上の促進</t>
  </si>
  <si>
    <t>１　居住の安定確保と暮らしやすい居住環境・良質な住宅ストックの形成を図る</t>
  </si>
  <si>
    <t>最低居住面積水準未満率</t>
  </si>
  <si>
    <t>「住生活基本計画（全国計画）」（平成28年3月18日閣議決定）において、最低居住面積水準が指標として設定され、その水準に満たないものを早期に解消することが目標として位置づけられているが、フラット35の対象となる住宅の床面積については、一定の面積以上であることを求めており、最低居住面積水準に満たないものの解消に寄与しているところ。</t>
  </si>
  <si>
    <t>％</t>
    <phoneticPr fontId="5"/>
  </si>
  <si>
    <t>-</t>
    <phoneticPr fontId="5"/>
  </si>
  <si>
    <t>【補助金】</t>
    <rPh sb="1" eb="4">
      <t>ホジョキン</t>
    </rPh>
    <phoneticPr fontId="25"/>
  </si>
  <si>
    <t>補助金</t>
  </si>
  <si>
    <t>証券化支援事業における金利引下げの経費</t>
  </si>
  <si>
    <t>（独）住宅金融支援機構</t>
  </si>
  <si>
    <t>証券化支援事業</t>
  </si>
  <si>
    <t>補助金等交付</t>
  </si>
  <si>
    <t>万円</t>
    <rPh sb="0" eb="2">
      <t>マンエン</t>
    </rPh>
    <phoneticPr fontId="5"/>
  </si>
  <si>
    <t>万円×％</t>
    <rPh sb="0" eb="2">
      <t>マンエン</t>
    </rPh>
    <phoneticPr fontId="5"/>
  </si>
  <si>
    <t>件</t>
    <rPh sb="0" eb="1">
      <t>ケン</t>
    </rPh>
    <phoneticPr fontId="5"/>
  </si>
  <si>
    <t>億円</t>
    <rPh sb="0" eb="2">
      <t>オクエン</t>
    </rPh>
    <phoneticPr fontId="5"/>
  </si>
  <si>
    <t>245</t>
    <phoneticPr fontId="5"/>
  </si>
  <si>
    <t>222</t>
    <phoneticPr fontId="5"/>
  </si>
  <si>
    <t>237</t>
    <phoneticPr fontId="5"/>
  </si>
  <si>
    <t>2</t>
    <phoneticPr fontId="5"/>
  </si>
  <si>
    <t>3</t>
    <phoneticPr fontId="5"/>
  </si>
  <si>
    <t>国土交通省
25,132百万円</t>
    <rPh sb="0" eb="2">
      <t>コクド</t>
    </rPh>
    <rPh sb="2" eb="5">
      <t>コウツウショウ</t>
    </rPh>
    <rPh sb="12" eb="13">
      <t>ヒャク</t>
    </rPh>
    <rPh sb="13" eb="15">
      <t>マンエン</t>
    </rPh>
    <phoneticPr fontId="25"/>
  </si>
  <si>
    <t>Ａ．（独）住宅金融支援機構
25,132百万円</t>
    <rPh sb="3" eb="4">
      <t>ドク</t>
    </rPh>
    <rPh sb="5" eb="7">
      <t>ジュウタク</t>
    </rPh>
    <rPh sb="7" eb="9">
      <t>キンユウ</t>
    </rPh>
    <rPh sb="9" eb="11">
      <t>シエン</t>
    </rPh>
    <rPh sb="11" eb="13">
      <t>キコウ</t>
    </rPh>
    <phoneticPr fontId="25"/>
  </si>
  <si>
    <t>3,000×0.250</t>
    <phoneticPr fontId="5"/>
  </si>
  <si>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5"/>
  </si>
  <si>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5"/>
  </si>
  <si>
    <t>金利引下げを通して省エネルギー性等の優れた住宅の取得を促進するための事業であり、政策目的の達成手段として必要かつ適切な事業である。</t>
    <rPh sb="0" eb="2">
      <t>キンリ</t>
    </rPh>
    <rPh sb="2" eb="4">
      <t>ヒキサ</t>
    </rPh>
    <rPh sb="6" eb="7">
      <t>トオ</t>
    </rPh>
    <rPh sb="9" eb="10">
      <t>ショウ</t>
    </rPh>
    <rPh sb="15" eb="16">
      <t>セイ</t>
    </rPh>
    <rPh sb="16" eb="17">
      <t>トウ</t>
    </rPh>
    <rPh sb="18" eb="19">
      <t>スグ</t>
    </rPh>
    <rPh sb="21" eb="23">
      <t>ジュウタク</t>
    </rPh>
    <rPh sb="24" eb="26">
      <t>シュトク</t>
    </rPh>
    <rPh sb="27" eb="29">
      <t>ソクシン</t>
    </rPh>
    <rPh sb="34" eb="36">
      <t>ジギョウ</t>
    </rPh>
    <rPh sb="40" eb="42">
      <t>セイサク</t>
    </rPh>
    <rPh sb="42" eb="44">
      <t>モクテキ</t>
    </rPh>
    <rPh sb="45" eb="47">
      <t>タッセイ</t>
    </rPh>
    <rPh sb="47" eb="49">
      <t>シュダン</t>
    </rPh>
    <rPh sb="52" eb="54">
      <t>ヒツヨウ</t>
    </rPh>
    <rPh sb="56" eb="58">
      <t>テキセツ</t>
    </rPh>
    <rPh sb="59" eb="61">
      <t>ジギョウ</t>
    </rPh>
    <phoneticPr fontId="5"/>
  </si>
  <si>
    <t>‐</t>
  </si>
  <si>
    <t>本事業において、適切な融資限度額及び金利引下げ等を設定しており、単位当たりコストの水準は妥当である。</t>
    <phoneticPr fontId="5"/>
  </si>
  <si>
    <t>補助対象事業費は、交付要綱により必要なものに限定されている。</t>
    <phoneticPr fontId="5"/>
  </si>
  <si>
    <t>制度導入時から勘案すると数値は上昇しており、目標達成に向けて順調に推移している。</t>
    <rPh sb="0" eb="2">
      <t>セイド</t>
    </rPh>
    <rPh sb="2" eb="4">
      <t>ドウニュウ</t>
    </rPh>
    <rPh sb="4" eb="5">
      <t>トキ</t>
    </rPh>
    <rPh sb="7" eb="9">
      <t>カンアン</t>
    </rPh>
    <rPh sb="12" eb="14">
      <t>スウチ</t>
    </rPh>
    <rPh sb="15" eb="17">
      <t>ジョウショウ</t>
    </rPh>
    <rPh sb="22" eb="24">
      <t>モクヒョウ</t>
    </rPh>
    <rPh sb="24" eb="26">
      <t>タッセイ</t>
    </rPh>
    <rPh sb="27" eb="28">
      <t>ム</t>
    </rPh>
    <rPh sb="30" eb="32">
      <t>ジュンチョウ</t>
    </rPh>
    <rPh sb="33" eb="35">
      <t>スイイ</t>
    </rPh>
    <phoneticPr fontId="25"/>
  </si>
  <si>
    <t>実績は見込みに概ね見合ったものとなっている。</t>
    <rPh sb="0" eb="2">
      <t>ジッセキ</t>
    </rPh>
    <rPh sb="7" eb="8">
      <t>オオム</t>
    </rPh>
    <rPh sb="9" eb="11">
      <t>ミア</t>
    </rPh>
    <phoneticPr fontId="5"/>
  </si>
  <si>
    <t>・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t>
  </si>
  <si>
    <t>住宅ローン利用者への周知等により、アウトカム指標としている認定長期優良住宅の割合の向上に努めていきたい。</t>
    <rPh sb="0" eb="2">
      <t>ジュウタク</t>
    </rPh>
    <rPh sb="5" eb="8">
      <t>リヨウシャ</t>
    </rPh>
    <rPh sb="10" eb="12">
      <t>シュウチ</t>
    </rPh>
    <rPh sb="12" eb="13">
      <t>トウ</t>
    </rPh>
    <rPh sb="22" eb="24">
      <t>シヒョウ</t>
    </rPh>
    <rPh sb="29" eb="31">
      <t>ニンテイ</t>
    </rPh>
    <rPh sb="31" eb="33">
      <t>チョウキ</t>
    </rPh>
    <rPh sb="33" eb="35">
      <t>ユウリョウ</t>
    </rPh>
    <rPh sb="35" eb="37">
      <t>ジュウタク</t>
    </rPh>
    <rPh sb="38" eb="40">
      <t>ワリアイ</t>
    </rPh>
    <rPh sb="41" eb="43">
      <t>コウジョウ</t>
    </rPh>
    <rPh sb="44" eb="45">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</si>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</sst>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16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2" xfId="0"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100853</xdr:colOff>
      <xdr:row>748</xdr:row>
      <xdr:rowOff>212912</xdr:rowOff>
    </xdr:from>
    <xdr:to>
      <xdr:col>40</xdr:col>
      <xdr:colOff>61340</xdr:colOff>
      <xdr:row>750</xdr:row>
      <xdr:rowOff>143622</xdr:rowOff>
    </xdr:to>
    <xdr:sp macro="" textlink="">
      <xdr:nvSpPr>
        <xdr:cNvPr id="5" name="大かっこ 4"/>
        <xdr:cNvSpPr/>
      </xdr:nvSpPr>
      <xdr:spPr>
        <a:xfrm>
          <a:off x="4101353" y="37408037"/>
          <a:ext cx="3960987" cy="3402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30</xdr:col>
      <xdr:colOff>67236</xdr:colOff>
      <xdr:row>750</xdr:row>
      <xdr:rowOff>336176</xdr:rowOff>
    </xdr:from>
    <xdr:to>
      <xdr:col>30</xdr:col>
      <xdr:colOff>67236</xdr:colOff>
      <xdr:row>753</xdr:row>
      <xdr:rowOff>281450</xdr:rowOff>
    </xdr:to>
    <xdr:cxnSp macro="">
      <xdr:nvCxnSpPr>
        <xdr:cNvPr id="6" name="直線矢印コネクタ 5"/>
        <xdr:cNvCxnSpPr/>
      </xdr:nvCxnSpPr>
      <xdr:spPr>
        <a:xfrm>
          <a:off x="6067986" y="37807526"/>
          <a:ext cx="0" cy="5929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145676</xdr:colOff>
      <xdr:row>762</xdr:row>
      <xdr:rowOff>67235</xdr:rowOff>
    </xdr:from>
    <xdr:to>
      <xdr:col>39</xdr:col>
      <xdr:colOff>105896</xdr:colOff>
      <xdr:row>763</xdr:row>
      <xdr:rowOff>225132</xdr:rowOff>
    </xdr:to>
    <xdr:sp macro="" textlink="">
      <xdr:nvSpPr>
        <xdr:cNvPr id="7" name="大かっこ 6"/>
        <xdr:cNvSpPr/>
      </xdr:nvSpPr>
      <xdr:spPr>
        <a:xfrm>
          <a:off x="4346201" y="40148435"/>
          <a:ext cx="3560670" cy="4722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70" zoomScaleNormal="75" zoomScaleSheetLayoutView="70" zoomScalePageLayoutView="85" workbookViewId="0">
      <selection activeCell="L783" sqref="L783:X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3</v>
      </c>
      <c r="AT2" s="951"/>
      <c r="AU2" s="951"/>
      <c r="AV2" s="52" t="str">
        <f>IF(AW2="", "", "-")</f>
        <v/>
      </c>
      <c r="AW2" s="917"/>
      <c r="AX2" s="917"/>
    </row>
    <row r="3" spans="1:50" ht="21" customHeight="1" thickBot="1" x14ac:dyDescent="0.2">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x14ac:dyDescent="0.15">
      <c r="A4" s="706" t="s">
        <v>25</v>
      </c>
      <c r="B4" s="707"/>
      <c r="C4" s="707"/>
      <c r="D4" s="707"/>
      <c r="E4" s="707"/>
      <c r="F4" s="707"/>
      <c r="G4" s="684" t="s">
        <v>571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5" t="s">
        <v>572</v>
      </c>
      <c r="H5" s="846"/>
      <c r="I5" s="846"/>
      <c r="J5" s="846"/>
      <c r="K5" s="846"/>
      <c r="L5" s="846"/>
      <c r="M5" s="847" t="s">
        <v>66</v>
      </c>
      <c r="N5" s="848"/>
      <c r="O5" s="848"/>
      <c r="P5" s="848"/>
      <c r="Q5" s="848"/>
      <c r="R5" s="849"/>
      <c r="S5" s="850" t="s">
        <v>573</v>
      </c>
      <c r="T5" s="846"/>
      <c r="U5" s="846"/>
      <c r="V5" s="846"/>
      <c r="W5" s="846"/>
      <c r="X5" s="851"/>
      <c r="Y5" s="700" t="s">
        <v>3</v>
      </c>
      <c r="Z5" s="544"/>
      <c r="AA5" s="544"/>
      <c r="AB5" s="544"/>
      <c r="AC5" s="544"/>
      <c r="AD5" s="545"/>
      <c r="AE5" s="701" t="s">
        <v>575</v>
      </c>
      <c r="AF5" s="701"/>
      <c r="AG5" s="701"/>
      <c r="AH5" s="701"/>
      <c r="AI5" s="701"/>
      <c r="AJ5" s="701"/>
      <c r="AK5" s="701"/>
      <c r="AL5" s="701"/>
      <c r="AM5" s="701"/>
      <c r="AN5" s="701"/>
      <c r="AO5" s="701"/>
      <c r="AP5" s="702"/>
      <c r="AQ5" s="703" t="s">
        <v>576</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578</v>
      </c>
      <c r="H7" s="500"/>
      <c r="I7" s="500"/>
      <c r="J7" s="500"/>
      <c r="K7" s="500"/>
      <c r="L7" s="500"/>
      <c r="M7" s="500"/>
      <c r="N7" s="500"/>
      <c r="O7" s="500"/>
      <c r="P7" s="500"/>
      <c r="Q7" s="500"/>
      <c r="R7" s="500"/>
      <c r="S7" s="500"/>
      <c r="T7" s="500"/>
      <c r="U7" s="500"/>
      <c r="V7" s="500"/>
      <c r="W7" s="500"/>
      <c r="X7" s="501"/>
      <c r="Y7" s="928" t="s">
        <v>516</v>
      </c>
      <c r="Z7" s="444"/>
      <c r="AA7" s="444"/>
      <c r="AB7" s="444"/>
      <c r="AC7" s="444"/>
      <c r="AD7" s="929"/>
      <c r="AE7" s="918" t="s">
        <v>579</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378</v>
      </c>
      <c r="B8" s="497"/>
      <c r="C8" s="497"/>
      <c r="D8" s="497"/>
      <c r="E8" s="497"/>
      <c r="F8" s="498"/>
      <c r="G8" s="937" t="str">
        <f>入力規則等!A28</f>
        <v>高齢社会対策、子ども・若者育成支援、少子化社会対策</v>
      </c>
      <c r="H8" s="725"/>
      <c r="I8" s="725"/>
      <c r="J8" s="725"/>
      <c r="K8" s="725"/>
      <c r="L8" s="725"/>
      <c r="M8" s="725"/>
      <c r="N8" s="725"/>
      <c r="O8" s="725"/>
      <c r="P8" s="725"/>
      <c r="Q8" s="725"/>
      <c r="R8" s="725"/>
      <c r="S8" s="725"/>
      <c r="T8" s="725"/>
      <c r="U8" s="725"/>
      <c r="V8" s="725"/>
      <c r="W8" s="725"/>
      <c r="X8" s="938"/>
      <c r="Y8" s="852" t="s">
        <v>379</v>
      </c>
      <c r="Z8" s="853"/>
      <c r="AA8" s="853"/>
      <c r="AB8" s="853"/>
      <c r="AC8" s="853"/>
      <c r="AD8" s="854"/>
      <c r="AE8" s="724" t="str">
        <f>入力規則等!K13</f>
        <v>公共事業</v>
      </c>
      <c r="AF8" s="725"/>
      <c r="AG8" s="725"/>
      <c r="AH8" s="725"/>
      <c r="AI8" s="725"/>
      <c r="AJ8" s="725"/>
      <c r="AK8" s="725"/>
      <c r="AL8" s="725"/>
      <c r="AM8" s="725"/>
      <c r="AN8" s="725"/>
      <c r="AO8" s="725"/>
      <c r="AP8" s="725"/>
      <c r="AQ8" s="725"/>
      <c r="AR8" s="725"/>
      <c r="AS8" s="725"/>
      <c r="AT8" s="725"/>
      <c r="AU8" s="725"/>
      <c r="AV8" s="725"/>
      <c r="AW8" s="725"/>
      <c r="AX8" s="726"/>
    </row>
    <row r="9" spans="1:50" ht="44.25" customHeight="1" x14ac:dyDescent="0.15">
      <c r="A9" s="855" t="s">
        <v>23</v>
      </c>
      <c r="B9" s="856"/>
      <c r="C9" s="856"/>
      <c r="D9" s="856"/>
      <c r="E9" s="856"/>
      <c r="F9" s="856"/>
      <c r="G9" s="857" t="s">
        <v>580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69" customHeight="1" x14ac:dyDescent="0.15">
      <c r="A10" s="662" t="s">
        <v>30</v>
      </c>
      <c r="B10" s="663"/>
      <c r="C10" s="663"/>
      <c r="D10" s="663"/>
      <c r="E10" s="663"/>
      <c r="F10" s="663"/>
      <c r="G10" s="756" t="s">
        <v>581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4"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8" t="s">
        <v>24</v>
      </c>
      <c r="B12" s="959"/>
      <c r="C12" s="959"/>
      <c r="D12" s="959"/>
      <c r="E12" s="959"/>
      <c r="F12" s="960"/>
      <c r="G12" s="762"/>
      <c r="H12" s="763"/>
      <c r="I12" s="763"/>
      <c r="J12" s="763"/>
      <c r="K12" s="763"/>
      <c r="L12" s="763"/>
      <c r="M12" s="763"/>
      <c r="N12" s="763"/>
      <c r="O12" s="763"/>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7"/>
    </row>
    <row r="13" spans="1:50" ht="21" customHeight="1" x14ac:dyDescent="0.15">
      <c r="A13" s="616"/>
      <c r="B13" s="617"/>
      <c r="C13" s="617"/>
      <c r="D13" s="617"/>
      <c r="E13" s="617"/>
      <c r="F13" s="618"/>
      <c r="G13" s="728" t="s">
        <v>6</v>
      </c>
      <c r="H13" s="729"/>
      <c r="I13" s="766" t="s">
        <v>7</v>
      </c>
      <c r="J13" s="767"/>
      <c r="K13" s="767"/>
      <c r="L13" s="767"/>
      <c r="M13" s="767"/>
      <c r="N13" s="767"/>
      <c r="O13" s="768"/>
      <c r="P13" s="659">
        <v>24303</v>
      </c>
      <c r="Q13" s="660"/>
      <c r="R13" s="660"/>
      <c r="S13" s="660"/>
      <c r="T13" s="660"/>
      <c r="U13" s="660"/>
      <c r="V13" s="661"/>
      <c r="W13" s="659">
        <v>25310</v>
      </c>
      <c r="X13" s="660"/>
      <c r="Y13" s="660"/>
      <c r="Z13" s="660"/>
      <c r="AA13" s="660"/>
      <c r="AB13" s="660"/>
      <c r="AC13" s="661"/>
      <c r="AD13" s="659">
        <v>25132</v>
      </c>
      <c r="AE13" s="660"/>
      <c r="AF13" s="660"/>
      <c r="AG13" s="660"/>
      <c r="AH13" s="660"/>
      <c r="AI13" s="660"/>
      <c r="AJ13" s="661"/>
      <c r="AK13" s="659">
        <v>26954</v>
      </c>
      <c r="AL13" s="660"/>
      <c r="AM13" s="660"/>
      <c r="AN13" s="660"/>
      <c r="AO13" s="660"/>
      <c r="AP13" s="660"/>
      <c r="AQ13" s="661"/>
      <c r="AR13" s="925"/>
      <c r="AS13" s="926"/>
      <c r="AT13" s="926"/>
      <c r="AU13" s="926"/>
      <c r="AV13" s="926"/>
      <c r="AW13" s="926"/>
      <c r="AX13" s="927"/>
    </row>
    <row r="14" spans="1:50" ht="21" customHeight="1" x14ac:dyDescent="0.15">
      <c r="A14" s="616"/>
      <c r="B14" s="617"/>
      <c r="C14" s="617"/>
      <c r="D14" s="617"/>
      <c r="E14" s="617"/>
      <c r="F14" s="618"/>
      <c r="G14" s="730"/>
      <c r="H14" s="731"/>
      <c r="I14" s="716" t="s">
        <v>8</v>
      </c>
      <c r="J14" s="764"/>
      <c r="K14" s="764"/>
      <c r="L14" s="764"/>
      <c r="M14" s="764"/>
      <c r="N14" s="764"/>
      <c r="O14" s="765"/>
      <c r="P14" s="659" t="s">
        <v>582</v>
      </c>
      <c r="Q14" s="660"/>
      <c r="R14" s="660"/>
      <c r="S14" s="660"/>
      <c r="T14" s="660"/>
      <c r="U14" s="660"/>
      <c r="V14" s="661"/>
      <c r="W14" s="659" t="s">
        <v>582</v>
      </c>
      <c r="X14" s="660"/>
      <c r="Y14" s="660"/>
      <c r="Z14" s="660"/>
      <c r="AA14" s="660"/>
      <c r="AB14" s="660"/>
      <c r="AC14" s="661"/>
      <c r="AD14" s="659" t="s">
        <v>582</v>
      </c>
      <c r="AE14" s="660"/>
      <c r="AF14" s="660"/>
      <c r="AG14" s="660"/>
      <c r="AH14" s="660"/>
      <c r="AI14" s="660"/>
      <c r="AJ14" s="661"/>
      <c r="AK14" s="659" t="s">
        <v>582</v>
      </c>
      <c r="AL14" s="660"/>
      <c r="AM14" s="660"/>
      <c r="AN14" s="660"/>
      <c r="AO14" s="660"/>
      <c r="AP14" s="660"/>
      <c r="AQ14" s="661"/>
      <c r="AR14" s="794"/>
      <c r="AS14" s="794"/>
      <c r="AT14" s="794"/>
      <c r="AU14" s="794"/>
      <c r="AV14" s="794"/>
      <c r="AW14" s="794"/>
      <c r="AX14" s="795"/>
    </row>
    <row r="15" spans="1:50" ht="21" customHeight="1" x14ac:dyDescent="0.15">
      <c r="A15" s="616"/>
      <c r="B15" s="617"/>
      <c r="C15" s="617"/>
      <c r="D15" s="617"/>
      <c r="E15" s="617"/>
      <c r="F15" s="618"/>
      <c r="G15" s="730"/>
      <c r="H15" s="731"/>
      <c r="I15" s="716" t="s">
        <v>51</v>
      </c>
      <c r="J15" s="717"/>
      <c r="K15" s="717"/>
      <c r="L15" s="717"/>
      <c r="M15" s="717"/>
      <c r="N15" s="717"/>
      <c r="O15" s="718"/>
      <c r="P15" s="659" t="s">
        <v>582</v>
      </c>
      <c r="Q15" s="660"/>
      <c r="R15" s="660"/>
      <c r="S15" s="660"/>
      <c r="T15" s="660"/>
      <c r="U15" s="660"/>
      <c r="V15" s="661"/>
      <c r="W15" s="659" t="s">
        <v>582</v>
      </c>
      <c r="X15" s="660"/>
      <c r="Y15" s="660"/>
      <c r="Z15" s="660"/>
      <c r="AA15" s="660"/>
      <c r="AB15" s="660"/>
      <c r="AC15" s="661"/>
      <c r="AD15" s="659" t="s">
        <v>582</v>
      </c>
      <c r="AE15" s="660"/>
      <c r="AF15" s="660"/>
      <c r="AG15" s="660"/>
      <c r="AH15" s="660"/>
      <c r="AI15" s="660"/>
      <c r="AJ15" s="661"/>
      <c r="AK15" s="659" t="s">
        <v>582</v>
      </c>
      <c r="AL15" s="660"/>
      <c r="AM15" s="660"/>
      <c r="AN15" s="660"/>
      <c r="AO15" s="660"/>
      <c r="AP15" s="660"/>
      <c r="AQ15" s="661"/>
      <c r="AR15" s="659"/>
      <c r="AS15" s="660"/>
      <c r="AT15" s="660"/>
      <c r="AU15" s="660"/>
      <c r="AV15" s="660"/>
      <c r="AW15" s="660"/>
      <c r="AX15" s="812"/>
    </row>
    <row r="16" spans="1:50" ht="21" customHeight="1" x14ac:dyDescent="0.15">
      <c r="A16" s="616"/>
      <c r="B16" s="617"/>
      <c r="C16" s="617"/>
      <c r="D16" s="617"/>
      <c r="E16" s="617"/>
      <c r="F16" s="618"/>
      <c r="G16" s="730"/>
      <c r="H16" s="731"/>
      <c r="I16" s="716" t="s">
        <v>52</v>
      </c>
      <c r="J16" s="717"/>
      <c r="K16" s="717"/>
      <c r="L16" s="717"/>
      <c r="M16" s="717"/>
      <c r="N16" s="717"/>
      <c r="O16" s="718"/>
      <c r="P16" s="659" t="s">
        <v>582</v>
      </c>
      <c r="Q16" s="660"/>
      <c r="R16" s="660"/>
      <c r="S16" s="660"/>
      <c r="T16" s="660"/>
      <c r="U16" s="660"/>
      <c r="V16" s="661"/>
      <c r="W16" s="659" t="s">
        <v>582</v>
      </c>
      <c r="X16" s="660"/>
      <c r="Y16" s="660"/>
      <c r="Z16" s="660"/>
      <c r="AA16" s="660"/>
      <c r="AB16" s="660"/>
      <c r="AC16" s="661"/>
      <c r="AD16" s="659" t="s">
        <v>582</v>
      </c>
      <c r="AE16" s="660"/>
      <c r="AF16" s="660"/>
      <c r="AG16" s="660"/>
      <c r="AH16" s="660"/>
      <c r="AI16" s="660"/>
      <c r="AJ16" s="661"/>
      <c r="AK16" s="659" t="s">
        <v>582</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30"/>
      <c r="H17" s="731"/>
      <c r="I17" s="716" t="s">
        <v>50</v>
      </c>
      <c r="J17" s="764"/>
      <c r="K17" s="764"/>
      <c r="L17" s="764"/>
      <c r="M17" s="764"/>
      <c r="N17" s="764"/>
      <c r="O17" s="765"/>
      <c r="P17" s="659" t="s">
        <v>582</v>
      </c>
      <c r="Q17" s="660"/>
      <c r="R17" s="660"/>
      <c r="S17" s="660"/>
      <c r="T17" s="660"/>
      <c r="U17" s="660"/>
      <c r="V17" s="661"/>
      <c r="W17" s="659" t="s">
        <v>582</v>
      </c>
      <c r="X17" s="660"/>
      <c r="Y17" s="660"/>
      <c r="Z17" s="660"/>
      <c r="AA17" s="660"/>
      <c r="AB17" s="660"/>
      <c r="AC17" s="661"/>
      <c r="AD17" s="659" t="s">
        <v>582</v>
      </c>
      <c r="AE17" s="660"/>
      <c r="AF17" s="660"/>
      <c r="AG17" s="660"/>
      <c r="AH17" s="660"/>
      <c r="AI17" s="660"/>
      <c r="AJ17" s="661"/>
      <c r="AK17" s="659" t="s">
        <v>582</v>
      </c>
      <c r="AL17" s="660"/>
      <c r="AM17" s="660"/>
      <c r="AN17" s="660"/>
      <c r="AO17" s="660"/>
      <c r="AP17" s="660"/>
      <c r="AQ17" s="661"/>
      <c r="AR17" s="923"/>
      <c r="AS17" s="923"/>
      <c r="AT17" s="923"/>
      <c r="AU17" s="923"/>
      <c r="AV17" s="923"/>
      <c r="AW17" s="923"/>
      <c r="AX17" s="924"/>
    </row>
    <row r="18" spans="1:50" ht="24.75" customHeight="1" x14ac:dyDescent="0.15">
      <c r="A18" s="616"/>
      <c r="B18" s="617"/>
      <c r="C18" s="617"/>
      <c r="D18" s="617"/>
      <c r="E18" s="617"/>
      <c r="F18" s="618"/>
      <c r="G18" s="732"/>
      <c r="H18" s="733"/>
      <c r="I18" s="721" t="s">
        <v>20</v>
      </c>
      <c r="J18" s="722"/>
      <c r="K18" s="722"/>
      <c r="L18" s="722"/>
      <c r="M18" s="722"/>
      <c r="N18" s="722"/>
      <c r="O18" s="723"/>
      <c r="P18" s="884">
        <f>SUM(P13:V17)</f>
        <v>24303</v>
      </c>
      <c r="Q18" s="885"/>
      <c r="R18" s="885"/>
      <c r="S18" s="885"/>
      <c r="T18" s="885"/>
      <c r="U18" s="885"/>
      <c r="V18" s="886"/>
      <c r="W18" s="884">
        <f>SUM(W13:AC17)</f>
        <v>25310</v>
      </c>
      <c r="X18" s="885"/>
      <c r="Y18" s="885"/>
      <c r="Z18" s="885"/>
      <c r="AA18" s="885"/>
      <c r="AB18" s="885"/>
      <c r="AC18" s="886"/>
      <c r="AD18" s="884">
        <f>SUM(AD13:AJ17)</f>
        <v>25132</v>
      </c>
      <c r="AE18" s="885"/>
      <c r="AF18" s="885"/>
      <c r="AG18" s="885"/>
      <c r="AH18" s="885"/>
      <c r="AI18" s="885"/>
      <c r="AJ18" s="886"/>
      <c r="AK18" s="884">
        <f>SUM(AK13:AQ17)</f>
        <v>26954</v>
      </c>
      <c r="AL18" s="885"/>
      <c r="AM18" s="885"/>
      <c r="AN18" s="885"/>
      <c r="AO18" s="885"/>
      <c r="AP18" s="885"/>
      <c r="AQ18" s="886"/>
      <c r="AR18" s="884">
        <f>SUM(AR13:AX17)</f>
        <v>0</v>
      </c>
      <c r="AS18" s="885"/>
      <c r="AT18" s="885"/>
      <c r="AU18" s="885"/>
      <c r="AV18" s="885"/>
      <c r="AW18" s="885"/>
      <c r="AX18" s="887"/>
    </row>
    <row r="19" spans="1:50" ht="24.75" customHeight="1" x14ac:dyDescent="0.15">
      <c r="A19" s="616"/>
      <c r="B19" s="617"/>
      <c r="C19" s="617"/>
      <c r="D19" s="617"/>
      <c r="E19" s="617"/>
      <c r="F19" s="618"/>
      <c r="G19" s="882" t="s">
        <v>9</v>
      </c>
      <c r="H19" s="883"/>
      <c r="I19" s="883"/>
      <c r="J19" s="883"/>
      <c r="K19" s="883"/>
      <c r="L19" s="883"/>
      <c r="M19" s="883"/>
      <c r="N19" s="883"/>
      <c r="O19" s="883"/>
      <c r="P19" s="659">
        <v>23624</v>
      </c>
      <c r="Q19" s="660"/>
      <c r="R19" s="660"/>
      <c r="S19" s="660"/>
      <c r="T19" s="660"/>
      <c r="U19" s="660"/>
      <c r="V19" s="661"/>
      <c r="W19" s="659">
        <v>25310</v>
      </c>
      <c r="X19" s="660"/>
      <c r="Y19" s="660"/>
      <c r="Z19" s="660"/>
      <c r="AA19" s="660"/>
      <c r="AB19" s="660"/>
      <c r="AC19" s="661"/>
      <c r="AD19" s="659">
        <v>25132</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82" t="s">
        <v>10</v>
      </c>
      <c r="H20" s="883"/>
      <c r="I20" s="883"/>
      <c r="J20" s="883"/>
      <c r="K20" s="883"/>
      <c r="L20" s="883"/>
      <c r="M20" s="883"/>
      <c r="N20" s="883"/>
      <c r="O20" s="883"/>
      <c r="P20" s="319">
        <f>IF(P18=0, "-", SUM(P19)/P18)</f>
        <v>0.97206106242027734</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5"/>
      <c r="B21" s="856"/>
      <c r="C21" s="856"/>
      <c r="D21" s="856"/>
      <c r="E21" s="856"/>
      <c r="F21" s="961"/>
      <c r="G21" s="317" t="s">
        <v>478</v>
      </c>
      <c r="H21" s="318"/>
      <c r="I21" s="318"/>
      <c r="J21" s="318"/>
      <c r="K21" s="318"/>
      <c r="L21" s="318"/>
      <c r="M21" s="318"/>
      <c r="N21" s="318"/>
      <c r="O21" s="318"/>
      <c r="P21" s="319">
        <f>IF(P19=0, "-", SUM(P19)/SUM(P13,P14))</f>
        <v>0.97206106242027734</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9" t="s">
        <v>560</v>
      </c>
      <c r="B22" s="980"/>
      <c r="C22" s="980"/>
      <c r="D22" s="980"/>
      <c r="E22" s="980"/>
      <c r="F22" s="981"/>
      <c r="G22" s="966" t="s">
        <v>457</v>
      </c>
      <c r="H22" s="223"/>
      <c r="I22" s="223"/>
      <c r="J22" s="223"/>
      <c r="K22" s="223"/>
      <c r="L22" s="223"/>
      <c r="M22" s="223"/>
      <c r="N22" s="223"/>
      <c r="O22" s="224"/>
      <c r="P22" s="939" t="s">
        <v>521</v>
      </c>
      <c r="Q22" s="223"/>
      <c r="R22" s="223"/>
      <c r="S22" s="223"/>
      <c r="T22" s="223"/>
      <c r="U22" s="223"/>
      <c r="V22" s="224"/>
      <c r="W22" s="939" t="s">
        <v>517</v>
      </c>
      <c r="X22" s="223"/>
      <c r="Y22" s="223"/>
      <c r="Z22" s="223"/>
      <c r="AA22" s="223"/>
      <c r="AB22" s="223"/>
      <c r="AC22" s="224"/>
      <c r="AD22" s="939" t="s">
        <v>456</v>
      </c>
      <c r="AE22" s="223"/>
      <c r="AF22" s="223"/>
      <c r="AG22" s="223"/>
      <c r="AH22" s="223"/>
      <c r="AI22" s="223"/>
      <c r="AJ22" s="223"/>
      <c r="AK22" s="223"/>
      <c r="AL22" s="223"/>
      <c r="AM22" s="223"/>
      <c r="AN22" s="223"/>
      <c r="AO22" s="223"/>
      <c r="AP22" s="223"/>
      <c r="AQ22" s="223"/>
      <c r="AR22" s="223"/>
      <c r="AS22" s="223"/>
      <c r="AT22" s="223"/>
      <c r="AU22" s="223"/>
      <c r="AV22" s="223"/>
      <c r="AW22" s="223"/>
      <c r="AX22" s="988"/>
    </row>
    <row r="23" spans="1:50" ht="25.5" customHeight="1" x14ac:dyDescent="0.15">
      <c r="A23" s="982"/>
      <c r="B23" s="983"/>
      <c r="C23" s="983"/>
      <c r="D23" s="983"/>
      <c r="E23" s="983"/>
      <c r="F23" s="984"/>
      <c r="G23" s="967" t="s">
        <v>583</v>
      </c>
      <c r="H23" s="968"/>
      <c r="I23" s="968"/>
      <c r="J23" s="968"/>
      <c r="K23" s="968"/>
      <c r="L23" s="968"/>
      <c r="M23" s="968"/>
      <c r="N23" s="968"/>
      <c r="O23" s="969"/>
      <c r="P23" s="925">
        <v>26954</v>
      </c>
      <c r="Q23" s="926"/>
      <c r="R23" s="926"/>
      <c r="S23" s="926"/>
      <c r="T23" s="926"/>
      <c r="U23" s="926"/>
      <c r="V23" s="940"/>
      <c r="W23" s="925"/>
      <c r="X23" s="926"/>
      <c r="Y23" s="926"/>
      <c r="Z23" s="926"/>
      <c r="AA23" s="926"/>
      <c r="AB23" s="926"/>
      <c r="AC23" s="940"/>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82"/>
      <c r="B24" s="983"/>
      <c r="C24" s="983"/>
      <c r="D24" s="983"/>
      <c r="E24" s="983"/>
      <c r="F24" s="984"/>
      <c r="G24" s="970"/>
      <c r="H24" s="971"/>
      <c r="I24" s="971"/>
      <c r="J24" s="971"/>
      <c r="K24" s="971"/>
      <c r="L24" s="971"/>
      <c r="M24" s="971"/>
      <c r="N24" s="971"/>
      <c r="O24" s="972"/>
      <c r="P24" s="659"/>
      <c r="Q24" s="660"/>
      <c r="R24" s="660"/>
      <c r="S24" s="660"/>
      <c r="T24" s="660"/>
      <c r="U24" s="660"/>
      <c r="V24" s="661"/>
      <c r="W24" s="659"/>
      <c r="X24" s="660"/>
      <c r="Y24" s="660"/>
      <c r="Z24" s="660"/>
      <c r="AA24" s="660"/>
      <c r="AB24" s="660"/>
      <c r="AC24" s="661"/>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82"/>
      <c r="B25" s="983"/>
      <c r="C25" s="983"/>
      <c r="D25" s="983"/>
      <c r="E25" s="983"/>
      <c r="F25" s="984"/>
      <c r="G25" s="970"/>
      <c r="H25" s="971"/>
      <c r="I25" s="971"/>
      <c r="J25" s="971"/>
      <c r="K25" s="971"/>
      <c r="L25" s="971"/>
      <c r="M25" s="971"/>
      <c r="N25" s="971"/>
      <c r="O25" s="972"/>
      <c r="P25" s="659"/>
      <c r="Q25" s="660"/>
      <c r="R25" s="660"/>
      <c r="S25" s="660"/>
      <c r="T25" s="660"/>
      <c r="U25" s="660"/>
      <c r="V25" s="661"/>
      <c r="W25" s="659"/>
      <c r="X25" s="660"/>
      <c r="Y25" s="660"/>
      <c r="Z25" s="660"/>
      <c r="AA25" s="660"/>
      <c r="AB25" s="660"/>
      <c r="AC25" s="661"/>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82"/>
      <c r="B26" s="983"/>
      <c r="C26" s="983"/>
      <c r="D26" s="983"/>
      <c r="E26" s="983"/>
      <c r="F26" s="984"/>
      <c r="G26" s="970"/>
      <c r="H26" s="971"/>
      <c r="I26" s="971"/>
      <c r="J26" s="971"/>
      <c r="K26" s="971"/>
      <c r="L26" s="971"/>
      <c r="M26" s="971"/>
      <c r="N26" s="971"/>
      <c r="O26" s="972"/>
      <c r="P26" s="659"/>
      <c r="Q26" s="660"/>
      <c r="R26" s="660"/>
      <c r="S26" s="660"/>
      <c r="T26" s="660"/>
      <c r="U26" s="660"/>
      <c r="V26" s="661"/>
      <c r="W26" s="659"/>
      <c r="X26" s="660"/>
      <c r="Y26" s="660"/>
      <c r="Z26" s="660"/>
      <c r="AA26" s="660"/>
      <c r="AB26" s="660"/>
      <c r="AC26" s="661"/>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82"/>
      <c r="B27" s="983"/>
      <c r="C27" s="983"/>
      <c r="D27" s="983"/>
      <c r="E27" s="983"/>
      <c r="F27" s="984"/>
      <c r="G27" s="970"/>
      <c r="H27" s="971"/>
      <c r="I27" s="971"/>
      <c r="J27" s="971"/>
      <c r="K27" s="971"/>
      <c r="L27" s="971"/>
      <c r="M27" s="971"/>
      <c r="N27" s="971"/>
      <c r="O27" s="972"/>
      <c r="P27" s="659"/>
      <c r="Q27" s="660"/>
      <c r="R27" s="660"/>
      <c r="S27" s="660"/>
      <c r="T27" s="660"/>
      <c r="U27" s="660"/>
      <c r="V27" s="661"/>
      <c r="W27" s="659"/>
      <c r="X27" s="660"/>
      <c r="Y27" s="660"/>
      <c r="Z27" s="660"/>
      <c r="AA27" s="660"/>
      <c r="AB27" s="660"/>
      <c r="AC27" s="661"/>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82"/>
      <c r="B28" s="983"/>
      <c r="C28" s="983"/>
      <c r="D28" s="983"/>
      <c r="E28" s="983"/>
      <c r="F28" s="984"/>
      <c r="G28" s="973" t="s">
        <v>461</v>
      </c>
      <c r="H28" s="974"/>
      <c r="I28" s="974"/>
      <c r="J28" s="974"/>
      <c r="K28" s="974"/>
      <c r="L28" s="974"/>
      <c r="M28" s="974"/>
      <c r="N28" s="974"/>
      <c r="O28" s="975"/>
      <c r="P28" s="884">
        <f>P29-SUM(P23:P27)</f>
        <v>0</v>
      </c>
      <c r="Q28" s="885"/>
      <c r="R28" s="885"/>
      <c r="S28" s="885"/>
      <c r="T28" s="885"/>
      <c r="U28" s="885"/>
      <c r="V28" s="886"/>
      <c r="W28" s="884">
        <f>W29-SUM(W23:W27)</f>
        <v>0</v>
      </c>
      <c r="X28" s="885"/>
      <c r="Y28" s="885"/>
      <c r="Z28" s="885"/>
      <c r="AA28" s="885"/>
      <c r="AB28" s="885"/>
      <c r="AC28" s="886"/>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85"/>
      <c r="B29" s="986"/>
      <c r="C29" s="986"/>
      <c r="D29" s="986"/>
      <c r="E29" s="986"/>
      <c r="F29" s="987"/>
      <c r="G29" s="976" t="s">
        <v>458</v>
      </c>
      <c r="H29" s="977"/>
      <c r="I29" s="977"/>
      <c r="J29" s="977"/>
      <c r="K29" s="977"/>
      <c r="L29" s="977"/>
      <c r="M29" s="977"/>
      <c r="N29" s="977"/>
      <c r="O29" s="978"/>
      <c r="P29" s="659">
        <f>AK13</f>
        <v>26954</v>
      </c>
      <c r="Q29" s="660"/>
      <c r="R29" s="660"/>
      <c r="S29" s="660"/>
      <c r="T29" s="660"/>
      <c r="U29" s="660"/>
      <c r="V29" s="661"/>
      <c r="W29" s="952">
        <f>AR13</f>
        <v>0</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67" t="s">
        <v>473</v>
      </c>
      <c r="B30" s="868"/>
      <c r="C30" s="868"/>
      <c r="D30" s="868"/>
      <c r="E30" s="868"/>
      <c r="F30" s="869"/>
      <c r="G30" s="775" t="s">
        <v>265</v>
      </c>
      <c r="H30" s="776"/>
      <c r="I30" s="776"/>
      <c r="J30" s="776"/>
      <c r="K30" s="776"/>
      <c r="L30" s="776"/>
      <c r="M30" s="776"/>
      <c r="N30" s="776"/>
      <c r="O30" s="777"/>
      <c r="P30" s="863" t="s">
        <v>59</v>
      </c>
      <c r="Q30" s="776"/>
      <c r="R30" s="776"/>
      <c r="S30" s="776"/>
      <c r="T30" s="776"/>
      <c r="U30" s="776"/>
      <c r="V30" s="776"/>
      <c r="W30" s="776"/>
      <c r="X30" s="777"/>
      <c r="Y30" s="860"/>
      <c r="Z30" s="861"/>
      <c r="AA30" s="862"/>
      <c r="AB30" s="864" t="s">
        <v>11</v>
      </c>
      <c r="AC30" s="865"/>
      <c r="AD30" s="866"/>
      <c r="AE30" s="864" t="s">
        <v>536</v>
      </c>
      <c r="AF30" s="865"/>
      <c r="AG30" s="865"/>
      <c r="AH30" s="866"/>
      <c r="AI30" s="864" t="s">
        <v>533</v>
      </c>
      <c r="AJ30" s="865"/>
      <c r="AK30" s="865"/>
      <c r="AL30" s="866"/>
      <c r="AM30" s="921" t="s">
        <v>528</v>
      </c>
      <c r="AN30" s="921"/>
      <c r="AO30" s="921"/>
      <c r="AP30" s="864"/>
      <c r="AQ30" s="769" t="s">
        <v>354</v>
      </c>
      <c r="AR30" s="770"/>
      <c r="AS30" s="770"/>
      <c r="AT30" s="771"/>
      <c r="AU30" s="776" t="s">
        <v>253</v>
      </c>
      <c r="AV30" s="776"/>
      <c r="AW30" s="776"/>
      <c r="AX30" s="92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2"/>
      <c r="AR31" s="201"/>
      <c r="AS31" s="134" t="s">
        <v>355</v>
      </c>
      <c r="AT31" s="135"/>
      <c r="AU31" s="200">
        <v>37</v>
      </c>
      <c r="AV31" s="200"/>
      <c r="AW31" s="399" t="s">
        <v>300</v>
      </c>
      <c r="AX31" s="400"/>
    </row>
    <row r="32" spans="1:50" ht="23.25" customHeight="1" x14ac:dyDescent="0.15">
      <c r="A32" s="404"/>
      <c r="B32" s="402"/>
      <c r="C32" s="402"/>
      <c r="D32" s="402"/>
      <c r="E32" s="402"/>
      <c r="F32" s="403"/>
      <c r="G32" s="565" t="s">
        <v>584</v>
      </c>
      <c r="H32" s="566"/>
      <c r="I32" s="566"/>
      <c r="J32" s="566"/>
      <c r="K32" s="566"/>
      <c r="L32" s="566"/>
      <c r="M32" s="566"/>
      <c r="N32" s="566"/>
      <c r="O32" s="567"/>
      <c r="P32" s="106" t="s">
        <v>585</v>
      </c>
      <c r="Q32" s="106"/>
      <c r="R32" s="106"/>
      <c r="S32" s="106"/>
      <c r="T32" s="106"/>
      <c r="U32" s="106"/>
      <c r="V32" s="106"/>
      <c r="W32" s="106"/>
      <c r="X32" s="107"/>
      <c r="Y32" s="472" t="s">
        <v>12</v>
      </c>
      <c r="Z32" s="532"/>
      <c r="AA32" s="533"/>
      <c r="AB32" s="462" t="s">
        <v>497</v>
      </c>
      <c r="AC32" s="462"/>
      <c r="AD32" s="462"/>
      <c r="AE32" s="219">
        <v>11.2</v>
      </c>
      <c r="AF32" s="220"/>
      <c r="AG32" s="220"/>
      <c r="AH32" s="220"/>
      <c r="AI32" s="219">
        <v>11.3</v>
      </c>
      <c r="AJ32" s="220"/>
      <c r="AK32" s="220"/>
      <c r="AL32" s="220"/>
      <c r="AM32" s="219">
        <v>11.5</v>
      </c>
      <c r="AN32" s="220"/>
      <c r="AO32" s="220"/>
      <c r="AP32" s="220"/>
      <c r="AQ32" s="341"/>
      <c r="AR32" s="208"/>
      <c r="AS32" s="208"/>
      <c r="AT32" s="342"/>
      <c r="AU32" s="220"/>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497</v>
      </c>
      <c r="AC33" s="524"/>
      <c r="AD33" s="524"/>
      <c r="AE33" s="219" t="s">
        <v>582</v>
      </c>
      <c r="AF33" s="220"/>
      <c r="AG33" s="220"/>
      <c r="AH33" s="220"/>
      <c r="AI33" s="219" t="s">
        <v>582</v>
      </c>
      <c r="AJ33" s="220"/>
      <c r="AK33" s="220"/>
      <c r="AL33" s="220"/>
      <c r="AM33" s="219" t="s">
        <v>627</v>
      </c>
      <c r="AN33" s="220"/>
      <c r="AO33" s="220"/>
      <c r="AP33" s="220"/>
      <c r="AQ33" s="341"/>
      <c r="AR33" s="208"/>
      <c r="AS33" s="208"/>
      <c r="AT33" s="342"/>
      <c r="AU33" s="220">
        <v>20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56</v>
      </c>
      <c r="AF34" s="220"/>
      <c r="AG34" s="220"/>
      <c r="AH34" s="220"/>
      <c r="AI34" s="219">
        <v>57</v>
      </c>
      <c r="AJ34" s="220"/>
      <c r="AK34" s="220"/>
      <c r="AL34" s="220"/>
      <c r="AM34" s="219">
        <v>58</v>
      </c>
      <c r="AN34" s="220"/>
      <c r="AO34" s="220"/>
      <c r="AP34" s="220"/>
      <c r="AQ34" s="341"/>
      <c r="AR34" s="208"/>
      <c r="AS34" s="208"/>
      <c r="AT34" s="342"/>
      <c r="AU34" s="220"/>
      <c r="AV34" s="220"/>
      <c r="AW34" s="220"/>
      <c r="AX34" s="222"/>
    </row>
    <row r="35" spans="1:50" ht="23.25" customHeight="1" x14ac:dyDescent="0.15">
      <c r="A35" s="227" t="s">
        <v>506</v>
      </c>
      <c r="B35" s="228"/>
      <c r="C35" s="228"/>
      <c r="D35" s="228"/>
      <c r="E35" s="228"/>
      <c r="F35" s="229"/>
      <c r="G35" s="233" t="s">
        <v>586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2" t="s">
        <v>473</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2"/>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473</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2"/>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2"/>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6" t="s">
        <v>14</v>
      </c>
      <c r="AC55" s="596"/>
      <c r="AD55" s="59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2"/>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4"/>
      <c r="H73" s="131" t="s">
        <v>265</v>
      </c>
      <c r="I73" s="131"/>
      <c r="J73" s="131"/>
      <c r="K73" s="131"/>
      <c r="L73" s="131"/>
      <c r="M73" s="131"/>
      <c r="N73" s="131"/>
      <c r="O73" s="132"/>
      <c r="P73" s="160" t="s">
        <v>59</v>
      </c>
      <c r="Q73" s="131"/>
      <c r="R73" s="131"/>
      <c r="S73" s="131"/>
      <c r="T73" s="131"/>
      <c r="U73" s="131"/>
      <c r="V73" s="131"/>
      <c r="W73" s="131"/>
      <c r="X73" s="132"/>
      <c r="Y73" s="586"/>
      <c r="Z73" s="587"/>
      <c r="AA73" s="588"/>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5"/>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2"/>
      <c r="AR74" s="201"/>
      <c r="AS74" s="134" t="s">
        <v>355</v>
      </c>
      <c r="AT74" s="135"/>
      <c r="AU74" s="592"/>
      <c r="AV74" s="201"/>
      <c r="AW74" s="134" t="s">
        <v>300</v>
      </c>
      <c r="AX74" s="196"/>
    </row>
    <row r="75" spans="1:50" ht="23.25" hidden="1" customHeight="1" x14ac:dyDescent="0.15">
      <c r="A75" s="510"/>
      <c r="B75" s="511"/>
      <c r="C75" s="511"/>
      <c r="D75" s="511"/>
      <c r="E75" s="511"/>
      <c r="F75" s="512"/>
      <c r="G75" s="611"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2"/>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3"/>
      <c r="H77" s="112"/>
      <c r="I77" s="112"/>
      <c r="J77" s="112"/>
      <c r="K77" s="112"/>
      <c r="L77" s="112"/>
      <c r="M77" s="112"/>
      <c r="N77" s="112"/>
      <c r="O77" s="113"/>
      <c r="P77" s="109"/>
      <c r="Q77" s="109"/>
      <c r="R77" s="109"/>
      <c r="S77" s="109"/>
      <c r="T77" s="109"/>
      <c r="U77" s="109"/>
      <c r="V77" s="109"/>
      <c r="W77" s="109"/>
      <c r="X77" s="110"/>
      <c r="Y77" s="160" t="s">
        <v>13</v>
      </c>
      <c r="Z77" s="131"/>
      <c r="AA77" s="132"/>
      <c r="AB77" s="581" t="s">
        <v>14</v>
      </c>
      <c r="AC77" s="581"/>
      <c r="AD77" s="581"/>
      <c r="AE77" s="896"/>
      <c r="AF77" s="897"/>
      <c r="AG77" s="897"/>
      <c r="AH77" s="897"/>
      <c r="AI77" s="896"/>
      <c r="AJ77" s="897"/>
      <c r="AK77" s="897"/>
      <c r="AL77" s="897"/>
      <c r="AM77" s="896"/>
      <c r="AN77" s="897"/>
      <c r="AO77" s="897"/>
      <c r="AP77" s="897"/>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9"/>
      <c r="I78" s="590"/>
      <c r="J78" s="590"/>
      <c r="K78" s="590"/>
      <c r="L78" s="590"/>
      <c r="M78" s="590"/>
      <c r="N78" s="590"/>
      <c r="O78" s="591"/>
      <c r="P78" s="148"/>
      <c r="Q78" s="148"/>
      <c r="R78" s="148"/>
      <c r="S78" s="148"/>
      <c r="T78" s="148"/>
      <c r="U78" s="148"/>
      <c r="V78" s="148"/>
      <c r="W78" s="148"/>
      <c r="X78" s="14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62"/>
    </row>
    <row r="80" spans="1:50" ht="18.75" hidden="1" customHeight="1" x14ac:dyDescent="0.15">
      <c r="A80" s="870"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1"/>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1"/>
      <c r="B82" s="528"/>
      <c r="C82" s="429"/>
      <c r="D82" s="429"/>
      <c r="E82" s="429"/>
      <c r="F82" s="430"/>
      <c r="G82" s="678"/>
      <c r="H82" s="678"/>
      <c r="I82" s="678"/>
      <c r="J82" s="678"/>
      <c r="K82" s="678"/>
      <c r="L82" s="678"/>
      <c r="M82" s="678"/>
      <c r="N82" s="678"/>
      <c r="O82" s="678"/>
      <c r="P82" s="678"/>
      <c r="Q82" s="678"/>
      <c r="R82" s="678"/>
      <c r="S82" s="678"/>
      <c r="T82" s="678"/>
      <c r="U82" s="678"/>
      <c r="V82" s="678"/>
      <c r="W82" s="678"/>
      <c r="X82" s="678"/>
      <c r="Y82" s="678"/>
      <c r="Z82" s="678"/>
      <c r="AA82" s="679"/>
      <c r="AB82" s="89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1"/>
    </row>
    <row r="83" spans="1:60" ht="22.5" hidden="1" customHeight="1" x14ac:dyDescent="0.15">
      <c r="A83" s="871"/>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9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3"/>
    </row>
    <row r="84" spans="1:60" ht="19.5" hidden="1" customHeight="1" x14ac:dyDescent="0.15">
      <c r="A84" s="871"/>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4"/>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5"/>
    </row>
    <row r="85" spans="1:60" ht="18.75" hidden="1" customHeight="1" x14ac:dyDescent="0.15">
      <c r="A85" s="87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71"/>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71"/>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1"/>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1"/>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6" t="s">
        <v>14</v>
      </c>
      <c r="AC89" s="596"/>
      <c r="AD89" s="596"/>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71"/>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71"/>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1"/>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1"/>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6" t="s">
        <v>14</v>
      </c>
      <c r="AC94" s="596"/>
      <c r="AD94" s="596"/>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1"/>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71"/>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1"/>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2"/>
      <c r="B99" s="431"/>
      <c r="C99" s="431"/>
      <c r="D99" s="431"/>
      <c r="E99" s="431"/>
      <c r="F99" s="432"/>
      <c r="G99" s="582"/>
      <c r="H99" s="216"/>
      <c r="I99" s="216"/>
      <c r="J99" s="216"/>
      <c r="K99" s="216"/>
      <c r="L99" s="216"/>
      <c r="M99" s="216"/>
      <c r="N99" s="216"/>
      <c r="O99" s="583"/>
      <c r="P99" s="519"/>
      <c r="Q99" s="519"/>
      <c r="R99" s="519"/>
      <c r="S99" s="519"/>
      <c r="T99" s="519"/>
      <c r="U99" s="519"/>
      <c r="V99" s="519"/>
      <c r="W99" s="519"/>
      <c r="X99" s="520"/>
      <c r="Y99" s="901" t="s">
        <v>13</v>
      </c>
      <c r="Z99" s="902"/>
      <c r="AA99" s="903"/>
      <c r="AB99" s="898" t="s">
        <v>14</v>
      </c>
      <c r="AC99" s="899"/>
      <c r="AD99" s="90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0"/>
      <c r="Z100" s="861"/>
      <c r="AA100" s="862"/>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587</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607</v>
      </c>
      <c r="AC101" s="462"/>
      <c r="AD101" s="462"/>
      <c r="AE101" s="219">
        <v>117568</v>
      </c>
      <c r="AF101" s="220"/>
      <c r="AG101" s="220"/>
      <c r="AH101" s="221"/>
      <c r="AI101" s="219">
        <v>92407</v>
      </c>
      <c r="AJ101" s="220"/>
      <c r="AK101" s="220"/>
      <c r="AL101" s="221"/>
      <c r="AM101" s="219">
        <v>85674</v>
      </c>
      <c r="AN101" s="220"/>
      <c r="AO101" s="220"/>
      <c r="AP101" s="221"/>
      <c r="AQ101" s="219"/>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607</v>
      </c>
      <c r="AC102" s="462"/>
      <c r="AD102" s="462"/>
      <c r="AE102" s="419">
        <v>121546</v>
      </c>
      <c r="AF102" s="419"/>
      <c r="AG102" s="419"/>
      <c r="AH102" s="419"/>
      <c r="AI102" s="419">
        <v>101383</v>
      </c>
      <c r="AJ102" s="419"/>
      <c r="AK102" s="419"/>
      <c r="AL102" s="419"/>
      <c r="AM102" s="419">
        <v>94072</v>
      </c>
      <c r="AN102" s="419"/>
      <c r="AO102" s="419"/>
      <c r="AP102" s="419"/>
      <c r="AQ102" s="274">
        <v>92140</v>
      </c>
      <c r="AR102" s="275"/>
      <c r="AS102" s="275"/>
      <c r="AT102" s="320"/>
      <c r="AU102" s="274"/>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customHeight="1" x14ac:dyDescent="0.15">
      <c r="A104" s="423"/>
      <c r="B104" s="424"/>
      <c r="C104" s="424"/>
      <c r="D104" s="424"/>
      <c r="E104" s="424"/>
      <c r="F104" s="425"/>
      <c r="G104" s="106" t="s">
        <v>588</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608</v>
      </c>
      <c r="AC104" s="547"/>
      <c r="AD104" s="548"/>
      <c r="AE104" s="219">
        <v>32416</v>
      </c>
      <c r="AF104" s="220"/>
      <c r="AG104" s="220"/>
      <c r="AH104" s="221"/>
      <c r="AI104" s="219">
        <v>26539</v>
      </c>
      <c r="AJ104" s="220"/>
      <c r="AK104" s="220"/>
      <c r="AL104" s="221"/>
      <c r="AM104" s="219">
        <v>25151</v>
      </c>
      <c r="AN104" s="220"/>
      <c r="AO104" s="220"/>
      <c r="AP104" s="221"/>
      <c r="AQ104" s="219"/>
      <c r="AR104" s="220"/>
      <c r="AS104" s="220"/>
      <c r="AT104" s="221"/>
      <c r="AU104" s="219"/>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608</v>
      </c>
      <c r="AC105" s="470"/>
      <c r="AD105" s="471"/>
      <c r="AE105" s="419">
        <v>30990</v>
      </c>
      <c r="AF105" s="419"/>
      <c r="AG105" s="419"/>
      <c r="AH105" s="419"/>
      <c r="AI105" s="419">
        <v>28049</v>
      </c>
      <c r="AJ105" s="419"/>
      <c r="AK105" s="419"/>
      <c r="AL105" s="419"/>
      <c r="AM105" s="419">
        <v>26674</v>
      </c>
      <c r="AN105" s="419"/>
      <c r="AO105" s="419"/>
      <c r="AP105" s="419"/>
      <c r="AQ105" s="219">
        <v>26454</v>
      </c>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3" t="s">
        <v>523</v>
      </c>
      <c r="AR115" s="594"/>
      <c r="AS115" s="594"/>
      <c r="AT115" s="594"/>
      <c r="AU115" s="594"/>
      <c r="AV115" s="594"/>
      <c r="AW115" s="594"/>
      <c r="AX115" s="595"/>
    </row>
    <row r="116" spans="1:50" ht="23.25" customHeight="1" x14ac:dyDescent="0.15">
      <c r="A116" s="440"/>
      <c r="B116" s="441"/>
      <c r="C116" s="441"/>
      <c r="D116" s="441"/>
      <c r="E116" s="441"/>
      <c r="F116" s="442"/>
      <c r="G116" s="786" t="s">
        <v>589</v>
      </c>
      <c r="H116" s="394"/>
      <c r="I116" s="394"/>
      <c r="J116" s="394"/>
      <c r="K116" s="394"/>
      <c r="L116" s="394"/>
      <c r="M116" s="394"/>
      <c r="N116" s="394"/>
      <c r="O116" s="394"/>
      <c r="P116" s="394"/>
      <c r="Q116" s="394"/>
      <c r="R116" s="394"/>
      <c r="S116" s="394"/>
      <c r="T116" s="394"/>
      <c r="U116" s="394"/>
      <c r="V116" s="394"/>
      <c r="W116" s="394"/>
      <c r="X116" s="787"/>
      <c r="Y116" s="456" t="s">
        <v>15</v>
      </c>
      <c r="Z116" s="457"/>
      <c r="AA116" s="458"/>
      <c r="AB116" s="463" t="s">
        <v>605</v>
      </c>
      <c r="AC116" s="464"/>
      <c r="AD116" s="465"/>
      <c r="AE116" s="419">
        <v>8.4</v>
      </c>
      <c r="AF116" s="419"/>
      <c r="AG116" s="419"/>
      <c r="AH116" s="419"/>
      <c r="AI116" s="419">
        <v>8.1</v>
      </c>
      <c r="AJ116" s="419"/>
      <c r="AK116" s="419"/>
      <c r="AL116" s="419"/>
      <c r="AM116" s="419">
        <v>7.4</v>
      </c>
      <c r="AN116" s="419"/>
      <c r="AO116" s="419"/>
      <c r="AP116" s="419"/>
      <c r="AQ116" s="219">
        <v>7.5</v>
      </c>
      <c r="AR116" s="220"/>
      <c r="AS116" s="220"/>
      <c r="AT116" s="220"/>
      <c r="AU116" s="220"/>
      <c r="AV116" s="220"/>
      <c r="AW116" s="220"/>
      <c r="AX116" s="222"/>
    </row>
    <row r="117" spans="1:50" ht="46.5" customHeight="1" thickBot="1" x14ac:dyDescent="0.2">
      <c r="A117" s="443"/>
      <c r="B117" s="444"/>
      <c r="C117" s="444"/>
      <c r="D117" s="444"/>
      <c r="E117" s="444"/>
      <c r="F117" s="445"/>
      <c r="G117" s="788"/>
      <c r="H117" s="395"/>
      <c r="I117" s="395"/>
      <c r="J117" s="395"/>
      <c r="K117" s="395"/>
      <c r="L117" s="395"/>
      <c r="M117" s="395"/>
      <c r="N117" s="395"/>
      <c r="O117" s="395"/>
      <c r="P117" s="395"/>
      <c r="Q117" s="395"/>
      <c r="R117" s="395"/>
      <c r="S117" s="395"/>
      <c r="T117" s="395"/>
      <c r="U117" s="395"/>
      <c r="V117" s="395"/>
      <c r="W117" s="395"/>
      <c r="X117" s="789"/>
      <c r="Y117" s="472" t="s">
        <v>49</v>
      </c>
      <c r="Z117" s="447"/>
      <c r="AA117" s="448"/>
      <c r="AB117" s="473" t="s">
        <v>606</v>
      </c>
      <c r="AC117" s="474"/>
      <c r="AD117" s="475"/>
      <c r="AE117" s="552" t="s">
        <v>590</v>
      </c>
      <c r="AF117" s="552"/>
      <c r="AG117" s="552"/>
      <c r="AH117" s="552"/>
      <c r="AI117" s="552" t="s">
        <v>591</v>
      </c>
      <c r="AJ117" s="552"/>
      <c r="AK117" s="552"/>
      <c r="AL117" s="552"/>
      <c r="AM117" s="552" t="s">
        <v>592</v>
      </c>
      <c r="AN117" s="552"/>
      <c r="AO117" s="552"/>
      <c r="AP117" s="552"/>
      <c r="AQ117" s="552" t="s">
        <v>616</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3" t="s">
        <v>523</v>
      </c>
      <c r="AR118" s="594"/>
      <c r="AS118" s="594"/>
      <c r="AT118" s="594"/>
      <c r="AU118" s="594"/>
      <c r="AV118" s="594"/>
      <c r="AW118" s="594"/>
      <c r="AX118" s="595"/>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3" t="s">
        <v>523</v>
      </c>
      <c r="AR121" s="594"/>
      <c r="AS121" s="594"/>
      <c r="AT121" s="594"/>
      <c r="AU121" s="594"/>
      <c r="AV121" s="594"/>
      <c r="AW121" s="594"/>
      <c r="AX121" s="595"/>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3" t="s">
        <v>523</v>
      </c>
      <c r="AR124" s="594"/>
      <c r="AS124" s="594"/>
      <c r="AT124" s="594"/>
      <c r="AU124" s="594"/>
      <c r="AV124" s="594"/>
      <c r="AW124" s="594"/>
      <c r="AX124" s="595"/>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78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789"/>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3"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2"/>
      <c r="Z127" s="933"/>
      <c r="AA127" s="934"/>
      <c r="AB127" s="248" t="s">
        <v>11</v>
      </c>
      <c r="AC127" s="249"/>
      <c r="AD127" s="250"/>
      <c r="AE127" s="416" t="s">
        <v>536</v>
      </c>
      <c r="AF127" s="417"/>
      <c r="AG127" s="417"/>
      <c r="AH127" s="418"/>
      <c r="AI127" s="416" t="s">
        <v>533</v>
      </c>
      <c r="AJ127" s="417"/>
      <c r="AK127" s="417"/>
      <c r="AL127" s="418"/>
      <c r="AM127" s="416" t="s">
        <v>528</v>
      </c>
      <c r="AN127" s="417"/>
      <c r="AO127" s="417"/>
      <c r="AP127" s="418"/>
      <c r="AQ127" s="593" t="s">
        <v>523</v>
      </c>
      <c r="AR127" s="594"/>
      <c r="AS127" s="594"/>
      <c r="AT127" s="594"/>
      <c r="AU127" s="594"/>
      <c r="AV127" s="594"/>
      <c r="AW127" s="594"/>
      <c r="AX127" s="595"/>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593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v>32</v>
      </c>
      <c r="AV133" s="201"/>
      <c r="AW133" s="134" t="s">
        <v>300</v>
      </c>
      <c r="AX133" s="196"/>
    </row>
    <row r="134" spans="1:50" ht="39.75" customHeight="1" x14ac:dyDescent="0.15">
      <c r="A134" s="190"/>
      <c r="B134" s="187"/>
      <c r="C134" s="181"/>
      <c r="D134" s="187"/>
      <c r="E134" s="181"/>
      <c r="F134" s="182"/>
      <c r="G134" s="105" t="s">
        <v>595</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597</v>
      </c>
      <c r="AC134" s="206"/>
      <c r="AD134" s="206"/>
      <c r="AE134" s="207" t="s">
        <v>598</v>
      </c>
      <c r="AF134" s="208"/>
      <c r="AG134" s="208"/>
      <c r="AH134" s="208"/>
      <c r="AI134" s="207" t="s">
        <v>582</v>
      </c>
      <c r="AJ134" s="208"/>
      <c r="AK134" s="208"/>
      <c r="AL134" s="208"/>
      <c r="AM134" s="207" t="s">
        <v>582</v>
      </c>
      <c r="AN134" s="208"/>
      <c r="AO134" s="208"/>
      <c r="AP134" s="208"/>
      <c r="AQ134" s="207" t="s">
        <v>582</v>
      </c>
      <c r="AR134" s="208"/>
      <c r="AS134" s="208"/>
      <c r="AT134" s="208"/>
      <c r="AU134" s="207" t="s">
        <v>598</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598</v>
      </c>
      <c r="AC135" s="214"/>
      <c r="AD135" s="214"/>
      <c r="AE135" s="207" t="s">
        <v>582</v>
      </c>
      <c r="AF135" s="208"/>
      <c r="AG135" s="208"/>
      <c r="AH135" s="208"/>
      <c r="AI135" s="207" t="s">
        <v>582</v>
      </c>
      <c r="AJ135" s="208"/>
      <c r="AK135" s="208"/>
      <c r="AL135" s="208"/>
      <c r="AM135" s="207" t="s">
        <v>582</v>
      </c>
      <c r="AN135" s="208"/>
      <c r="AO135" s="208"/>
      <c r="AP135" s="208"/>
      <c r="AQ135" s="207" t="s">
        <v>582</v>
      </c>
      <c r="AR135" s="208"/>
      <c r="AS135" s="208"/>
      <c r="AT135" s="208"/>
      <c r="AU135" s="207" t="s">
        <v>598</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562</v>
      </c>
      <c r="D430" s="935"/>
      <c r="E430" s="175" t="s">
        <v>546</v>
      </c>
      <c r="F430" s="904"/>
      <c r="G430" s="905" t="s">
        <v>374</v>
      </c>
      <c r="H430" s="124"/>
      <c r="I430" s="124"/>
      <c r="J430" s="906"/>
      <c r="K430" s="907"/>
      <c r="L430" s="907"/>
      <c r="M430" s="907"/>
      <c r="N430" s="907"/>
      <c r="O430" s="907"/>
      <c r="P430" s="907"/>
      <c r="Q430" s="907"/>
      <c r="R430" s="907"/>
      <c r="S430" s="907"/>
      <c r="T430" s="90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2"/>
      <c r="AR432" s="201"/>
      <c r="AS432" s="134" t="s">
        <v>355</v>
      </c>
      <c r="AT432" s="135"/>
      <c r="AU432" s="201"/>
      <c r="AV432" s="201"/>
      <c r="AW432" s="134" t="s">
        <v>300</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1" t="s">
        <v>301</v>
      </c>
      <c r="AC435" s="581"/>
      <c r="AD435" s="581"/>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2"/>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1" t="s">
        <v>301</v>
      </c>
      <c r="AC440" s="581"/>
      <c r="AD440" s="58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2"/>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1" t="s">
        <v>301</v>
      </c>
      <c r="AC445" s="581"/>
      <c r="AD445" s="58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2"/>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1" t="s">
        <v>301</v>
      </c>
      <c r="AC450" s="581"/>
      <c r="AD450" s="58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2"/>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1" t="s">
        <v>301</v>
      </c>
      <c r="AC455" s="581"/>
      <c r="AD455" s="58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2"/>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1" t="s">
        <v>14</v>
      </c>
      <c r="AC460" s="581"/>
      <c r="AD460" s="581"/>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2"/>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1" t="s">
        <v>14</v>
      </c>
      <c r="AC465" s="581"/>
      <c r="AD465" s="58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2"/>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1" t="s">
        <v>14</v>
      </c>
      <c r="AC470" s="581"/>
      <c r="AD470" s="58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2"/>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1" t="s">
        <v>14</v>
      </c>
      <c r="AC475" s="581"/>
      <c r="AD475" s="58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2"/>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1" t="s">
        <v>14</v>
      </c>
      <c r="AC480" s="581"/>
      <c r="AD480" s="58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5" t="s">
        <v>374</v>
      </c>
      <c r="H484" s="124"/>
      <c r="I484" s="124"/>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2"/>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1" t="s">
        <v>301</v>
      </c>
      <c r="AC489" s="581"/>
      <c r="AD489" s="58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2"/>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1" t="s">
        <v>301</v>
      </c>
      <c r="AC494" s="581"/>
      <c r="AD494" s="58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2"/>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1" t="s">
        <v>301</v>
      </c>
      <c r="AC499" s="581"/>
      <c r="AD499" s="58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2"/>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1" t="s">
        <v>301</v>
      </c>
      <c r="AC504" s="581"/>
      <c r="AD504" s="58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2"/>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1" t="s">
        <v>301</v>
      </c>
      <c r="AC509" s="581"/>
      <c r="AD509" s="58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2"/>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1" t="s">
        <v>14</v>
      </c>
      <c r="AC514" s="581"/>
      <c r="AD514" s="58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2"/>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1" t="s">
        <v>14</v>
      </c>
      <c r="AC519" s="581"/>
      <c r="AD519" s="58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2"/>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1" t="s">
        <v>14</v>
      </c>
      <c r="AC524" s="581"/>
      <c r="AD524" s="58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2"/>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1" t="s">
        <v>14</v>
      </c>
      <c r="AC529" s="581"/>
      <c r="AD529" s="58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2"/>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1" t="s">
        <v>14</v>
      </c>
      <c r="AC534" s="581"/>
      <c r="AD534" s="58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5" t="s">
        <v>374</v>
      </c>
      <c r="H538" s="124"/>
      <c r="I538" s="124"/>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2"/>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1" t="s">
        <v>301</v>
      </c>
      <c r="AC543" s="581"/>
      <c r="AD543" s="58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2"/>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1" t="s">
        <v>301</v>
      </c>
      <c r="AC548" s="581"/>
      <c r="AD548" s="58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2"/>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1" t="s">
        <v>301</v>
      </c>
      <c r="AC553" s="581"/>
      <c r="AD553" s="58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2"/>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1" t="s">
        <v>301</v>
      </c>
      <c r="AC558" s="581"/>
      <c r="AD558" s="58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2"/>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1" t="s">
        <v>301</v>
      </c>
      <c r="AC563" s="581"/>
      <c r="AD563" s="58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2"/>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1" t="s">
        <v>14</v>
      </c>
      <c r="AC568" s="581"/>
      <c r="AD568" s="58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2"/>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1" t="s">
        <v>14</v>
      </c>
      <c r="AC573" s="581"/>
      <c r="AD573" s="58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2"/>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1" t="s">
        <v>14</v>
      </c>
      <c r="AC578" s="581"/>
      <c r="AD578" s="58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2"/>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1" t="s">
        <v>14</v>
      </c>
      <c r="AC583" s="581"/>
      <c r="AD583" s="58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2"/>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1" t="s">
        <v>14</v>
      </c>
      <c r="AC588" s="581"/>
      <c r="AD588" s="58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5" t="s">
        <v>374</v>
      </c>
      <c r="H592" s="124"/>
      <c r="I592" s="124"/>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2"/>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1" t="s">
        <v>301</v>
      </c>
      <c r="AC597" s="581"/>
      <c r="AD597" s="58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2"/>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1" t="s">
        <v>301</v>
      </c>
      <c r="AC602" s="581"/>
      <c r="AD602" s="58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2"/>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1" t="s">
        <v>301</v>
      </c>
      <c r="AC607" s="581"/>
      <c r="AD607" s="58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2"/>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1" t="s">
        <v>301</v>
      </c>
      <c r="AC612" s="581"/>
      <c r="AD612" s="58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2"/>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1" t="s">
        <v>301</v>
      </c>
      <c r="AC617" s="581"/>
      <c r="AD617" s="58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2"/>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1" t="s">
        <v>14</v>
      </c>
      <c r="AC622" s="581"/>
      <c r="AD622" s="58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2"/>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1" t="s">
        <v>14</v>
      </c>
      <c r="AC627" s="581"/>
      <c r="AD627" s="58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2"/>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1" t="s">
        <v>14</v>
      </c>
      <c r="AC632" s="581"/>
      <c r="AD632" s="58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2"/>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1" t="s">
        <v>14</v>
      </c>
      <c r="AC637" s="581"/>
      <c r="AD637" s="58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2"/>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1" t="s">
        <v>14</v>
      </c>
      <c r="AC642" s="581"/>
      <c r="AD642" s="58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5" t="s">
        <v>374</v>
      </c>
      <c r="H646" s="124"/>
      <c r="I646" s="124"/>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2"/>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1" t="s">
        <v>301</v>
      </c>
      <c r="AC651" s="581"/>
      <c r="AD651" s="58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2"/>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1" t="s">
        <v>301</v>
      </c>
      <c r="AC656" s="581"/>
      <c r="AD656" s="58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2"/>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1" t="s">
        <v>301</v>
      </c>
      <c r="AC661" s="581"/>
      <c r="AD661" s="58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2"/>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1" t="s">
        <v>301</v>
      </c>
      <c r="AC666" s="581"/>
      <c r="AD666" s="58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2"/>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1" t="s">
        <v>301</v>
      </c>
      <c r="AC671" s="581"/>
      <c r="AD671" s="58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2"/>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1" t="s">
        <v>14</v>
      </c>
      <c r="AC676" s="581"/>
      <c r="AD676" s="58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2"/>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1" t="s">
        <v>14</v>
      </c>
      <c r="AC681" s="581"/>
      <c r="AD681" s="58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2"/>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1" t="s">
        <v>14</v>
      </c>
      <c r="AC686" s="581"/>
      <c r="AD686" s="58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2"/>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1" t="s">
        <v>14</v>
      </c>
      <c r="AC691" s="581"/>
      <c r="AD691" s="58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2"/>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1" t="s">
        <v>14</v>
      </c>
      <c r="AC696" s="581"/>
      <c r="AD696" s="58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0" t="s">
        <v>31</v>
      </c>
      <c r="AH701" s="383"/>
      <c r="AI701" s="383"/>
      <c r="AJ701" s="383"/>
      <c r="AK701" s="383"/>
      <c r="AL701" s="383"/>
      <c r="AM701" s="383"/>
      <c r="AN701" s="383"/>
      <c r="AO701" s="383"/>
      <c r="AP701" s="383"/>
      <c r="AQ701" s="383"/>
      <c r="AR701" s="383"/>
      <c r="AS701" s="383"/>
      <c r="AT701" s="383"/>
      <c r="AU701" s="383"/>
      <c r="AV701" s="383"/>
      <c r="AW701" s="383"/>
      <c r="AX701" s="831"/>
    </row>
    <row r="702" spans="1:50" ht="63" customHeight="1" x14ac:dyDescent="0.15">
      <c r="A702" s="876" t="s">
        <v>259</v>
      </c>
      <c r="B702" s="877"/>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577</v>
      </c>
      <c r="AE702" s="347"/>
      <c r="AF702" s="347"/>
      <c r="AG702" s="386" t="s">
        <v>617</v>
      </c>
      <c r="AH702" s="387"/>
      <c r="AI702" s="387"/>
      <c r="AJ702" s="387"/>
      <c r="AK702" s="387"/>
      <c r="AL702" s="387"/>
      <c r="AM702" s="387"/>
      <c r="AN702" s="387"/>
      <c r="AO702" s="387"/>
      <c r="AP702" s="387"/>
      <c r="AQ702" s="387"/>
      <c r="AR702" s="387"/>
      <c r="AS702" s="387"/>
      <c r="AT702" s="387"/>
      <c r="AU702" s="387"/>
      <c r="AV702" s="387"/>
      <c r="AW702" s="387"/>
      <c r="AX702" s="388"/>
    </row>
    <row r="703" spans="1:50" ht="63"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3"/>
      <c r="AD703" s="329" t="s">
        <v>577</v>
      </c>
      <c r="AE703" s="330"/>
      <c r="AF703" s="330"/>
      <c r="AG703" s="102" t="s">
        <v>618</v>
      </c>
      <c r="AH703" s="103"/>
      <c r="AI703" s="103"/>
      <c r="AJ703" s="103"/>
      <c r="AK703" s="103"/>
      <c r="AL703" s="103"/>
      <c r="AM703" s="103"/>
      <c r="AN703" s="103"/>
      <c r="AO703" s="103"/>
      <c r="AP703" s="103"/>
      <c r="AQ703" s="103"/>
      <c r="AR703" s="103"/>
      <c r="AS703" s="103"/>
      <c r="AT703" s="103"/>
      <c r="AU703" s="103"/>
      <c r="AV703" s="103"/>
      <c r="AW703" s="103"/>
      <c r="AX703" s="104"/>
    </row>
    <row r="704" spans="1:50" ht="63"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4" t="s">
        <v>577</v>
      </c>
      <c r="AE704" s="785"/>
      <c r="AF704" s="785"/>
      <c r="AG704" s="710" t="s">
        <v>619</v>
      </c>
      <c r="AH704" s="711"/>
      <c r="AI704" s="711"/>
      <c r="AJ704" s="711"/>
      <c r="AK704" s="711"/>
      <c r="AL704" s="711"/>
      <c r="AM704" s="711"/>
      <c r="AN704" s="711"/>
      <c r="AO704" s="711"/>
      <c r="AP704" s="711"/>
      <c r="AQ704" s="711"/>
      <c r="AR704" s="711"/>
      <c r="AS704" s="711"/>
      <c r="AT704" s="711"/>
      <c r="AU704" s="711"/>
      <c r="AV704" s="711"/>
      <c r="AW704" s="711"/>
      <c r="AX704" s="712"/>
    </row>
    <row r="705" spans="1:50" ht="27" customHeight="1" x14ac:dyDescent="0.15">
      <c r="A705" s="642" t="s">
        <v>39</v>
      </c>
      <c r="B705" s="643"/>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19" t="s">
        <v>620</v>
      </c>
      <c r="AE705" s="720"/>
      <c r="AF705" s="720"/>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4"/>
      <c r="B706" s="645"/>
      <c r="C706" s="800"/>
      <c r="D706" s="801"/>
      <c r="E706" s="735" t="s">
        <v>507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c r="AE706" s="330"/>
      <c r="AF706" s="66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4"/>
      <c r="B707" s="645"/>
      <c r="C707" s="802"/>
      <c r="D707" s="803"/>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c r="AE707" s="842"/>
      <c r="AF707" s="842"/>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t="s">
        <v>620</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50.25" customHeight="1" x14ac:dyDescent="0.15">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577</v>
      </c>
      <c r="AE709" s="330"/>
      <c r="AF709" s="330"/>
      <c r="AG709" s="102" t="s">
        <v>621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620</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39"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9" t="s">
        <v>577</v>
      </c>
      <c r="AE711" s="330"/>
      <c r="AF711" s="330"/>
      <c r="AG711" s="102" t="s">
        <v>622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4"/>
      <c r="B712" s="646"/>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84" t="s">
        <v>620</v>
      </c>
      <c r="AE712" s="785"/>
      <c r="AF712" s="785"/>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4"/>
      <c r="B713" s="646"/>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9" t="s">
        <v>620</v>
      </c>
      <c r="AE713" s="330"/>
      <c r="AF713" s="665"/>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620</v>
      </c>
      <c r="AE714" s="814"/>
      <c r="AF714" s="815"/>
      <c r="AG714" s="710"/>
      <c r="AH714" s="711"/>
      <c r="AI714" s="711"/>
      <c r="AJ714" s="711"/>
      <c r="AK714" s="711"/>
      <c r="AL714" s="711"/>
      <c r="AM714" s="711"/>
      <c r="AN714" s="711"/>
      <c r="AO714" s="711"/>
      <c r="AP714" s="711"/>
      <c r="AQ714" s="711"/>
      <c r="AR714" s="711"/>
      <c r="AS714" s="711"/>
      <c r="AT714" s="711"/>
      <c r="AU714" s="711"/>
      <c r="AV714" s="711"/>
      <c r="AW714" s="711"/>
      <c r="AX714" s="712"/>
    </row>
    <row r="715" spans="1:50" ht="47.25" customHeight="1" x14ac:dyDescent="0.15">
      <c r="A715" s="642"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6" t="s">
        <v>577</v>
      </c>
      <c r="AE715" s="607"/>
      <c r="AF715" s="658"/>
      <c r="AG715" s="744" t="s">
        <v>623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620</v>
      </c>
      <c r="AE716" s="629"/>
      <c r="AF716" s="629"/>
      <c r="AG716" s="102"/>
      <c r="AH716" s="103"/>
      <c r="AI716" s="103"/>
      <c r="AJ716" s="103"/>
      <c r="AK716" s="103"/>
      <c r="AL716" s="103"/>
      <c r="AM716" s="103"/>
      <c r="AN716" s="103"/>
      <c r="AO716" s="103"/>
      <c r="AP716" s="103"/>
      <c r="AQ716" s="103"/>
      <c r="AR716" s="103"/>
      <c r="AS716" s="103"/>
      <c r="AT716" s="103"/>
      <c r="AU716" s="103"/>
      <c r="AV716" s="103"/>
      <c r="AW716" s="103"/>
      <c r="AX716" s="104"/>
    </row>
    <row r="717" spans="1:50" ht="44.25" customHeight="1" x14ac:dyDescent="0.15">
      <c r="A717" s="644"/>
      <c r="B717" s="646"/>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577</v>
      </c>
      <c r="AE717" s="330"/>
      <c r="AF717" s="330"/>
      <c r="AG717" s="102" t="s">
        <v>624</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620</v>
      </c>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0"/>
      <c r="B720" s="781"/>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0"/>
      <c r="B721" s="781"/>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0"/>
      <c r="B722" s="781"/>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0"/>
      <c r="B723" s="781"/>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0"/>
      <c r="B724" s="781"/>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2"/>
      <c r="B725" s="783"/>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110.25" customHeight="1" x14ac:dyDescent="0.15">
      <c r="A726" s="642" t="s">
        <v>48</v>
      </c>
      <c r="B726" s="808"/>
      <c r="C726" s="821" t="s">
        <v>53</v>
      </c>
      <c r="D726" s="843"/>
      <c r="E726" s="843"/>
      <c r="F726" s="844"/>
      <c r="G726" s="579" t="s">
        <v>625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9"/>
      <c r="B727" s="810"/>
      <c r="C727" s="750" t="s">
        <v>57</v>
      </c>
      <c r="D727" s="751"/>
      <c r="E727" s="751"/>
      <c r="F727" s="752"/>
      <c r="G727" s="576" t="s">
        <v>626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5"/>
      <c r="B731" s="806"/>
      <c r="C731" s="806"/>
      <c r="D731" s="806"/>
      <c r="E731" s="807"/>
      <c r="F731" s="734"/>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13" t="s">
        <v>550</v>
      </c>
      <c r="B737" s="211"/>
      <c r="C737" s="211"/>
      <c r="D737" s="212"/>
      <c r="E737" s="1012" t="s">
        <v>609</v>
      </c>
      <c r="F737" s="1012"/>
      <c r="G737" s="1012"/>
      <c r="H737" s="1012"/>
      <c r="I737" s="1012"/>
      <c r="J737" s="1012"/>
      <c r="K737" s="1012"/>
      <c r="L737" s="1012"/>
      <c r="M737" s="1012"/>
      <c r="N737" s="366" t="s">
        <v>543</v>
      </c>
      <c r="O737" s="366"/>
      <c r="P737" s="366"/>
      <c r="Q737" s="366"/>
      <c r="R737" s="1012" t="s">
        <v>610</v>
      </c>
      <c r="S737" s="1012"/>
      <c r="T737" s="1012"/>
      <c r="U737" s="1012"/>
      <c r="V737" s="1012"/>
      <c r="W737" s="1012"/>
      <c r="X737" s="1012"/>
      <c r="Y737" s="1012"/>
      <c r="Z737" s="1012"/>
      <c r="AA737" s="366" t="s">
        <v>542</v>
      </c>
      <c r="AB737" s="366"/>
      <c r="AC737" s="366"/>
      <c r="AD737" s="366"/>
      <c r="AE737" s="1012" t="s">
        <v>611</v>
      </c>
      <c r="AF737" s="1012"/>
      <c r="AG737" s="1012"/>
      <c r="AH737" s="1012"/>
      <c r="AI737" s="1012"/>
      <c r="AJ737" s="1012"/>
      <c r="AK737" s="1012"/>
      <c r="AL737" s="1012"/>
      <c r="AM737" s="1012"/>
      <c r="AN737" s="366" t="s">
        <v>541</v>
      </c>
      <c r="AO737" s="366"/>
      <c r="AP737" s="366"/>
      <c r="AQ737" s="366"/>
      <c r="AR737" s="1006" t="s">
        <v>612</v>
      </c>
      <c r="AS737" s="1007"/>
      <c r="AT737" s="1007"/>
      <c r="AU737" s="1007"/>
      <c r="AV737" s="1007"/>
      <c r="AW737" s="1007"/>
      <c r="AX737" s="1008"/>
      <c r="AY737" s="89"/>
      <c r="AZ737" s="89"/>
    </row>
    <row r="738" spans="1:52" ht="24.75" customHeight="1" x14ac:dyDescent="0.15">
      <c r="A738" s="1013" t="s">
        <v>540</v>
      </c>
      <c r="B738" s="211"/>
      <c r="C738" s="211"/>
      <c r="D738" s="212"/>
      <c r="E738" s="1012" t="s">
        <v>612</v>
      </c>
      <c r="F738" s="1012"/>
      <c r="G738" s="1012"/>
      <c r="H738" s="1012"/>
      <c r="I738" s="1012"/>
      <c r="J738" s="1012"/>
      <c r="K738" s="1012"/>
      <c r="L738" s="1012"/>
      <c r="M738" s="1012"/>
      <c r="N738" s="366" t="s">
        <v>539</v>
      </c>
      <c r="O738" s="366"/>
      <c r="P738" s="366"/>
      <c r="Q738" s="366"/>
      <c r="R738" s="1012" t="s">
        <v>612</v>
      </c>
      <c r="S738" s="1012"/>
      <c r="T738" s="1012"/>
      <c r="U738" s="1012"/>
      <c r="V738" s="1012"/>
      <c r="W738" s="1012"/>
      <c r="X738" s="1012"/>
      <c r="Y738" s="1012"/>
      <c r="Z738" s="1012"/>
      <c r="AA738" s="366" t="s">
        <v>538</v>
      </c>
      <c r="AB738" s="366"/>
      <c r="AC738" s="366"/>
      <c r="AD738" s="366"/>
      <c r="AE738" s="1012" t="s">
        <v>613</v>
      </c>
      <c r="AF738" s="1012"/>
      <c r="AG738" s="1012"/>
      <c r="AH738" s="1012"/>
      <c r="AI738" s="1012"/>
      <c r="AJ738" s="1012"/>
      <c r="AK738" s="1012"/>
      <c r="AL738" s="1012"/>
      <c r="AM738" s="1012"/>
      <c r="AN738" s="366" t="s">
        <v>534</v>
      </c>
      <c r="AO738" s="366"/>
      <c r="AP738" s="366"/>
      <c r="AQ738" s="366"/>
      <c r="AR738" s="1006" t="s">
        <v>613</v>
      </c>
      <c r="AS738" s="1007"/>
      <c r="AT738" s="1007"/>
      <c r="AU738" s="1007"/>
      <c r="AV738" s="1007"/>
      <c r="AW738" s="1007"/>
      <c r="AX738" s="1008"/>
    </row>
    <row r="739" spans="1:52" ht="24.75" customHeight="1" thickBot="1" x14ac:dyDescent="0.2">
      <c r="A739" s="1014" t="s">
        <v>530</v>
      </c>
      <c r="B739" s="1015"/>
      <c r="C739" s="1015"/>
      <c r="D739" s="1016"/>
      <c r="E739" s="956" t="s">
        <v>570</v>
      </c>
      <c r="F739" s="957"/>
      <c r="G739" s="957"/>
      <c r="H739" s="93" t="str">
        <f>IF(E739="", "", "(")</f>
        <v>(</v>
      </c>
      <c r="I739" s="957"/>
      <c r="J739" s="957"/>
      <c r="K739" s="93" t="str">
        <f>IF(OR(I739="　", I739=""), "", "-")</f>
        <v/>
      </c>
      <c r="L739" s="955">
        <v>3</v>
      </c>
      <c r="M739" s="955"/>
      <c r="N739" s="94" t="str">
        <f>IF(O739="", "", "-")</f>
        <v/>
      </c>
      <c r="O739" s="95"/>
      <c r="P739" s="94" t="str">
        <f>IF(E739="", "", ")")</f>
        <v>)</v>
      </c>
      <c r="Q739" s="956"/>
      <c r="R739" s="957"/>
      <c r="S739" s="957"/>
      <c r="T739" s="93" t="str">
        <f>IF(Q739="", "", "(")</f>
        <v/>
      </c>
      <c r="U739" s="957"/>
      <c r="V739" s="957"/>
      <c r="W739" s="93" t="str">
        <f>IF(OR(U739="　", U739=""), "", "-")</f>
        <v/>
      </c>
      <c r="X739" s="955"/>
      <c r="Y739" s="955"/>
      <c r="Z739" s="94" t="str">
        <f>IF(AA739="", "", "-")</f>
        <v/>
      </c>
      <c r="AA739" s="95"/>
      <c r="AB739" s="94" t="str">
        <f>IF(Q739="", "", ")")</f>
        <v/>
      </c>
      <c r="AC739" s="956"/>
      <c r="AD739" s="957"/>
      <c r="AE739" s="957"/>
      <c r="AF739" s="93" t="str">
        <f>IF(AC739="", "", "(")</f>
        <v/>
      </c>
      <c r="AG739" s="957"/>
      <c r="AH739" s="957"/>
      <c r="AI739" s="93" t="str">
        <f>IF(OR(AG739="　", AG739=""), "", "-")</f>
        <v/>
      </c>
      <c r="AJ739" s="955"/>
      <c r="AK739" s="955"/>
      <c r="AL739" s="94" t="str">
        <f>IF(AM739="", "", "-")</f>
        <v/>
      </c>
      <c r="AM739" s="95"/>
      <c r="AN739" s="94" t="str">
        <f>IF(AC739="", "", ")")</f>
        <v/>
      </c>
      <c r="AO739" s="1009"/>
      <c r="AP739" s="1010"/>
      <c r="AQ739" s="1010"/>
      <c r="AR739" s="1010"/>
      <c r="AS739" s="1010"/>
      <c r="AT739" s="1010"/>
      <c r="AU739" s="1010"/>
      <c r="AV739" s="1010"/>
      <c r="AW739" s="1010"/>
      <c r="AX739" s="1011"/>
    </row>
    <row r="740" spans="1:52" ht="28.35" customHeight="1" thickBot="1" x14ac:dyDescent="0.2">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9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989" t="s">
        <v>614</v>
      </c>
      <c r="W741" s="990"/>
      <c r="X741" s="990"/>
      <c r="Y741" s="990"/>
      <c r="Z741" s="990"/>
      <c r="AA741" s="990"/>
      <c r="AB741" s="990"/>
      <c r="AC741" s="990"/>
      <c r="AD741" s="990"/>
      <c r="AE741" s="990"/>
      <c r="AF741" s="990"/>
      <c r="AG741" s="990"/>
      <c r="AH741" s="990"/>
      <c r="AI741" s="990"/>
      <c r="AJ741" s="990"/>
      <c r="AK741" s="990"/>
      <c r="AL741" s="990"/>
      <c r="AM741" s="990"/>
      <c r="AN741" s="991"/>
      <c r="AO741" s="47"/>
      <c r="AP741" s="47"/>
      <c r="AQ741" s="47"/>
      <c r="AR741" s="47"/>
      <c r="AS741" s="47"/>
      <c r="AT741" s="47"/>
      <c r="AU741" s="47"/>
      <c r="AV741" s="47"/>
      <c r="AW741" s="47"/>
      <c r="AX741" s="48"/>
    </row>
    <row r="742" spans="1:52" ht="24.9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992"/>
      <c r="W742" s="993"/>
      <c r="X742" s="993"/>
      <c r="Y742" s="993"/>
      <c r="Z742" s="993"/>
      <c r="AA742" s="993"/>
      <c r="AB742" s="993"/>
      <c r="AC742" s="993"/>
      <c r="AD742" s="993"/>
      <c r="AE742" s="993"/>
      <c r="AF742" s="993"/>
      <c r="AG742" s="993"/>
      <c r="AH742" s="993"/>
      <c r="AI742" s="993"/>
      <c r="AJ742" s="993"/>
      <c r="AK742" s="993"/>
      <c r="AL742" s="993"/>
      <c r="AM742" s="993"/>
      <c r="AN742" s="994"/>
      <c r="AO742" s="47"/>
      <c r="AP742" s="47"/>
      <c r="AQ742" s="47"/>
      <c r="AR742" s="47"/>
      <c r="AS742" s="47"/>
      <c r="AT742" s="47"/>
      <c r="AU742" s="47"/>
      <c r="AV742" s="47"/>
      <c r="AW742" s="47"/>
      <c r="AX742" s="48"/>
    </row>
    <row r="743" spans="1:52" ht="24.9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992"/>
      <c r="W743" s="993"/>
      <c r="X743" s="993"/>
      <c r="Y743" s="993"/>
      <c r="Z743" s="993"/>
      <c r="AA743" s="993"/>
      <c r="AB743" s="993"/>
      <c r="AC743" s="993"/>
      <c r="AD743" s="993"/>
      <c r="AE743" s="993"/>
      <c r="AF743" s="993"/>
      <c r="AG743" s="993"/>
      <c r="AH743" s="993"/>
      <c r="AI743" s="993"/>
      <c r="AJ743" s="993"/>
      <c r="AK743" s="993"/>
      <c r="AL743" s="993"/>
      <c r="AM743" s="993"/>
      <c r="AN743" s="994"/>
      <c r="AO743" s="47"/>
      <c r="AP743" s="47"/>
      <c r="AQ743" s="47"/>
      <c r="AR743" s="47"/>
      <c r="AS743" s="47"/>
      <c r="AT743" s="47"/>
      <c r="AU743" s="47"/>
      <c r="AV743" s="47"/>
      <c r="AW743" s="47"/>
      <c r="AX743" s="48"/>
    </row>
    <row r="744" spans="1:52" ht="24.95" hidden="1"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992"/>
      <c r="W744" s="993"/>
      <c r="X744" s="993"/>
      <c r="Y744" s="993"/>
      <c r="Z744" s="993"/>
      <c r="AA744" s="993"/>
      <c r="AB744" s="993"/>
      <c r="AC744" s="993"/>
      <c r="AD744" s="993"/>
      <c r="AE744" s="993"/>
      <c r="AF744" s="993"/>
      <c r="AG744" s="993"/>
      <c r="AH744" s="993"/>
      <c r="AI744" s="993"/>
      <c r="AJ744" s="993"/>
      <c r="AK744" s="993"/>
      <c r="AL744" s="993"/>
      <c r="AM744" s="993"/>
      <c r="AN744" s="994"/>
      <c r="AO744" s="47"/>
      <c r="AP744" s="47"/>
      <c r="AQ744" s="47"/>
      <c r="AR744" s="47"/>
      <c r="AS744" s="47"/>
      <c r="AT744" s="47"/>
      <c r="AU744" s="47"/>
      <c r="AV744" s="47"/>
      <c r="AW744" s="47"/>
      <c r="AX744" s="48"/>
    </row>
    <row r="745" spans="1:52" ht="24.95" hidden="1"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992"/>
      <c r="W745" s="993"/>
      <c r="X745" s="993"/>
      <c r="Y745" s="993"/>
      <c r="Z745" s="993"/>
      <c r="AA745" s="993"/>
      <c r="AB745" s="993"/>
      <c r="AC745" s="993"/>
      <c r="AD745" s="993"/>
      <c r="AE745" s="993"/>
      <c r="AF745" s="993"/>
      <c r="AG745" s="993"/>
      <c r="AH745" s="993"/>
      <c r="AI745" s="993"/>
      <c r="AJ745" s="993"/>
      <c r="AK745" s="993"/>
      <c r="AL745" s="993"/>
      <c r="AM745" s="993"/>
      <c r="AN745" s="994"/>
      <c r="AO745" s="47"/>
      <c r="AP745" s="47"/>
      <c r="AQ745" s="47"/>
      <c r="AR745" s="47"/>
      <c r="AS745" s="47"/>
      <c r="AT745" s="47"/>
      <c r="AU745" s="47"/>
      <c r="AV745" s="47"/>
      <c r="AW745" s="47"/>
      <c r="AX745" s="48"/>
    </row>
    <row r="746" spans="1:52" ht="24.95" hidden="1"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992"/>
      <c r="W746" s="993"/>
      <c r="X746" s="993"/>
      <c r="Y746" s="993"/>
      <c r="Z746" s="993"/>
      <c r="AA746" s="993"/>
      <c r="AB746" s="993"/>
      <c r="AC746" s="993"/>
      <c r="AD746" s="993"/>
      <c r="AE746" s="993"/>
      <c r="AF746" s="993"/>
      <c r="AG746" s="993"/>
      <c r="AH746" s="993"/>
      <c r="AI746" s="993"/>
      <c r="AJ746" s="993"/>
      <c r="AK746" s="993"/>
      <c r="AL746" s="993"/>
      <c r="AM746" s="993"/>
      <c r="AN746" s="994"/>
      <c r="AO746" s="47"/>
      <c r="AP746" s="47"/>
      <c r="AQ746" s="47"/>
      <c r="AR746" s="47"/>
      <c r="AS746" s="47"/>
      <c r="AT746" s="47"/>
      <c r="AU746" s="47"/>
      <c r="AV746" s="47"/>
      <c r="AW746" s="47"/>
      <c r="AX746" s="48"/>
    </row>
    <row r="747" spans="1:52" ht="24.9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992"/>
      <c r="W747" s="993"/>
      <c r="X747" s="993"/>
      <c r="Y747" s="993"/>
      <c r="Z747" s="993"/>
      <c r="AA747" s="993"/>
      <c r="AB747" s="993"/>
      <c r="AC747" s="993"/>
      <c r="AD747" s="993"/>
      <c r="AE747" s="993"/>
      <c r="AF747" s="993"/>
      <c r="AG747" s="993"/>
      <c r="AH747" s="993"/>
      <c r="AI747" s="993"/>
      <c r="AJ747" s="993"/>
      <c r="AK747" s="993"/>
      <c r="AL747" s="993"/>
      <c r="AM747" s="993"/>
      <c r="AN747" s="994"/>
      <c r="AO747" s="47"/>
      <c r="AP747" s="47"/>
      <c r="AQ747" s="47"/>
      <c r="AR747" s="47"/>
      <c r="AS747" s="47"/>
      <c r="AT747" s="47"/>
      <c r="AU747" s="47"/>
      <c r="AV747" s="47"/>
      <c r="AW747" s="47"/>
      <c r="AX747" s="48"/>
    </row>
    <row r="748" spans="1:52" ht="24.95" customHeight="1" thickBo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995"/>
      <c r="W748" s="996"/>
      <c r="X748" s="996"/>
      <c r="Y748" s="996"/>
      <c r="Z748" s="996"/>
      <c r="AA748" s="996"/>
      <c r="AB748" s="996"/>
      <c r="AC748" s="996"/>
      <c r="AD748" s="996"/>
      <c r="AE748" s="996"/>
      <c r="AF748" s="996"/>
      <c r="AG748" s="996"/>
      <c r="AH748" s="996"/>
      <c r="AI748" s="996"/>
      <c r="AJ748" s="996"/>
      <c r="AK748" s="996"/>
      <c r="AL748" s="996"/>
      <c r="AM748" s="996"/>
      <c r="AN748" s="997"/>
      <c r="AO748" s="47"/>
      <c r="AP748" s="47"/>
      <c r="AQ748" s="47"/>
      <c r="AR748" s="47"/>
      <c r="AS748" s="47"/>
      <c r="AT748" s="47"/>
      <c r="AU748" s="47"/>
      <c r="AV748" s="47"/>
      <c r="AW748" s="47"/>
      <c r="AX748" s="48"/>
    </row>
    <row r="749" spans="1:52" ht="24.9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9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9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9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101" t="s">
        <v>599</v>
      </c>
      <c r="AG752" s="47"/>
      <c r="AH752" s="47"/>
      <c r="AI752" s="47"/>
      <c r="AJ752" s="47"/>
      <c r="AK752" s="47"/>
      <c r="AL752" s="47"/>
      <c r="AM752" s="47"/>
      <c r="AN752" s="47"/>
      <c r="AO752" s="47"/>
      <c r="AP752" s="47"/>
      <c r="AQ752" s="47"/>
      <c r="AR752" s="47"/>
      <c r="AS752" s="47"/>
      <c r="AT752" s="47"/>
      <c r="AU752" s="47"/>
      <c r="AV752" s="47"/>
      <c r="AW752" s="47"/>
      <c r="AX752" s="48"/>
    </row>
    <row r="753" spans="1:50" ht="24.9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95" customHeight="1" thickBo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9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989" t="s">
        <v>615</v>
      </c>
      <c r="W755" s="998"/>
      <c r="X755" s="998"/>
      <c r="Y755" s="998"/>
      <c r="Z755" s="998"/>
      <c r="AA755" s="998"/>
      <c r="AB755" s="998"/>
      <c r="AC755" s="998"/>
      <c r="AD755" s="998"/>
      <c r="AE755" s="998"/>
      <c r="AF755" s="998"/>
      <c r="AG755" s="998"/>
      <c r="AH755" s="998"/>
      <c r="AI755" s="998"/>
      <c r="AJ755" s="998"/>
      <c r="AK755" s="998"/>
      <c r="AL755" s="998"/>
      <c r="AM755" s="998"/>
      <c r="AN755" s="999"/>
      <c r="AO755" s="47"/>
      <c r="AP755" s="47"/>
      <c r="AQ755" s="47"/>
      <c r="AR755" s="47"/>
      <c r="AS755" s="47"/>
      <c r="AT755" s="47"/>
      <c r="AU755" s="47"/>
      <c r="AV755" s="47"/>
      <c r="AW755" s="47"/>
      <c r="AX755" s="48"/>
    </row>
    <row r="756" spans="1:50" ht="24.9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1000"/>
      <c r="W756" s="1001"/>
      <c r="X756" s="1001"/>
      <c r="Y756" s="1001"/>
      <c r="Z756" s="1001"/>
      <c r="AA756" s="1001"/>
      <c r="AB756" s="1001"/>
      <c r="AC756" s="1001"/>
      <c r="AD756" s="1001"/>
      <c r="AE756" s="1001"/>
      <c r="AF756" s="1001"/>
      <c r="AG756" s="1001"/>
      <c r="AH756" s="1001"/>
      <c r="AI756" s="1001"/>
      <c r="AJ756" s="1001"/>
      <c r="AK756" s="1001"/>
      <c r="AL756" s="1001"/>
      <c r="AM756" s="1001"/>
      <c r="AN756" s="1002"/>
      <c r="AO756" s="47"/>
      <c r="AP756" s="47"/>
      <c r="AQ756" s="47"/>
      <c r="AR756" s="47"/>
      <c r="AS756" s="47"/>
      <c r="AT756" s="47"/>
      <c r="AU756" s="47"/>
      <c r="AV756" s="47"/>
      <c r="AW756" s="47"/>
      <c r="AX756" s="48"/>
    </row>
    <row r="757" spans="1:50" ht="24.9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1000"/>
      <c r="W757" s="1001"/>
      <c r="X757" s="1001"/>
      <c r="Y757" s="1001"/>
      <c r="Z757" s="1001"/>
      <c r="AA757" s="1001"/>
      <c r="AB757" s="1001"/>
      <c r="AC757" s="1001"/>
      <c r="AD757" s="1001"/>
      <c r="AE757" s="1001"/>
      <c r="AF757" s="1001"/>
      <c r="AG757" s="1001"/>
      <c r="AH757" s="1001"/>
      <c r="AI757" s="1001"/>
      <c r="AJ757" s="1001"/>
      <c r="AK757" s="1001"/>
      <c r="AL757" s="1001"/>
      <c r="AM757" s="1001"/>
      <c r="AN757" s="1002"/>
      <c r="AO757" s="47"/>
      <c r="AP757" s="47"/>
      <c r="AQ757" s="47"/>
      <c r="AR757" s="47"/>
      <c r="AS757" s="47"/>
      <c r="AT757" s="47"/>
      <c r="AU757" s="47"/>
      <c r="AV757" s="47"/>
      <c r="AW757" s="47"/>
      <c r="AX757" s="48"/>
    </row>
    <row r="758" spans="1:50" ht="24.9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1000"/>
      <c r="W758" s="1001"/>
      <c r="X758" s="1001"/>
      <c r="Y758" s="1001"/>
      <c r="Z758" s="1001"/>
      <c r="AA758" s="1001"/>
      <c r="AB758" s="1001"/>
      <c r="AC758" s="1001"/>
      <c r="AD758" s="1001"/>
      <c r="AE758" s="1001"/>
      <c r="AF758" s="1001"/>
      <c r="AG758" s="1001"/>
      <c r="AH758" s="1001"/>
      <c r="AI758" s="1001"/>
      <c r="AJ758" s="1001"/>
      <c r="AK758" s="1001"/>
      <c r="AL758" s="1001"/>
      <c r="AM758" s="1001"/>
      <c r="AN758" s="1002"/>
      <c r="AO758" s="47"/>
      <c r="AP758" s="47"/>
      <c r="AQ758" s="47"/>
      <c r="AR758" s="47"/>
      <c r="AS758" s="47"/>
      <c r="AT758" s="47"/>
      <c r="AU758" s="47"/>
      <c r="AV758" s="47"/>
      <c r="AW758" s="47"/>
      <c r="AX758" s="48"/>
    </row>
    <row r="759" spans="1:50" ht="24.9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1000"/>
      <c r="W759" s="1001"/>
      <c r="X759" s="1001"/>
      <c r="Y759" s="1001"/>
      <c r="Z759" s="1001"/>
      <c r="AA759" s="1001"/>
      <c r="AB759" s="1001"/>
      <c r="AC759" s="1001"/>
      <c r="AD759" s="1001"/>
      <c r="AE759" s="1001"/>
      <c r="AF759" s="1001"/>
      <c r="AG759" s="1001"/>
      <c r="AH759" s="1001"/>
      <c r="AI759" s="1001"/>
      <c r="AJ759" s="1001"/>
      <c r="AK759" s="1001"/>
      <c r="AL759" s="1001"/>
      <c r="AM759" s="1001"/>
      <c r="AN759" s="1002"/>
      <c r="AO759" s="47"/>
      <c r="AP759" s="47"/>
      <c r="AQ759" s="47"/>
      <c r="AR759" s="47"/>
      <c r="AS759" s="47"/>
      <c r="AT759" s="47"/>
      <c r="AU759" s="47"/>
      <c r="AV759" s="47"/>
      <c r="AW759" s="47"/>
      <c r="AX759" s="48"/>
    </row>
    <row r="760" spans="1:50" ht="24.9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1000"/>
      <c r="W760" s="1001"/>
      <c r="X760" s="1001"/>
      <c r="Y760" s="1001"/>
      <c r="Z760" s="1001"/>
      <c r="AA760" s="1001"/>
      <c r="AB760" s="1001"/>
      <c r="AC760" s="1001"/>
      <c r="AD760" s="1001"/>
      <c r="AE760" s="1001"/>
      <c r="AF760" s="1001"/>
      <c r="AG760" s="1001"/>
      <c r="AH760" s="1001"/>
      <c r="AI760" s="1001"/>
      <c r="AJ760" s="1001"/>
      <c r="AK760" s="1001"/>
      <c r="AL760" s="1001"/>
      <c r="AM760" s="1001"/>
      <c r="AN760" s="1002"/>
      <c r="AO760" s="47"/>
      <c r="AP760" s="47"/>
      <c r="AQ760" s="47"/>
      <c r="AR760" s="47"/>
      <c r="AS760" s="47"/>
      <c r="AT760" s="47"/>
      <c r="AU760" s="47"/>
      <c r="AV760" s="47"/>
      <c r="AW760" s="47"/>
      <c r="AX760" s="48"/>
    </row>
    <row r="761" spans="1:50" ht="24.95"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1000"/>
      <c r="W761" s="1001"/>
      <c r="X761" s="1001"/>
      <c r="Y761" s="1001"/>
      <c r="Z761" s="1001"/>
      <c r="AA761" s="1001"/>
      <c r="AB761" s="1001"/>
      <c r="AC761" s="1001"/>
      <c r="AD761" s="1001"/>
      <c r="AE761" s="1001"/>
      <c r="AF761" s="1001"/>
      <c r="AG761" s="1001"/>
      <c r="AH761" s="1001"/>
      <c r="AI761" s="1001"/>
      <c r="AJ761" s="1001"/>
      <c r="AK761" s="1001"/>
      <c r="AL761" s="1001"/>
      <c r="AM761" s="1001"/>
      <c r="AN761" s="1002"/>
      <c r="AO761" s="47"/>
      <c r="AP761" s="47"/>
      <c r="AQ761" s="47"/>
      <c r="AR761" s="47"/>
      <c r="AS761" s="47"/>
      <c r="AT761" s="47"/>
      <c r="AU761" s="47"/>
      <c r="AV761" s="47"/>
      <c r="AW761" s="47"/>
      <c r="AX761" s="48"/>
    </row>
    <row r="762" spans="1:50" ht="24.95" customHeight="1" thickBo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1003"/>
      <c r="W762" s="1004"/>
      <c r="X762" s="1004"/>
      <c r="Y762" s="1004"/>
      <c r="Z762" s="1004"/>
      <c r="AA762" s="1004"/>
      <c r="AB762" s="1004"/>
      <c r="AC762" s="1004"/>
      <c r="AD762" s="1004"/>
      <c r="AE762" s="1004"/>
      <c r="AF762" s="1004"/>
      <c r="AG762" s="1004"/>
      <c r="AH762" s="1004"/>
      <c r="AI762" s="1004"/>
      <c r="AJ762" s="1004"/>
      <c r="AK762" s="1004"/>
      <c r="AL762" s="1004"/>
      <c r="AM762" s="1004"/>
      <c r="AN762" s="1005"/>
      <c r="AO762" s="47"/>
      <c r="AP762" s="47"/>
      <c r="AQ762" s="47"/>
      <c r="AR762" s="47"/>
      <c r="AS762" s="47"/>
      <c r="AT762" s="47"/>
      <c r="AU762" s="47"/>
      <c r="AV762" s="47"/>
      <c r="AW762" s="47"/>
      <c r="AX762" s="48"/>
    </row>
    <row r="763" spans="1:50" ht="24.95"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9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9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9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9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512</v>
      </c>
      <c r="B779" s="631"/>
      <c r="C779" s="631"/>
      <c r="D779" s="631"/>
      <c r="E779" s="631"/>
      <c r="F779" s="632"/>
      <c r="G779" s="597" t="s">
        <v>486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9"/>
    </row>
    <row r="780" spans="1:50" ht="24.75" customHeight="1" x14ac:dyDescent="0.15">
      <c r="A780" s="633"/>
      <c r="B780" s="634"/>
      <c r="C780" s="634"/>
      <c r="D780" s="634"/>
      <c r="E780" s="634"/>
      <c r="F780" s="635"/>
      <c r="G780" s="821"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4"/>
      <c r="AC780" s="821"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600</v>
      </c>
      <c r="H781" s="673"/>
      <c r="I781" s="673"/>
      <c r="J781" s="673"/>
      <c r="K781" s="674"/>
      <c r="L781" s="666" t="s">
        <v>601</v>
      </c>
      <c r="M781" s="667"/>
      <c r="N781" s="667"/>
      <c r="O781" s="667"/>
      <c r="P781" s="667"/>
      <c r="Q781" s="667"/>
      <c r="R781" s="667"/>
      <c r="S781" s="667"/>
      <c r="T781" s="667"/>
      <c r="U781" s="667"/>
      <c r="V781" s="667"/>
      <c r="W781" s="667"/>
      <c r="X781" s="668"/>
      <c r="Y781" s="389">
        <v>25132</v>
      </c>
      <c r="Z781" s="390"/>
      <c r="AA781" s="390"/>
      <c r="AB781" s="811"/>
      <c r="AC781" s="672"/>
      <c r="AD781" s="673"/>
      <c r="AE781" s="673"/>
      <c r="AF781" s="673"/>
      <c r="AG781" s="674"/>
      <c r="AH781" s="666"/>
      <c r="AI781" s="667"/>
      <c r="AJ781" s="667"/>
      <c r="AK781" s="667"/>
      <c r="AL781" s="667"/>
      <c r="AM781" s="667"/>
      <c r="AN781" s="667"/>
      <c r="AO781" s="667"/>
      <c r="AP781" s="667"/>
      <c r="AQ781" s="667"/>
      <c r="AR781" s="667"/>
      <c r="AS781" s="667"/>
      <c r="AT781" s="668"/>
      <c r="AU781" s="389"/>
      <c r="AV781" s="390"/>
      <c r="AW781" s="390"/>
      <c r="AX781" s="391"/>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25132</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9"/>
    </row>
    <row r="793" spans="1:50" ht="24.75" hidden="1" customHeight="1" x14ac:dyDescent="0.15">
      <c r="A793" s="633"/>
      <c r="B793" s="634"/>
      <c r="C793" s="634"/>
      <c r="D793" s="634"/>
      <c r="E793" s="634"/>
      <c r="F793" s="635"/>
      <c r="G793" s="821"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4"/>
      <c r="AC793" s="821"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9"/>
      <c r="Z794" s="390"/>
      <c r="AA794" s="390"/>
      <c r="AB794" s="811"/>
      <c r="AC794" s="672"/>
      <c r="AD794" s="673"/>
      <c r="AE794" s="673"/>
      <c r="AF794" s="673"/>
      <c r="AG794" s="674"/>
      <c r="AH794" s="666"/>
      <c r="AI794" s="667"/>
      <c r="AJ794" s="667"/>
      <c r="AK794" s="667"/>
      <c r="AL794" s="667"/>
      <c r="AM794" s="667"/>
      <c r="AN794" s="667"/>
      <c r="AO794" s="667"/>
      <c r="AP794" s="667"/>
      <c r="AQ794" s="667"/>
      <c r="AR794" s="667"/>
      <c r="AS794" s="667"/>
      <c r="AT794" s="668"/>
      <c r="AU794" s="389"/>
      <c r="AV794" s="390"/>
      <c r="AW794" s="390"/>
      <c r="AX794" s="391"/>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9"/>
    </row>
    <row r="806" spans="1:50" ht="24.75" hidden="1" customHeight="1" x14ac:dyDescent="0.15">
      <c r="A806" s="633"/>
      <c r="B806" s="634"/>
      <c r="C806" s="634"/>
      <c r="D806" s="634"/>
      <c r="E806" s="634"/>
      <c r="F806" s="635"/>
      <c r="G806" s="821"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4"/>
      <c r="AC806" s="821"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9"/>
      <c r="Z807" s="390"/>
      <c r="AA807" s="390"/>
      <c r="AB807" s="811"/>
      <c r="AC807" s="672"/>
      <c r="AD807" s="673"/>
      <c r="AE807" s="673"/>
      <c r="AF807" s="673"/>
      <c r="AG807" s="674"/>
      <c r="AH807" s="666"/>
      <c r="AI807" s="667"/>
      <c r="AJ807" s="667"/>
      <c r="AK807" s="667"/>
      <c r="AL807" s="667"/>
      <c r="AM807" s="667"/>
      <c r="AN807" s="667"/>
      <c r="AO807" s="667"/>
      <c r="AP807" s="667"/>
      <c r="AQ807" s="667"/>
      <c r="AR807" s="667"/>
      <c r="AS807" s="667"/>
      <c r="AT807" s="668"/>
      <c r="AU807" s="389"/>
      <c r="AV807" s="390"/>
      <c r="AW807" s="390"/>
      <c r="AX807" s="391"/>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9"/>
    </row>
    <row r="819" spans="1:50" ht="24.75" hidden="1" customHeight="1" x14ac:dyDescent="0.15">
      <c r="A819" s="633"/>
      <c r="B819" s="634"/>
      <c r="C819" s="634"/>
      <c r="D819" s="634"/>
      <c r="E819" s="634"/>
      <c r="F819" s="635"/>
      <c r="G819" s="821"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4"/>
      <c r="AC819" s="821"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9"/>
      <c r="Z820" s="390"/>
      <c r="AA820" s="390"/>
      <c r="AB820" s="811"/>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48" t="s">
        <v>602</v>
      </c>
      <c r="D837" s="348"/>
      <c r="E837" s="348"/>
      <c r="F837" s="348"/>
      <c r="G837" s="348"/>
      <c r="H837" s="348"/>
      <c r="I837" s="348"/>
      <c r="J837" s="349">
        <v>2010005011502</v>
      </c>
      <c r="K837" s="350"/>
      <c r="L837" s="350"/>
      <c r="M837" s="350"/>
      <c r="N837" s="350"/>
      <c r="O837" s="350"/>
      <c r="P837" s="351" t="s">
        <v>603</v>
      </c>
      <c r="Q837" s="351"/>
      <c r="R837" s="351"/>
      <c r="S837" s="351"/>
      <c r="T837" s="351"/>
      <c r="U837" s="351"/>
      <c r="V837" s="351"/>
      <c r="W837" s="351"/>
      <c r="X837" s="351"/>
      <c r="Y837" s="352">
        <v>25132</v>
      </c>
      <c r="Z837" s="353"/>
      <c r="AA837" s="353"/>
      <c r="AB837" s="354"/>
      <c r="AC837" s="364" t="s">
        <v>604</v>
      </c>
      <c r="AD837" s="372"/>
      <c r="AE837" s="372"/>
      <c r="AF837" s="372"/>
      <c r="AG837" s="372"/>
      <c r="AH837" s="373" t="s">
        <v>598</v>
      </c>
      <c r="AI837" s="374"/>
      <c r="AJ837" s="374"/>
      <c r="AK837" s="374"/>
      <c r="AL837" s="358" t="s">
        <v>598</v>
      </c>
      <c r="AM837" s="359"/>
      <c r="AN837" s="359"/>
      <c r="AO837" s="360"/>
      <c r="AP837" s="361" t="s">
        <v>598</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90">
    <mergeCell ref="V741:AN748"/>
    <mergeCell ref="V755:AN76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577</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577</v>
      </c>
      <c r="M6" s="13" t="str">
        <f t="shared" si="2"/>
        <v>公共事業</v>
      </c>
      <c r="N6" s="13" t="str">
        <f t="shared" si="6"/>
        <v>公共事業</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577</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577</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577</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3"/>
      <c r="Z2" s="835"/>
      <c r="AA2" s="836"/>
      <c r="AB2" s="1047" t="s">
        <v>11</v>
      </c>
      <c r="AC2" s="1048"/>
      <c r="AD2" s="1049"/>
      <c r="AE2" s="1053" t="s">
        <v>557</v>
      </c>
      <c r="AF2" s="1053"/>
      <c r="AG2" s="1053"/>
      <c r="AH2" s="1053"/>
      <c r="AI2" s="1053" t="s">
        <v>554</v>
      </c>
      <c r="AJ2" s="1053"/>
      <c r="AK2" s="1053"/>
      <c r="AL2" s="1053"/>
      <c r="AM2" s="1053" t="s">
        <v>528</v>
      </c>
      <c r="AN2" s="1053"/>
      <c r="AO2" s="105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4"/>
      <c r="Z3" s="1045"/>
      <c r="AA3" s="1046"/>
      <c r="AB3" s="1050"/>
      <c r="AC3" s="1051"/>
      <c r="AD3" s="105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20"/>
      <c r="I4" s="1020"/>
      <c r="J4" s="1020"/>
      <c r="K4" s="1020"/>
      <c r="L4" s="1020"/>
      <c r="M4" s="1020"/>
      <c r="N4" s="1020"/>
      <c r="O4" s="1021"/>
      <c r="P4" s="106"/>
      <c r="Q4" s="1028"/>
      <c r="R4" s="1028"/>
      <c r="S4" s="1028"/>
      <c r="T4" s="1028"/>
      <c r="U4" s="1028"/>
      <c r="V4" s="1028"/>
      <c r="W4" s="1028"/>
      <c r="X4" s="1029"/>
      <c r="Y4" s="1038" t="s">
        <v>12</v>
      </c>
      <c r="Z4" s="1039"/>
      <c r="AA4" s="1040"/>
      <c r="AB4" s="462"/>
      <c r="AC4" s="1042"/>
      <c r="AD4" s="104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22"/>
      <c r="H5" s="1023"/>
      <c r="I5" s="1023"/>
      <c r="J5" s="1023"/>
      <c r="K5" s="1023"/>
      <c r="L5" s="1023"/>
      <c r="M5" s="1023"/>
      <c r="N5" s="1023"/>
      <c r="O5" s="1024"/>
      <c r="P5" s="1030"/>
      <c r="Q5" s="1030"/>
      <c r="R5" s="1030"/>
      <c r="S5" s="1030"/>
      <c r="T5" s="1030"/>
      <c r="U5" s="1030"/>
      <c r="V5" s="1030"/>
      <c r="W5" s="1030"/>
      <c r="X5" s="1031"/>
      <c r="Y5" s="416" t="s">
        <v>54</v>
      </c>
      <c r="Z5" s="1035"/>
      <c r="AA5" s="1036"/>
      <c r="AB5" s="524"/>
      <c r="AC5" s="1041"/>
      <c r="AD5" s="104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25"/>
      <c r="H6" s="1026"/>
      <c r="I6" s="1026"/>
      <c r="J6" s="1026"/>
      <c r="K6" s="1026"/>
      <c r="L6" s="1026"/>
      <c r="M6" s="1026"/>
      <c r="N6" s="1026"/>
      <c r="O6" s="1027"/>
      <c r="P6" s="1032"/>
      <c r="Q6" s="1032"/>
      <c r="R6" s="1032"/>
      <c r="S6" s="1032"/>
      <c r="T6" s="1032"/>
      <c r="U6" s="1032"/>
      <c r="V6" s="1032"/>
      <c r="W6" s="1032"/>
      <c r="X6" s="1033"/>
      <c r="Y6" s="1034" t="s">
        <v>13</v>
      </c>
      <c r="Z6" s="1035"/>
      <c r="AA6" s="1036"/>
      <c r="AB6" s="596" t="s">
        <v>301</v>
      </c>
      <c r="AC6" s="1037"/>
      <c r="AD6" s="103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3"/>
      <c r="Z9" s="835"/>
      <c r="AA9" s="836"/>
      <c r="AB9" s="1047" t="s">
        <v>11</v>
      </c>
      <c r="AC9" s="1048"/>
      <c r="AD9" s="1049"/>
      <c r="AE9" s="1053" t="s">
        <v>558</v>
      </c>
      <c r="AF9" s="1053"/>
      <c r="AG9" s="1053"/>
      <c r="AH9" s="1053"/>
      <c r="AI9" s="1053" t="s">
        <v>554</v>
      </c>
      <c r="AJ9" s="1053"/>
      <c r="AK9" s="1053"/>
      <c r="AL9" s="1053"/>
      <c r="AM9" s="1053" t="s">
        <v>528</v>
      </c>
      <c r="AN9" s="1053"/>
      <c r="AO9" s="105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4"/>
      <c r="Z10" s="1045"/>
      <c r="AA10" s="1046"/>
      <c r="AB10" s="1050"/>
      <c r="AC10" s="1051"/>
      <c r="AD10" s="105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20"/>
      <c r="I11" s="1020"/>
      <c r="J11" s="1020"/>
      <c r="K11" s="1020"/>
      <c r="L11" s="1020"/>
      <c r="M11" s="1020"/>
      <c r="N11" s="1020"/>
      <c r="O11" s="1021"/>
      <c r="P11" s="106"/>
      <c r="Q11" s="1028"/>
      <c r="R11" s="1028"/>
      <c r="S11" s="1028"/>
      <c r="T11" s="1028"/>
      <c r="U11" s="1028"/>
      <c r="V11" s="1028"/>
      <c r="W11" s="1028"/>
      <c r="X11" s="1029"/>
      <c r="Y11" s="1038" t="s">
        <v>12</v>
      </c>
      <c r="Z11" s="1039"/>
      <c r="AA11" s="1040"/>
      <c r="AB11" s="462"/>
      <c r="AC11" s="1042"/>
      <c r="AD11" s="104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22"/>
      <c r="H12" s="1023"/>
      <c r="I12" s="1023"/>
      <c r="J12" s="1023"/>
      <c r="K12" s="1023"/>
      <c r="L12" s="1023"/>
      <c r="M12" s="1023"/>
      <c r="N12" s="1023"/>
      <c r="O12" s="1024"/>
      <c r="P12" s="1030"/>
      <c r="Q12" s="1030"/>
      <c r="R12" s="1030"/>
      <c r="S12" s="1030"/>
      <c r="T12" s="1030"/>
      <c r="U12" s="1030"/>
      <c r="V12" s="1030"/>
      <c r="W12" s="1030"/>
      <c r="X12" s="1031"/>
      <c r="Y12" s="416" t="s">
        <v>54</v>
      </c>
      <c r="Z12" s="1035"/>
      <c r="AA12" s="1036"/>
      <c r="AB12" s="524"/>
      <c r="AC12" s="1041"/>
      <c r="AD12" s="104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6" t="s">
        <v>301</v>
      </c>
      <c r="AC13" s="1037"/>
      <c r="AD13" s="103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3"/>
      <c r="Z16" s="835"/>
      <c r="AA16" s="836"/>
      <c r="AB16" s="1047" t="s">
        <v>11</v>
      </c>
      <c r="AC16" s="1048"/>
      <c r="AD16" s="1049"/>
      <c r="AE16" s="1053" t="s">
        <v>557</v>
      </c>
      <c r="AF16" s="1053"/>
      <c r="AG16" s="1053"/>
      <c r="AH16" s="1053"/>
      <c r="AI16" s="1053" t="s">
        <v>555</v>
      </c>
      <c r="AJ16" s="1053"/>
      <c r="AK16" s="1053"/>
      <c r="AL16" s="1053"/>
      <c r="AM16" s="1053" t="s">
        <v>528</v>
      </c>
      <c r="AN16" s="1053"/>
      <c r="AO16" s="105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4"/>
      <c r="Z17" s="1045"/>
      <c r="AA17" s="1046"/>
      <c r="AB17" s="1050"/>
      <c r="AC17" s="1051"/>
      <c r="AD17" s="105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20"/>
      <c r="I18" s="1020"/>
      <c r="J18" s="1020"/>
      <c r="K18" s="1020"/>
      <c r="L18" s="1020"/>
      <c r="M18" s="1020"/>
      <c r="N18" s="1020"/>
      <c r="O18" s="1021"/>
      <c r="P18" s="106"/>
      <c r="Q18" s="1028"/>
      <c r="R18" s="1028"/>
      <c r="S18" s="1028"/>
      <c r="T18" s="1028"/>
      <c r="U18" s="1028"/>
      <c r="V18" s="1028"/>
      <c r="W18" s="1028"/>
      <c r="X18" s="1029"/>
      <c r="Y18" s="1038" t="s">
        <v>12</v>
      </c>
      <c r="Z18" s="1039"/>
      <c r="AA18" s="1040"/>
      <c r="AB18" s="462"/>
      <c r="AC18" s="1042"/>
      <c r="AD18" s="104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22"/>
      <c r="H19" s="1023"/>
      <c r="I19" s="1023"/>
      <c r="J19" s="1023"/>
      <c r="K19" s="1023"/>
      <c r="L19" s="1023"/>
      <c r="M19" s="1023"/>
      <c r="N19" s="1023"/>
      <c r="O19" s="1024"/>
      <c r="P19" s="1030"/>
      <c r="Q19" s="1030"/>
      <c r="R19" s="1030"/>
      <c r="S19" s="1030"/>
      <c r="T19" s="1030"/>
      <c r="U19" s="1030"/>
      <c r="V19" s="1030"/>
      <c r="W19" s="1030"/>
      <c r="X19" s="1031"/>
      <c r="Y19" s="416" t="s">
        <v>54</v>
      </c>
      <c r="Z19" s="1035"/>
      <c r="AA19" s="1036"/>
      <c r="AB19" s="524"/>
      <c r="AC19" s="1041"/>
      <c r="AD19" s="104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6" t="s">
        <v>301</v>
      </c>
      <c r="AC20" s="1037"/>
      <c r="AD20" s="103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3"/>
      <c r="Z23" s="835"/>
      <c r="AA23" s="836"/>
      <c r="AB23" s="1047" t="s">
        <v>11</v>
      </c>
      <c r="AC23" s="1048"/>
      <c r="AD23" s="1049"/>
      <c r="AE23" s="1053" t="s">
        <v>559</v>
      </c>
      <c r="AF23" s="1053"/>
      <c r="AG23" s="1053"/>
      <c r="AH23" s="1053"/>
      <c r="AI23" s="1053" t="s">
        <v>554</v>
      </c>
      <c r="AJ23" s="1053"/>
      <c r="AK23" s="1053"/>
      <c r="AL23" s="1053"/>
      <c r="AM23" s="1053" t="s">
        <v>528</v>
      </c>
      <c r="AN23" s="1053"/>
      <c r="AO23" s="105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4"/>
      <c r="Z24" s="1045"/>
      <c r="AA24" s="1046"/>
      <c r="AB24" s="1050"/>
      <c r="AC24" s="1051"/>
      <c r="AD24" s="105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20"/>
      <c r="I25" s="1020"/>
      <c r="J25" s="1020"/>
      <c r="K25" s="1020"/>
      <c r="L25" s="1020"/>
      <c r="M25" s="1020"/>
      <c r="N25" s="1020"/>
      <c r="O25" s="1021"/>
      <c r="P25" s="106"/>
      <c r="Q25" s="1028"/>
      <c r="R25" s="1028"/>
      <c r="S25" s="1028"/>
      <c r="T25" s="1028"/>
      <c r="U25" s="1028"/>
      <c r="V25" s="1028"/>
      <c r="W25" s="1028"/>
      <c r="X25" s="1029"/>
      <c r="Y25" s="1038" t="s">
        <v>12</v>
      </c>
      <c r="Z25" s="1039"/>
      <c r="AA25" s="1040"/>
      <c r="AB25" s="462"/>
      <c r="AC25" s="1042"/>
      <c r="AD25" s="104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22"/>
      <c r="H26" s="1023"/>
      <c r="I26" s="1023"/>
      <c r="J26" s="1023"/>
      <c r="K26" s="1023"/>
      <c r="L26" s="1023"/>
      <c r="M26" s="1023"/>
      <c r="N26" s="1023"/>
      <c r="O26" s="1024"/>
      <c r="P26" s="1030"/>
      <c r="Q26" s="1030"/>
      <c r="R26" s="1030"/>
      <c r="S26" s="1030"/>
      <c r="T26" s="1030"/>
      <c r="U26" s="1030"/>
      <c r="V26" s="1030"/>
      <c r="W26" s="1030"/>
      <c r="X26" s="1031"/>
      <c r="Y26" s="416" t="s">
        <v>54</v>
      </c>
      <c r="Z26" s="1035"/>
      <c r="AA26" s="1036"/>
      <c r="AB26" s="524"/>
      <c r="AC26" s="1041"/>
      <c r="AD26" s="104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6" t="s">
        <v>301</v>
      </c>
      <c r="AC27" s="1037"/>
      <c r="AD27" s="103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3"/>
      <c r="Z30" s="835"/>
      <c r="AA30" s="836"/>
      <c r="AB30" s="1047" t="s">
        <v>11</v>
      </c>
      <c r="AC30" s="1048"/>
      <c r="AD30" s="1049"/>
      <c r="AE30" s="1053" t="s">
        <v>557</v>
      </c>
      <c r="AF30" s="1053"/>
      <c r="AG30" s="1053"/>
      <c r="AH30" s="1053"/>
      <c r="AI30" s="1053" t="s">
        <v>554</v>
      </c>
      <c r="AJ30" s="1053"/>
      <c r="AK30" s="1053"/>
      <c r="AL30" s="1053"/>
      <c r="AM30" s="1053" t="s">
        <v>552</v>
      </c>
      <c r="AN30" s="1053"/>
      <c r="AO30" s="105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4"/>
      <c r="Z31" s="1045"/>
      <c r="AA31" s="1046"/>
      <c r="AB31" s="1050"/>
      <c r="AC31" s="1051"/>
      <c r="AD31" s="105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20"/>
      <c r="I32" s="1020"/>
      <c r="J32" s="1020"/>
      <c r="K32" s="1020"/>
      <c r="L32" s="1020"/>
      <c r="M32" s="1020"/>
      <c r="N32" s="1020"/>
      <c r="O32" s="1021"/>
      <c r="P32" s="106"/>
      <c r="Q32" s="1028"/>
      <c r="R32" s="1028"/>
      <c r="S32" s="1028"/>
      <c r="T32" s="1028"/>
      <c r="U32" s="1028"/>
      <c r="V32" s="1028"/>
      <c r="W32" s="1028"/>
      <c r="X32" s="1029"/>
      <c r="Y32" s="1038" t="s">
        <v>12</v>
      </c>
      <c r="Z32" s="1039"/>
      <c r="AA32" s="1040"/>
      <c r="AB32" s="462"/>
      <c r="AC32" s="1042"/>
      <c r="AD32" s="104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22"/>
      <c r="H33" s="1023"/>
      <c r="I33" s="1023"/>
      <c r="J33" s="1023"/>
      <c r="K33" s="1023"/>
      <c r="L33" s="1023"/>
      <c r="M33" s="1023"/>
      <c r="N33" s="1023"/>
      <c r="O33" s="1024"/>
      <c r="P33" s="1030"/>
      <c r="Q33" s="1030"/>
      <c r="R33" s="1030"/>
      <c r="S33" s="1030"/>
      <c r="T33" s="1030"/>
      <c r="U33" s="1030"/>
      <c r="V33" s="1030"/>
      <c r="W33" s="1030"/>
      <c r="X33" s="1031"/>
      <c r="Y33" s="416" t="s">
        <v>54</v>
      </c>
      <c r="Z33" s="1035"/>
      <c r="AA33" s="1036"/>
      <c r="AB33" s="524"/>
      <c r="AC33" s="1041"/>
      <c r="AD33" s="104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6" t="s">
        <v>301</v>
      </c>
      <c r="AC34" s="1037"/>
      <c r="AD34" s="103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3"/>
      <c r="Z37" s="835"/>
      <c r="AA37" s="836"/>
      <c r="AB37" s="1047" t="s">
        <v>11</v>
      </c>
      <c r="AC37" s="1048"/>
      <c r="AD37" s="1049"/>
      <c r="AE37" s="1053" t="s">
        <v>559</v>
      </c>
      <c r="AF37" s="1053"/>
      <c r="AG37" s="1053"/>
      <c r="AH37" s="1053"/>
      <c r="AI37" s="1053" t="s">
        <v>556</v>
      </c>
      <c r="AJ37" s="1053"/>
      <c r="AK37" s="1053"/>
      <c r="AL37" s="1053"/>
      <c r="AM37" s="1053" t="s">
        <v>553</v>
      </c>
      <c r="AN37" s="1053"/>
      <c r="AO37" s="105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4"/>
      <c r="Z38" s="1045"/>
      <c r="AA38" s="1046"/>
      <c r="AB38" s="1050"/>
      <c r="AC38" s="1051"/>
      <c r="AD38" s="105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20"/>
      <c r="I39" s="1020"/>
      <c r="J39" s="1020"/>
      <c r="K39" s="1020"/>
      <c r="L39" s="1020"/>
      <c r="M39" s="1020"/>
      <c r="N39" s="1020"/>
      <c r="O39" s="1021"/>
      <c r="P39" s="106"/>
      <c r="Q39" s="1028"/>
      <c r="R39" s="1028"/>
      <c r="S39" s="1028"/>
      <c r="T39" s="1028"/>
      <c r="U39" s="1028"/>
      <c r="V39" s="1028"/>
      <c r="W39" s="1028"/>
      <c r="X39" s="1029"/>
      <c r="Y39" s="1038" t="s">
        <v>12</v>
      </c>
      <c r="Z39" s="1039"/>
      <c r="AA39" s="1040"/>
      <c r="AB39" s="462"/>
      <c r="AC39" s="1042"/>
      <c r="AD39" s="104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22"/>
      <c r="H40" s="1023"/>
      <c r="I40" s="1023"/>
      <c r="J40" s="1023"/>
      <c r="K40" s="1023"/>
      <c r="L40" s="1023"/>
      <c r="M40" s="1023"/>
      <c r="N40" s="1023"/>
      <c r="O40" s="1024"/>
      <c r="P40" s="1030"/>
      <c r="Q40" s="1030"/>
      <c r="R40" s="1030"/>
      <c r="S40" s="1030"/>
      <c r="T40" s="1030"/>
      <c r="U40" s="1030"/>
      <c r="V40" s="1030"/>
      <c r="W40" s="1030"/>
      <c r="X40" s="1031"/>
      <c r="Y40" s="416" t="s">
        <v>54</v>
      </c>
      <c r="Z40" s="1035"/>
      <c r="AA40" s="1036"/>
      <c r="AB40" s="524"/>
      <c r="AC40" s="1041"/>
      <c r="AD40" s="104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6" t="s">
        <v>301</v>
      </c>
      <c r="AC41" s="1037"/>
      <c r="AD41" s="103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3"/>
      <c r="Z44" s="835"/>
      <c r="AA44" s="836"/>
      <c r="AB44" s="1047" t="s">
        <v>11</v>
      </c>
      <c r="AC44" s="1048"/>
      <c r="AD44" s="1049"/>
      <c r="AE44" s="1053" t="s">
        <v>557</v>
      </c>
      <c r="AF44" s="1053"/>
      <c r="AG44" s="1053"/>
      <c r="AH44" s="1053"/>
      <c r="AI44" s="1053" t="s">
        <v>554</v>
      </c>
      <c r="AJ44" s="1053"/>
      <c r="AK44" s="1053"/>
      <c r="AL44" s="1053"/>
      <c r="AM44" s="1053" t="s">
        <v>528</v>
      </c>
      <c r="AN44" s="1053"/>
      <c r="AO44" s="105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4"/>
      <c r="Z45" s="1045"/>
      <c r="AA45" s="1046"/>
      <c r="AB45" s="1050"/>
      <c r="AC45" s="1051"/>
      <c r="AD45" s="105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20"/>
      <c r="I46" s="1020"/>
      <c r="J46" s="1020"/>
      <c r="K46" s="1020"/>
      <c r="L46" s="1020"/>
      <c r="M46" s="1020"/>
      <c r="N46" s="1020"/>
      <c r="O46" s="1021"/>
      <c r="P46" s="106"/>
      <c r="Q46" s="1028"/>
      <c r="R46" s="1028"/>
      <c r="S46" s="1028"/>
      <c r="T46" s="1028"/>
      <c r="U46" s="1028"/>
      <c r="V46" s="1028"/>
      <c r="W46" s="1028"/>
      <c r="X46" s="1029"/>
      <c r="Y46" s="1038" t="s">
        <v>12</v>
      </c>
      <c r="Z46" s="1039"/>
      <c r="AA46" s="1040"/>
      <c r="AB46" s="462"/>
      <c r="AC46" s="1042"/>
      <c r="AD46" s="104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22"/>
      <c r="H47" s="1023"/>
      <c r="I47" s="1023"/>
      <c r="J47" s="1023"/>
      <c r="K47" s="1023"/>
      <c r="L47" s="1023"/>
      <c r="M47" s="1023"/>
      <c r="N47" s="1023"/>
      <c r="O47" s="1024"/>
      <c r="P47" s="1030"/>
      <c r="Q47" s="1030"/>
      <c r="R47" s="1030"/>
      <c r="S47" s="1030"/>
      <c r="T47" s="1030"/>
      <c r="U47" s="1030"/>
      <c r="V47" s="1030"/>
      <c r="W47" s="1030"/>
      <c r="X47" s="1031"/>
      <c r="Y47" s="416" t="s">
        <v>54</v>
      </c>
      <c r="Z47" s="1035"/>
      <c r="AA47" s="1036"/>
      <c r="AB47" s="524"/>
      <c r="AC47" s="1041"/>
      <c r="AD47" s="104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6" t="s">
        <v>301</v>
      </c>
      <c r="AC48" s="1037"/>
      <c r="AD48" s="103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3"/>
      <c r="Z51" s="835"/>
      <c r="AA51" s="836"/>
      <c r="AB51" s="558" t="s">
        <v>11</v>
      </c>
      <c r="AC51" s="1048"/>
      <c r="AD51" s="1049"/>
      <c r="AE51" s="1053" t="s">
        <v>557</v>
      </c>
      <c r="AF51" s="1053"/>
      <c r="AG51" s="1053"/>
      <c r="AH51" s="1053"/>
      <c r="AI51" s="1053" t="s">
        <v>554</v>
      </c>
      <c r="AJ51" s="1053"/>
      <c r="AK51" s="1053"/>
      <c r="AL51" s="1053"/>
      <c r="AM51" s="1053" t="s">
        <v>528</v>
      </c>
      <c r="AN51" s="1053"/>
      <c r="AO51" s="105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4"/>
      <c r="Z52" s="1045"/>
      <c r="AA52" s="1046"/>
      <c r="AB52" s="1050"/>
      <c r="AC52" s="1051"/>
      <c r="AD52" s="105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20"/>
      <c r="I53" s="1020"/>
      <c r="J53" s="1020"/>
      <c r="K53" s="1020"/>
      <c r="L53" s="1020"/>
      <c r="M53" s="1020"/>
      <c r="N53" s="1020"/>
      <c r="O53" s="1021"/>
      <c r="P53" s="106"/>
      <c r="Q53" s="1028"/>
      <c r="R53" s="1028"/>
      <c r="S53" s="1028"/>
      <c r="T53" s="1028"/>
      <c r="U53" s="1028"/>
      <c r="V53" s="1028"/>
      <c r="W53" s="1028"/>
      <c r="X53" s="1029"/>
      <c r="Y53" s="1038" t="s">
        <v>12</v>
      </c>
      <c r="Z53" s="1039"/>
      <c r="AA53" s="1040"/>
      <c r="AB53" s="462"/>
      <c r="AC53" s="1042"/>
      <c r="AD53" s="104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22"/>
      <c r="H54" s="1023"/>
      <c r="I54" s="1023"/>
      <c r="J54" s="1023"/>
      <c r="K54" s="1023"/>
      <c r="L54" s="1023"/>
      <c r="M54" s="1023"/>
      <c r="N54" s="1023"/>
      <c r="O54" s="1024"/>
      <c r="P54" s="1030"/>
      <c r="Q54" s="1030"/>
      <c r="R54" s="1030"/>
      <c r="S54" s="1030"/>
      <c r="T54" s="1030"/>
      <c r="U54" s="1030"/>
      <c r="V54" s="1030"/>
      <c r="W54" s="1030"/>
      <c r="X54" s="1031"/>
      <c r="Y54" s="416" t="s">
        <v>54</v>
      </c>
      <c r="Z54" s="1035"/>
      <c r="AA54" s="1036"/>
      <c r="AB54" s="524"/>
      <c r="AC54" s="1041"/>
      <c r="AD54" s="104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6" t="s">
        <v>301</v>
      </c>
      <c r="AC55" s="1037"/>
      <c r="AD55" s="103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3"/>
      <c r="Z58" s="835"/>
      <c r="AA58" s="836"/>
      <c r="AB58" s="1047" t="s">
        <v>11</v>
      </c>
      <c r="AC58" s="1048"/>
      <c r="AD58" s="1049"/>
      <c r="AE58" s="1053" t="s">
        <v>557</v>
      </c>
      <c r="AF58" s="1053"/>
      <c r="AG58" s="1053"/>
      <c r="AH58" s="1053"/>
      <c r="AI58" s="1053" t="s">
        <v>554</v>
      </c>
      <c r="AJ58" s="1053"/>
      <c r="AK58" s="1053"/>
      <c r="AL58" s="1053"/>
      <c r="AM58" s="1053" t="s">
        <v>528</v>
      </c>
      <c r="AN58" s="1053"/>
      <c r="AO58" s="105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4"/>
      <c r="Z59" s="1045"/>
      <c r="AA59" s="1046"/>
      <c r="AB59" s="1050"/>
      <c r="AC59" s="1051"/>
      <c r="AD59" s="105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20"/>
      <c r="I60" s="1020"/>
      <c r="J60" s="1020"/>
      <c r="K60" s="1020"/>
      <c r="L60" s="1020"/>
      <c r="M60" s="1020"/>
      <c r="N60" s="1020"/>
      <c r="O60" s="1021"/>
      <c r="P60" s="106"/>
      <c r="Q60" s="1028"/>
      <c r="R60" s="1028"/>
      <c r="S60" s="1028"/>
      <c r="T60" s="1028"/>
      <c r="U60" s="1028"/>
      <c r="V60" s="1028"/>
      <c r="W60" s="1028"/>
      <c r="X60" s="1029"/>
      <c r="Y60" s="1038" t="s">
        <v>12</v>
      </c>
      <c r="Z60" s="1039"/>
      <c r="AA60" s="1040"/>
      <c r="AB60" s="462"/>
      <c r="AC60" s="1042"/>
      <c r="AD60" s="104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22"/>
      <c r="H61" s="1023"/>
      <c r="I61" s="1023"/>
      <c r="J61" s="1023"/>
      <c r="K61" s="1023"/>
      <c r="L61" s="1023"/>
      <c r="M61" s="1023"/>
      <c r="N61" s="1023"/>
      <c r="O61" s="1024"/>
      <c r="P61" s="1030"/>
      <c r="Q61" s="1030"/>
      <c r="R61" s="1030"/>
      <c r="S61" s="1030"/>
      <c r="T61" s="1030"/>
      <c r="U61" s="1030"/>
      <c r="V61" s="1030"/>
      <c r="W61" s="1030"/>
      <c r="X61" s="1031"/>
      <c r="Y61" s="416" t="s">
        <v>54</v>
      </c>
      <c r="Z61" s="1035"/>
      <c r="AA61" s="1036"/>
      <c r="AB61" s="524"/>
      <c r="AC61" s="1041"/>
      <c r="AD61" s="104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6" t="s">
        <v>301</v>
      </c>
      <c r="AC62" s="1037"/>
      <c r="AD62" s="103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3"/>
      <c r="Z65" s="835"/>
      <c r="AA65" s="836"/>
      <c r="AB65" s="1047" t="s">
        <v>11</v>
      </c>
      <c r="AC65" s="1048"/>
      <c r="AD65" s="1049"/>
      <c r="AE65" s="1053" t="s">
        <v>557</v>
      </c>
      <c r="AF65" s="1053"/>
      <c r="AG65" s="1053"/>
      <c r="AH65" s="1053"/>
      <c r="AI65" s="1053" t="s">
        <v>554</v>
      </c>
      <c r="AJ65" s="1053"/>
      <c r="AK65" s="1053"/>
      <c r="AL65" s="1053"/>
      <c r="AM65" s="1053" t="s">
        <v>528</v>
      </c>
      <c r="AN65" s="1053"/>
      <c r="AO65" s="105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4"/>
      <c r="Z66" s="1045"/>
      <c r="AA66" s="1046"/>
      <c r="AB66" s="1050"/>
      <c r="AC66" s="1051"/>
      <c r="AD66" s="105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20"/>
      <c r="I67" s="1020"/>
      <c r="J67" s="1020"/>
      <c r="K67" s="1020"/>
      <c r="L67" s="1020"/>
      <c r="M67" s="1020"/>
      <c r="N67" s="1020"/>
      <c r="O67" s="1021"/>
      <c r="P67" s="106"/>
      <c r="Q67" s="1028"/>
      <c r="R67" s="1028"/>
      <c r="S67" s="1028"/>
      <c r="T67" s="1028"/>
      <c r="U67" s="1028"/>
      <c r="V67" s="1028"/>
      <c r="W67" s="1028"/>
      <c r="X67" s="1029"/>
      <c r="Y67" s="1038" t="s">
        <v>12</v>
      </c>
      <c r="Z67" s="1039"/>
      <c r="AA67" s="1040"/>
      <c r="AB67" s="462"/>
      <c r="AC67" s="1042"/>
      <c r="AD67" s="104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22"/>
      <c r="H68" s="1023"/>
      <c r="I68" s="1023"/>
      <c r="J68" s="1023"/>
      <c r="K68" s="1023"/>
      <c r="L68" s="1023"/>
      <c r="M68" s="1023"/>
      <c r="N68" s="1023"/>
      <c r="O68" s="1024"/>
      <c r="P68" s="1030"/>
      <c r="Q68" s="1030"/>
      <c r="R68" s="1030"/>
      <c r="S68" s="1030"/>
      <c r="T68" s="1030"/>
      <c r="U68" s="1030"/>
      <c r="V68" s="1030"/>
      <c r="W68" s="1030"/>
      <c r="X68" s="1031"/>
      <c r="Y68" s="416" t="s">
        <v>54</v>
      </c>
      <c r="Z68" s="1035"/>
      <c r="AA68" s="1036"/>
      <c r="AB68" s="524"/>
      <c r="AC68" s="1041"/>
      <c r="AD68" s="104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25"/>
      <c r="H69" s="1026"/>
      <c r="I69" s="1026"/>
      <c r="J69" s="1026"/>
      <c r="K69" s="1026"/>
      <c r="L69" s="1026"/>
      <c r="M69" s="1026"/>
      <c r="N69" s="1026"/>
      <c r="O69" s="1027"/>
      <c r="P69" s="1032"/>
      <c r="Q69" s="1032"/>
      <c r="R69" s="1032"/>
      <c r="S69" s="1032"/>
      <c r="T69" s="1032"/>
      <c r="U69" s="1032"/>
      <c r="V69" s="1032"/>
      <c r="W69" s="1032"/>
      <c r="X69" s="1033"/>
      <c r="Y69" s="416" t="s">
        <v>13</v>
      </c>
      <c r="Z69" s="1035"/>
      <c r="AA69" s="103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1" t="s">
        <v>17</v>
      </c>
      <c r="H3" s="670"/>
      <c r="I3" s="670"/>
      <c r="J3" s="670"/>
      <c r="K3" s="670"/>
      <c r="L3" s="669" t="s">
        <v>18</v>
      </c>
      <c r="M3" s="670"/>
      <c r="N3" s="670"/>
      <c r="O3" s="670"/>
      <c r="P3" s="670"/>
      <c r="Q3" s="670"/>
      <c r="R3" s="670"/>
      <c r="S3" s="670"/>
      <c r="T3" s="670"/>
      <c r="U3" s="670"/>
      <c r="V3" s="670"/>
      <c r="W3" s="670"/>
      <c r="X3" s="671"/>
      <c r="Y3" s="655" t="s">
        <v>19</v>
      </c>
      <c r="Z3" s="656"/>
      <c r="AA3" s="656"/>
      <c r="AB3" s="804"/>
      <c r="AC3" s="82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66"/>
      <c r="B4" s="1067"/>
      <c r="C4" s="1067"/>
      <c r="D4" s="1067"/>
      <c r="E4" s="1067"/>
      <c r="F4" s="1068"/>
      <c r="G4" s="672"/>
      <c r="H4" s="673"/>
      <c r="I4" s="673"/>
      <c r="J4" s="673"/>
      <c r="K4" s="674"/>
      <c r="L4" s="666"/>
      <c r="M4" s="667"/>
      <c r="N4" s="667"/>
      <c r="O4" s="667"/>
      <c r="P4" s="667"/>
      <c r="Q4" s="667"/>
      <c r="R4" s="667"/>
      <c r="S4" s="667"/>
      <c r="T4" s="667"/>
      <c r="U4" s="667"/>
      <c r="V4" s="667"/>
      <c r="W4" s="667"/>
      <c r="X4" s="668"/>
      <c r="Y4" s="389"/>
      <c r="Z4" s="390"/>
      <c r="AA4" s="390"/>
      <c r="AB4" s="811"/>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66"/>
      <c r="B5" s="1067"/>
      <c r="C5" s="1067"/>
      <c r="D5" s="1067"/>
      <c r="E5" s="1067"/>
      <c r="F5" s="106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6"/>
      <c r="B6" s="1067"/>
      <c r="C6" s="1067"/>
      <c r="D6" s="1067"/>
      <c r="E6" s="1067"/>
      <c r="F6" s="106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6"/>
      <c r="B7" s="1067"/>
      <c r="C7" s="1067"/>
      <c r="D7" s="1067"/>
      <c r="E7" s="1067"/>
      <c r="F7" s="106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6"/>
      <c r="B8" s="1067"/>
      <c r="C8" s="1067"/>
      <c r="D8" s="1067"/>
      <c r="E8" s="1067"/>
      <c r="F8" s="106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6"/>
      <c r="B9" s="1067"/>
      <c r="C9" s="1067"/>
      <c r="D9" s="1067"/>
      <c r="E9" s="1067"/>
      <c r="F9" s="106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6"/>
      <c r="B10" s="1067"/>
      <c r="C10" s="1067"/>
      <c r="D10" s="1067"/>
      <c r="E10" s="1067"/>
      <c r="F10" s="106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6"/>
      <c r="B11" s="1067"/>
      <c r="C11" s="1067"/>
      <c r="D11" s="1067"/>
      <c r="E11" s="1067"/>
      <c r="F11" s="106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6"/>
      <c r="B12" s="1067"/>
      <c r="C12" s="1067"/>
      <c r="D12" s="1067"/>
      <c r="E12" s="1067"/>
      <c r="F12" s="106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6"/>
      <c r="B13" s="1067"/>
      <c r="C13" s="1067"/>
      <c r="D13" s="1067"/>
      <c r="E13" s="1067"/>
      <c r="F13" s="106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6"/>
      <c r="B14" s="1067"/>
      <c r="C14" s="1067"/>
      <c r="D14" s="1067"/>
      <c r="E14" s="1067"/>
      <c r="F14" s="1068"/>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6"/>
      <c r="B15" s="1067"/>
      <c r="C15" s="1067"/>
      <c r="D15" s="1067"/>
      <c r="E15" s="1067"/>
      <c r="F15" s="1068"/>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9"/>
    </row>
    <row r="16" spans="1:50" ht="25.5" customHeight="1" x14ac:dyDescent="0.15">
      <c r="A16" s="1066"/>
      <c r="B16" s="1067"/>
      <c r="C16" s="1067"/>
      <c r="D16" s="1067"/>
      <c r="E16" s="1067"/>
      <c r="F16" s="1068"/>
      <c r="G16" s="82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4"/>
      <c r="AC16" s="82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66"/>
      <c r="B17" s="1067"/>
      <c r="C17" s="1067"/>
      <c r="D17" s="1067"/>
      <c r="E17" s="1067"/>
      <c r="F17" s="1068"/>
      <c r="G17" s="672"/>
      <c r="H17" s="673"/>
      <c r="I17" s="673"/>
      <c r="J17" s="673"/>
      <c r="K17" s="674"/>
      <c r="L17" s="666"/>
      <c r="M17" s="667"/>
      <c r="N17" s="667"/>
      <c r="O17" s="667"/>
      <c r="P17" s="667"/>
      <c r="Q17" s="667"/>
      <c r="R17" s="667"/>
      <c r="S17" s="667"/>
      <c r="T17" s="667"/>
      <c r="U17" s="667"/>
      <c r="V17" s="667"/>
      <c r="W17" s="667"/>
      <c r="X17" s="668"/>
      <c r="Y17" s="389"/>
      <c r="Z17" s="390"/>
      <c r="AA17" s="390"/>
      <c r="AB17" s="811"/>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66"/>
      <c r="B18" s="1067"/>
      <c r="C18" s="1067"/>
      <c r="D18" s="1067"/>
      <c r="E18" s="1067"/>
      <c r="F18" s="106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6"/>
      <c r="B19" s="1067"/>
      <c r="C19" s="1067"/>
      <c r="D19" s="1067"/>
      <c r="E19" s="1067"/>
      <c r="F19" s="106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6"/>
      <c r="B20" s="1067"/>
      <c r="C20" s="1067"/>
      <c r="D20" s="1067"/>
      <c r="E20" s="1067"/>
      <c r="F20" s="106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6"/>
      <c r="B21" s="1067"/>
      <c r="C21" s="1067"/>
      <c r="D21" s="1067"/>
      <c r="E21" s="1067"/>
      <c r="F21" s="106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6"/>
      <c r="B22" s="1067"/>
      <c r="C22" s="1067"/>
      <c r="D22" s="1067"/>
      <c r="E22" s="1067"/>
      <c r="F22" s="106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6"/>
      <c r="B23" s="1067"/>
      <c r="C23" s="1067"/>
      <c r="D23" s="1067"/>
      <c r="E23" s="1067"/>
      <c r="F23" s="106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6"/>
      <c r="B24" s="1067"/>
      <c r="C24" s="1067"/>
      <c r="D24" s="1067"/>
      <c r="E24" s="1067"/>
      <c r="F24" s="106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6"/>
      <c r="B25" s="1067"/>
      <c r="C25" s="1067"/>
      <c r="D25" s="1067"/>
      <c r="E25" s="1067"/>
      <c r="F25" s="106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6"/>
      <c r="B26" s="1067"/>
      <c r="C26" s="1067"/>
      <c r="D26" s="1067"/>
      <c r="E26" s="1067"/>
      <c r="F26" s="106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6"/>
      <c r="B27" s="1067"/>
      <c r="C27" s="1067"/>
      <c r="D27" s="1067"/>
      <c r="E27" s="1067"/>
      <c r="F27" s="1068"/>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6"/>
      <c r="B28" s="1067"/>
      <c r="C28" s="1067"/>
      <c r="D28" s="1067"/>
      <c r="E28" s="1067"/>
      <c r="F28" s="1068"/>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9"/>
    </row>
    <row r="29" spans="1:50" ht="24.75" customHeight="1" x14ac:dyDescent="0.15">
      <c r="A29" s="1066"/>
      <c r="B29" s="1067"/>
      <c r="C29" s="1067"/>
      <c r="D29" s="1067"/>
      <c r="E29" s="1067"/>
      <c r="F29" s="1068"/>
      <c r="G29" s="82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4"/>
      <c r="AC29" s="82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66"/>
      <c r="B30" s="1067"/>
      <c r="C30" s="1067"/>
      <c r="D30" s="1067"/>
      <c r="E30" s="1067"/>
      <c r="F30" s="1068"/>
      <c r="G30" s="672"/>
      <c r="H30" s="673"/>
      <c r="I30" s="673"/>
      <c r="J30" s="673"/>
      <c r="K30" s="674"/>
      <c r="L30" s="666"/>
      <c r="M30" s="667"/>
      <c r="N30" s="667"/>
      <c r="O30" s="667"/>
      <c r="P30" s="667"/>
      <c r="Q30" s="667"/>
      <c r="R30" s="667"/>
      <c r="S30" s="667"/>
      <c r="T30" s="667"/>
      <c r="U30" s="667"/>
      <c r="V30" s="667"/>
      <c r="W30" s="667"/>
      <c r="X30" s="668"/>
      <c r="Y30" s="389"/>
      <c r="Z30" s="390"/>
      <c r="AA30" s="390"/>
      <c r="AB30" s="811"/>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66"/>
      <c r="B31" s="1067"/>
      <c r="C31" s="1067"/>
      <c r="D31" s="1067"/>
      <c r="E31" s="1067"/>
      <c r="F31" s="106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6"/>
      <c r="B32" s="1067"/>
      <c r="C32" s="1067"/>
      <c r="D32" s="1067"/>
      <c r="E32" s="1067"/>
      <c r="F32" s="106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6"/>
      <c r="B33" s="1067"/>
      <c r="C33" s="1067"/>
      <c r="D33" s="1067"/>
      <c r="E33" s="1067"/>
      <c r="F33" s="106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6"/>
      <c r="B34" s="1067"/>
      <c r="C34" s="1067"/>
      <c r="D34" s="1067"/>
      <c r="E34" s="1067"/>
      <c r="F34" s="106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6"/>
      <c r="B35" s="1067"/>
      <c r="C35" s="1067"/>
      <c r="D35" s="1067"/>
      <c r="E35" s="1067"/>
      <c r="F35" s="106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6"/>
      <c r="B36" s="1067"/>
      <c r="C36" s="1067"/>
      <c r="D36" s="1067"/>
      <c r="E36" s="1067"/>
      <c r="F36" s="106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6"/>
      <c r="B37" s="1067"/>
      <c r="C37" s="1067"/>
      <c r="D37" s="1067"/>
      <c r="E37" s="1067"/>
      <c r="F37" s="106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6"/>
      <c r="B38" s="1067"/>
      <c r="C38" s="1067"/>
      <c r="D38" s="1067"/>
      <c r="E38" s="1067"/>
      <c r="F38" s="106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6"/>
      <c r="B39" s="1067"/>
      <c r="C39" s="1067"/>
      <c r="D39" s="1067"/>
      <c r="E39" s="1067"/>
      <c r="F39" s="106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6"/>
      <c r="B40" s="1067"/>
      <c r="C40" s="1067"/>
      <c r="D40" s="1067"/>
      <c r="E40" s="1067"/>
      <c r="F40" s="1068"/>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6"/>
      <c r="B41" s="1067"/>
      <c r="C41" s="1067"/>
      <c r="D41" s="1067"/>
      <c r="E41" s="1067"/>
      <c r="F41" s="1068"/>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9"/>
    </row>
    <row r="42" spans="1:50" ht="24.75" customHeight="1" x14ac:dyDescent="0.15">
      <c r="A42" s="1066"/>
      <c r="B42" s="1067"/>
      <c r="C42" s="1067"/>
      <c r="D42" s="1067"/>
      <c r="E42" s="1067"/>
      <c r="F42" s="1068"/>
      <c r="G42" s="82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4"/>
      <c r="AC42" s="82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66"/>
      <c r="B43" s="1067"/>
      <c r="C43" s="1067"/>
      <c r="D43" s="1067"/>
      <c r="E43" s="1067"/>
      <c r="F43" s="1068"/>
      <c r="G43" s="672"/>
      <c r="H43" s="673"/>
      <c r="I43" s="673"/>
      <c r="J43" s="673"/>
      <c r="K43" s="674"/>
      <c r="L43" s="666"/>
      <c r="M43" s="667"/>
      <c r="N43" s="667"/>
      <c r="O43" s="667"/>
      <c r="P43" s="667"/>
      <c r="Q43" s="667"/>
      <c r="R43" s="667"/>
      <c r="S43" s="667"/>
      <c r="T43" s="667"/>
      <c r="U43" s="667"/>
      <c r="V43" s="667"/>
      <c r="W43" s="667"/>
      <c r="X43" s="668"/>
      <c r="Y43" s="389"/>
      <c r="Z43" s="390"/>
      <c r="AA43" s="390"/>
      <c r="AB43" s="811"/>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66"/>
      <c r="B44" s="1067"/>
      <c r="C44" s="1067"/>
      <c r="D44" s="1067"/>
      <c r="E44" s="1067"/>
      <c r="F44" s="106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6"/>
      <c r="B45" s="1067"/>
      <c r="C45" s="1067"/>
      <c r="D45" s="1067"/>
      <c r="E45" s="1067"/>
      <c r="F45" s="106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6"/>
      <c r="B46" s="1067"/>
      <c r="C46" s="1067"/>
      <c r="D46" s="1067"/>
      <c r="E46" s="1067"/>
      <c r="F46" s="106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6"/>
      <c r="B47" s="1067"/>
      <c r="C47" s="1067"/>
      <c r="D47" s="1067"/>
      <c r="E47" s="1067"/>
      <c r="F47" s="106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6"/>
      <c r="B48" s="1067"/>
      <c r="C48" s="1067"/>
      <c r="D48" s="1067"/>
      <c r="E48" s="1067"/>
      <c r="F48" s="106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6"/>
      <c r="B49" s="1067"/>
      <c r="C49" s="1067"/>
      <c r="D49" s="1067"/>
      <c r="E49" s="1067"/>
      <c r="F49" s="106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6"/>
      <c r="B50" s="1067"/>
      <c r="C50" s="1067"/>
      <c r="D50" s="1067"/>
      <c r="E50" s="1067"/>
      <c r="F50" s="106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6"/>
      <c r="B51" s="1067"/>
      <c r="C51" s="1067"/>
      <c r="D51" s="1067"/>
      <c r="E51" s="1067"/>
      <c r="F51" s="106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6"/>
      <c r="B52" s="1067"/>
      <c r="C52" s="1067"/>
      <c r="D52" s="1067"/>
      <c r="E52" s="1067"/>
      <c r="F52" s="106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9"/>
    </row>
    <row r="56" spans="1:50" ht="24.75" customHeight="1" x14ac:dyDescent="0.15">
      <c r="A56" s="1066"/>
      <c r="B56" s="1067"/>
      <c r="C56" s="1067"/>
      <c r="D56" s="1067"/>
      <c r="E56" s="1067"/>
      <c r="F56" s="1068"/>
      <c r="G56" s="82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4"/>
      <c r="AC56" s="82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66"/>
      <c r="B57" s="1067"/>
      <c r="C57" s="1067"/>
      <c r="D57" s="1067"/>
      <c r="E57" s="1067"/>
      <c r="F57" s="1068"/>
      <c r="G57" s="672"/>
      <c r="H57" s="673"/>
      <c r="I57" s="673"/>
      <c r="J57" s="673"/>
      <c r="K57" s="674"/>
      <c r="L57" s="666"/>
      <c r="M57" s="667"/>
      <c r="N57" s="667"/>
      <c r="O57" s="667"/>
      <c r="P57" s="667"/>
      <c r="Q57" s="667"/>
      <c r="R57" s="667"/>
      <c r="S57" s="667"/>
      <c r="T57" s="667"/>
      <c r="U57" s="667"/>
      <c r="V57" s="667"/>
      <c r="W57" s="667"/>
      <c r="X57" s="668"/>
      <c r="Y57" s="389"/>
      <c r="Z57" s="390"/>
      <c r="AA57" s="390"/>
      <c r="AB57" s="811"/>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66"/>
      <c r="B58" s="1067"/>
      <c r="C58" s="1067"/>
      <c r="D58" s="1067"/>
      <c r="E58" s="1067"/>
      <c r="F58" s="106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6"/>
      <c r="B59" s="1067"/>
      <c r="C59" s="1067"/>
      <c r="D59" s="1067"/>
      <c r="E59" s="1067"/>
      <c r="F59" s="106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6"/>
      <c r="B60" s="1067"/>
      <c r="C60" s="1067"/>
      <c r="D60" s="1067"/>
      <c r="E60" s="1067"/>
      <c r="F60" s="106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6"/>
      <c r="B61" s="1067"/>
      <c r="C61" s="1067"/>
      <c r="D61" s="1067"/>
      <c r="E61" s="1067"/>
      <c r="F61" s="106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6"/>
      <c r="B62" s="1067"/>
      <c r="C62" s="1067"/>
      <c r="D62" s="1067"/>
      <c r="E62" s="1067"/>
      <c r="F62" s="106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6"/>
      <c r="B63" s="1067"/>
      <c r="C63" s="1067"/>
      <c r="D63" s="1067"/>
      <c r="E63" s="1067"/>
      <c r="F63" s="106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6"/>
      <c r="B64" s="1067"/>
      <c r="C64" s="1067"/>
      <c r="D64" s="1067"/>
      <c r="E64" s="1067"/>
      <c r="F64" s="106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6"/>
      <c r="B65" s="1067"/>
      <c r="C65" s="1067"/>
      <c r="D65" s="1067"/>
      <c r="E65" s="1067"/>
      <c r="F65" s="106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6"/>
      <c r="B66" s="1067"/>
      <c r="C66" s="1067"/>
      <c r="D66" s="1067"/>
      <c r="E66" s="1067"/>
      <c r="F66" s="106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6"/>
      <c r="B67" s="1067"/>
      <c r="C67" s="1067"/>
      <c r="D67" s="1067"/>
      <c r="E67" s="1067"/>
      <c r="F67" s="1068"/>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6"/>
      <c r="B68" s="1067"/>
      <c r="C68" s="1067"/>
      <c r="D68" s="1067"/>
      <c r="E68" s="1067"/>
      <c r="F68" s="1068"/>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9"/>
    </row>
    <row r="69" spans="1:50" ht="25.5" customHeight="1" x14ac:dyDescent="0.15">
      <c r="A69" s="1066"/>
      <c r="B69" s="1067"/>
      <c r="C69" s="1067"/>
      <c r="D69" s="1067"/>
      <c r="E69" s="1067"/>
      <c r="F69" s="1068"/>
      <c r="G69" s="82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4"/>
      <c r="AC69" s="82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66"/>
      <c r="B70" s="1067"/>
      <c r="C70" s="1067"/>
      <c r="D70" s="1067"/>
      <c r="E70" s="1067"/>
      <c r="F70" s="1068"/>
      <c r="G70" s="672"/>
      <c r="H70" s="673"/>
      <c r="I70" s="673"/>
      <c r="J70" s="673"/>
      <c r="K70" s="674"/>
      <c r="L70" s="666"/>
      <c r="M70" s="667"/>
      <c r="N70" s="667"/>
      <c r="O70" s="667"/>
      <c r="P70" s="667"/>
      <c r="Q70" s="667"/>
      <c r="R70" s="667"/>
      <c r="S70" s="667"/>
      <c r="T70" s="667"/>
      <c r="U70" s="667"/>
      <c r="V70" s="667"/>
      <c r="W70" s="667"/>
      <c r="X70" s="668"/>
      <c r="Y70" s="389"/>
      <c r="Z70" s="390"/>
      <c r="AA70" s="390"/>
      <c r="AB70" s="811"/>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66"/>
      <c r="B71" s="1067"/>
      <c r="C71" s="1067"/>
      <c r="D71" s="1067"/>
      <c r="E71" s="1067"/>
      <c r="F71" s="106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6"/>
      <c r="B72" s="1067"/>
      <c r="C72" s="1067"/>
      <c r="D72" s="1067"/>
      <c r="E72" s="1067"/>
      <c r="F72" s="106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6"/>
      <c r="B73" s="1067"/>
      <c r="C73" s="1067"/>
      <c r="D73" s="1067"/>
      <c r="E73" s="1067"/>
      <c r="F73" s="106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6"/>
      <c r="B74" s="1067"/>
      <c r="C74" s="1067"/>
      <c r="D74" s="1067"/>
      <c r="E74" s="1067"/>
      <c r="F74" s="106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6"/>
      <c r="B75" s="1067"/>
      <c r="C75" s="1067"/>
      <c r="D75" s="1067"/>
      <c r="E75" s="1067"/>
      <c r="F75" s="106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6"/>
      <c r="B76" s="1067"/>
      <c r="C76" s="1067"/>
      <c r="D76" s="1067"/>
      <c r="E76" s="1067"/>
      <c r="F76" s="106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6"/>
      <c r="B77" s="1067"/>
      <c r="C77" s="1067"/>
      <c r="D77" s="1067"/>
      <c r="E77" s="1067"/>
      <c r="F77" s="106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6"/>
      <c r="B78" s="1067"/>
      <c r="C78" s="1067"/>
      <c r="D78" s="1067"/>
      <c r="E78" s="1067"/>
      <c r="F78" s="106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6"/>
      <c r="B79" s="1067"/>
      <c r="C79" s="1067"/>
      <c r="D79" s="1067"/>
      <c r="E79" s="1067"/>
      <c r="F79" s="106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6"/>
      <c r="B80" s="1067"/>
      <c r="C80" s="1067"/>
      <c r="D80" s="1067"/>
      <c r="E80" s="1067"/>
      <c r="F80" s="1068"/>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6"/>
      <c r="B81" s="1067"/>
      <c r="C81" s="1067"/>
      <c r="D81" s="1067"/>
      <c r="E81" s="1067"/>
      <c r="F81" s="1068"/>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9"/>
    </row>
    <row r="82" spans="1:50" ht="24.75" customHeight="1" x14ac:dyDescent="0.15">
      <c r="A82" s="1066"/>
      <c r="B82" s="1067"/>
      <c r="C82" s="1067"/>
      <c r="D82" s="1067"/>
      <c r="E82" s="1067"/>
      <c r="F82" s="1068"/>
      <c r="G82" s="82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4"/>
      <c r="AC82" s="82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66"/>
      <c r="B83" s="1067"/>
      <c r="C83" s="1067"/>
      <c r="D83" s="1067"/>
      <c r="E83" s="1067"/>
      <c r="F83" s="1068"/>
      <c r="G83" s="672"/>
      <c r="H83" s="673"/>
      <c r="I83" s="673"/>
      <c r="J83" s="673"/>
      <c r="K83" s="674"/>
      <c r="L83" s="666"/>
      <c r="M83" s="667"/>
      <c r="N83" s="667"/>
      <c r="O83" s="667"/>
      <c r="P83" s="667"/>
      <c r="Q83" s="667"/>
      <c r="R83" s="667"/>
      <c r="S83" s="667"/>
      <c r="T83" s="667"/>
      <c r="U83" s="667"/>
      <c r="V83" s="667"/>
      <c r="W83" s="667"/>
      <c r="X83" s="668"/>
      <c r="Y83" s="389"/>
      <c r="Z83" s="390"/>
      <c r="AA83" s="390"/>
      <c r="AB83" s="811"/>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66"/>
      <c r="B84" s="1067"/>
      <c r="C84" s="1067"/>
      <c r="D84" s="1067"/>
      <c r="E84" s="1067"/>
      <c r="F84" s="106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6"/>
      <c r="B85" s="1067"/>
      <c r="C85" s="1067"/>
      <c r="D85" s="1067"/>
      <c r="E85" s="1067"/>
      <c r="F85" s="106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6"/>
      <c r="B86" s="1067"/>
      <c r="C86" s="1067"/>
      <c r="D86" s="1067"/>
      <c r="E86" s="1067"/>
      <c r="F86" s="106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6"/>
      <c r="B87" s="1067"/>
      <c r="C87" s="1067"/>
      <c r="D87" s="1067"/>
      <c r="E87" s="1067"/>
      <c r="F87" s="106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6"/>
      <c r="B88" s="1067"/>
      <c r="C88" s="1067"/>
      <c r="D88" s="1067"/>
      <c r="E88" s="1067"/>
      <c r="F88" s="106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6"/>
      <c r="B89" s="1067"/>
      <c r="C89" s="1067"/>
      <c r="D89" s="1067"/>
      <c r="E89" s="1067"/>
      <c r="F89" s="106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6"/>
      <c r="B90" s="1067"/>
      <c r="C90" s="1067"/>
      <c r="D90" s="1067"/>
      <c r="E90" s="1067"/>
      <c r="F90" s="106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6"/>
      <c r="B91" s="1067"/>
      <c r="C91" s="1067"/>
      <c r="D91" s="1067"/>
      <c r="E91" s="1067"/>
      <c r="F91" s="106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6"/>
      <c r="B92" s="1067"/>
      <c r="C92" s="1067"/>
      <c r="D92" s="1067"/>
      <c r="E92" s="1067"/>
      <c r="F92" s="106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6"/>
      <c r="B93" s="1067"/>
      <c r="C93" s="1067"/>
      <c r="D93" s="1067"/>
      <c r="E93" s="1067"/>
      <c r="F93" s="1068"/>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6"/>
      <c r="B94" s="1067"/>
      <c r="C94" s="1067"/>
      <c r="D94" s="1067"/>
      <c r="E94" s="1067"/>
      <c r="F94" s="1068"/>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9"/>
    </row>
    <row r="95" spans="1:50" ht="24.75" customHeight="1" x14ac:dyDescent="0.15">
      <c r="A95" s="1066"/>
      <c r="B95" s="1067"/>
      <c r="C95" s="1067"/>
      <c r="D95" s="1067"/>
      <c r="E95" s="1067"/>
      <c r="F95" s="1068"/>
      <c r="G95" s="82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4"/>
      <c r="AC95" s="82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66"/>
      <c r="B96" s="1067"/>
      <c r="C96" s="1067"/>
      <c r="D96" s="1067"/>
      <c r="E96" s="1067"/>
      <c r="F96" s="1068"/>
      <c r="G96" s="672"/>
      <c r="H96" s="673"/>
      <c r="I96" s="673"/>
      <c r="J96" s="673"/>
      <c r="K96" s="674"/>
      <c r="L96" s="666"/>
      <c r="M96" s="667"/>
      <c r="N96" s="667"/>
      <c r="O96" s="667"/>
      <c r="P96" s="667"/>
      <c r="Q96" s="667"/>
      <c r="R96" s="667"/>
      <c r="S96" s="667"/>
      <c r="T96" s="667"/>
      <c r="U96" s="667"/>
      <c r="V96" s="667"/>
      <c r="W96" s="667"/>
      <c r="X96" s="668"/>
      <c r="Y96" s="389"/>
      <c r="Z96" s="390"/>
      <c r="AA96" s="390"/>
      <c r="AB96" s="811"/>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66"/>
      <c r="B97" s="1067"/>
      <c r="C97" s="1067"/>
      <c r="D97" s="1067"/>
      <c r="E97" s="1067"/>
      <c r="F97" s="106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6"/>
      <c r="B98" s="1067"/>
      <c r="C98" s="1067"/>
      <c r="D98" s="1067"/>
      <c r="E98" s="1067"/>
      <c r="F98" s="106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6"/>
      <c r="B99" s="1067"/>
      <c r="C99" s="1067"/>
      <c r="D99" s="1067"/>
      <c r="E99" s="1067"/>
      <c r="F99" s="106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6"/>
      <c r="B100" s="1067"/>
      <c r="C100" s="1067"/>
      <c r="D100" s="1067"/>
      <c r="E100" s="1067"/>
      <c r="F100" s="106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6"/>
      <c r="B101" s="1067"/>
      <c r="C101" s="1067"/>
      <c r="D101" s="1067"/>
      <c r="E101" s="1067"/>
      <c r="F101" s="106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6"/>
      <c r="B102" s="1067"/>
      <c r="C102" s="1067"/>
      <c r="D102" s="1067"/>
      <c r="E102" s="1067"/>
      <c r="F102" s="106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6"/>
      <c r="B103" s="1067"/>
      <c r="C103" s="1067"/>
      <c r="D103" s="1067"/>
      <c r="E103" s="1067"/>
      <c r="F103" s="106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6"/>
      <c r="B104" s="1067"/>
      <c r="C104" s="1067"/>
      <c r="D104" s="1067"/>
      <c r="E104" s="1067"/>
      <c r="F104" s="106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6"/>
      <c r="B105" s="1067"/>
      <c r="C105" s="1067"/>
      <c r="D105" s="1067"/>
      <c r="E105" s="1067"/>
      <c r="F105" s="106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9"/>
    </row>
    <row r="109" spans="1:50" ht="24.75" customHeight="1" x14ac:dyDescent="0.15">
      <c r="A109" s="1066"/>
      <c r="B109" s="1067"/>
      <c r="C109" s="1067"/>
      <c r="D109" s="1067"/>
      <c r="E109" s="1067"/>
      <c r="F109" s="1068"/>
      <c r="G109" s="82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4"/>
      <c r="AC109" s="82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66"/>
      <c r="B110" s="1067"/>
      <c r="C110" s="1067"/>
      <c r="D110" s="1067"/>
      <c r="E110" s="1067"/>
      <c r="F110" s="1068"/>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11"/>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66"/>
      <c r="B111" s="1067"/>
      <c r="C111" s="1067"/>
      <c r="D111" s="1067"/>
      <c r="E111" s="1067"/>
      <c r="F111" s="106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6"/>
      <c r="B112" s="1067"/>
      <c r="C112" s="1067"/>
      <c r="D112" s="1067"/>
      <c r="E112" s="1067"/>
      <c r="F112" s="106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6"/>
      <c r="B113" s="1067"/>
      <c r="C113" s="1067"/>
      <c r="D113" s="1067"/>
      <c r="E113" s="1067"/>
      <c r="F113" s="106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6"/>
      <c r="B114" s="1067"/>
      <c r="C114" s="1067"/>
      <c r="D114" s="1067"/>
      <c r="E114" s="1067"/>
      <c r="F114" s="106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6"/>
      <c r="B115" s="1067"/>
      <c r="C115" s="1067"/>
      <c r="D115" s="1067"/>
      <c r="E115" s="1067"/>
      <c r="F115" s="106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6"/>
      <c r="B116" s="1067"/>
      <c r="C116" s="1067"/>
      <c r="D116" s="1067"/>
      <c r="E116" s="1067"/>
      <c r="F116" s="106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6"/>
      <c r="B117" s="1067"/>
      <c r="C117" s="1067"/>
      <c r="D117" s="1067"/>
      <c r="E117" s="1067"/>
      <c r="F117" s="106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6"/>
      <c r="B118" s="1067"/>
      <c r="C118" s="1067"/>
      <c r="D118" s="1067"/>
      <c r="E118" s="1067"/>
      <c r="F118" s="106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6"/>
      <c r="B119" s="1067"/>
      <c r="C119" s="1067"/>
      <c r="D119" s="1067"/>
      <c r="E119" s="1067"/>
      <c r="F119" s="106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6"/>
      <c r="B120" s="1067"/>
      <c r="C120" s="1067"/>
      <c r="D120" s="1067"/>
      <c r="E120" s="1067"/>
      <c r="F120" s="1068"/>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6"/>
      <c r="B121" s="1067"/>
      <c r="C121" s="1067"/>
      <c r="D121" s="1067"/>
      <c r="E121" s="1067"/>
      <c r="F121" s="1068"/>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9"/>
    </row>
    <row r="122" spans="1:50" ht="25.5" customHeight="1" x14ac:dyDescent="0.15">
      <c r="A122" s="1066"/>
      <c r="B122" s="1067"/>
      <c r="C122" s="1067"/>
      <c r="D122" s="1067"/>
      <c r="E122" s="1067"/>
      <c r="F122" s="1068"/>
      <c r="G122" s="82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4"/>
      <c r="AC122" s="82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66"/>
      <c r="B123" s="1067"/>
      <c r="C123" s="1067"/>
      <c r="D123" s="1067"/>
      <c r="E123" s="1067"/>
      <c r="F123" s="1068"/>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11"/>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66"/>
      <c r="B124" s="1067"/>
      <c r="C124" s="1067"/>
      <c r="D124" s="1067"/>
      <c r="E124" s="1067"/>
      <c r="F124" s="106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6"/>
      <c r="B125" s="1067"/>
      <c r="C125" s="1067"/>
      <c r="D125" s="1067"/>
      <c r="E125" s="1067"/>
      <c r="F125" s="106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6"/>
      <c r="B126" s="1067"/>
      <c r="C126" s="1067"/>
      <c r="D126" s="1067"/>
      <c r="E126" s="1067"/>
      <c r="F126" s="106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6"/>
      <c r="B127" s="1067"/>
      <c r="C127" s="1067"/>
      <c r="D127" s="1067"/>
      <c r="E127" s="1067"/>
      <c r="F127" s="106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6"/>
      <c r="B128" s="1067"/>
      <c r="C128" s="1067"/>
      <c r="D128" s="1067"/>
      <c r="E128" s="1067"/>
      <c r="F128" s="106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6"/>
      <c r="B129" s="1067"/>
      <c r="C129" s="1067"/>
      <c r="D129" s="1067"/>
      <c r="E129" s="1067"/>
      <c r="F129" s="106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6"/>
      <c r="B130" s="1067"/>
      <c r="C130" s="1067"/>
      <c r="D130" s="1067"/>
      <c r="E130" s="1067"/>
      <c r="F130" s="106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6"/>
      <c r="B131" s="1067"/>
      <c r="C131" s="1067"/>
      <c r="D131" s="1067"/>
      <c r="E131" s="1067"/>
      <c r="F131" s="106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6"/>
      <c r="B132" s="1067"/>
      <c r="C132" s="1067"/>
      <c r="D132" s="1067"/>
      <c r="E132" s="1067"/>
      <c r="F132" s="106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6"/>
      <c r="B133" s="1067"/>
      <c r="C133" s="1067"/>
      <c r="D133" s="1067"/>
      <c r="E133" s="1067"/>
      <c r="F133" s="1068"/>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6"/>
      <c r="B134" s="1067"/>
      <c r="C134" s="1067"/>
      <c r="D134" s="1067"/>
      <c r="E134" s="1067"/>
      <c r="F134" s="1068"/>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9"/>
    </row>
    <row r="135" spans="1:50" ht="24.75" customHeight="1" x14ac:dyDescent="0.15">
      <c r="A135" s="1066"/>
      <c r="B135" s="1067"/>
      <c r="C135" s="1067"/>
      <c r="D135" s="1067"/>
      <c r="E135" s="1067"/>
      <c r="F135" s="1068"/>
      <c r="G135" s="82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4"/>
      <c r="AC135" s="82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66"/>
      <c r="B136" s="1067"/>
      <c r="C136" s="1067"/>
      <c r="D136" s="1067"/>
      <c r="E136" s="1067"/>
      <c r="F136" s="1068"/>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11"/>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66"/>
      <c r="B137" s="1067"/>
      <c r="C137" s="1067"/>
      <c r="D137" s="1067"/>
      <c r="E137" s="1067"/>
      <c r="F137" s="106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6"/>
      <c r="B138" s="1067"/>
      <c r="C138" s="1067"/>
      <c r="D138" s="1067"/>
      <c r="E138" s="1067"/>
      <c r="F138" s="106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6"/>
      <c r="B139" s="1067"/>
      <c r="C139" s="1067"/>
      <c r="D139" s="1067"/>
      <c r="E139" s="1067"/>
      <c r="F139" s="106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6"/>
      <c r="B140" s="1067"/>
      <c r="C140" s="1067"/>
      <c r="D140" s="1067"/>
      <c r="E140" s="1067"/>
      <c r="F140" s="106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6"/>
      <c r="B141" s="1067"/>
      <c r="C141" s="1067"/>
      <c r="D141" s="1067"/>
      <c r="E141" s="1067"/>
      <c r="F141" s="106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6"/>
      <c r="B142" s="1067"/>
      <c r="C142" s="1067"/>
      <c r="D142" s="1067"/>
      <c r="E142" s="1067"/>
      <c r="F142" s="106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6"/>
      <c r="B143" s="1067"/>
      <c r="C143" s="1067"/>
      <c r="D143" s="1067"/>
      <c r="E143" s="1067"/>
      <c r="F143" s="106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6"/>
      <c r="B144" s="1067"/>
      <c r="C144" s="1067"/>
      <c r="D144" s="1067"/>
      <c r="E144" s="1067"/>
      <c r="F144" s="106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6"/>
      <c r="B145" s="1067"/>
      <c r="C145" s="1067"/>
      <c r="D145" s="1067"/>
      <c r="E145" s="1067"/>
      <c r="F145" s="106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6"/>
      <c r="B146" s="1067"/>
      <c r="C146" s="1067"/>
      <c r="D146" s="1067"/>
      <c r="E146" s="1067"/>
      <c r="F146" s="1068"/>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6"/>
      <c r="B147" s="1067"/>
      <c r="C147" s="1067"/>
      <c r="D147" s="1067"/>
      <c r="E147" s="1067"/>
      <c r="F147" s="1068"/>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9"/>
    </row>
    <row r="148" spans="1:50" ht="24.75" customHeight="1" x14ac:dyDescent="0.15">
      <c r="A148" s="1066"/>
      <c r="B148" s="1067"/>
      <c r="C148" s="1067"/>
      <c r="D148" s="1067"/>
      <c r="E148" s="1067"/>
      <c r="F148" s="1068"/>
      <c r="G148" s="82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4"/>
      <c r="AC148" s="82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66"/>
      <c r="B149" s="1067"/>
      <c r="C149" s="1067"/>
      <c r="D149" s="1067"/>
      <c r="E149" s="1067"/>
      <c r="F149" s="1068"/>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11"/>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66"/>
      <c r="B150" s="1067"/>
      <c r="C150" s="1067"/>
      <c r="D150" s="1067"/>
      <c r="E150" s="1067"/>
      <c r="F150" s="106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6"/>
      <c r="B151" s="1067"/>
      <c r="C151" s="1067"/>
      <c r="D151" s="1067"/>
      <c r="E151" s="1067"/>
      <c r="F151" s="106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6"/>
      <c r="B152" s="1067"/>
      <c r="C152" s="1067"/>
      <c r="D152" s="1067"/>
      <c r="E152" s="1067"/>
      <c r="F152" s="106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6"/>
      <c r="B153" s="1067"/>
      <c r="C153" s="1067"/>
      <c r="D153" s="1067"/>
      <c r="E153" s="1067"/>
      <c r="F153" s="106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6"/>
      <c r="B154" s="1067"/>
      <c r="C154" s="1067"/>
      <c r="D154" s="1067"/>
      <c r="E154" s="1067"/>
      <c r="F154" s="106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6"/>
      <c r="B155" s="1067"/>
      <c r="C155" s="1067"/>
      <c r="D155" s="1067"/>
      <c r="E155" s="1067"/>
      <c r="F155" s="106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6"/>
      <c r="B156" s="1067"/>
      <c r="C156" s="1067"/>
      <c r="D156" s="1067"/>
      <c r="E156" s="1067"/>
      <c r="F156" s="106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6"/>
      <c r="B157" s="1067"/>
      <c r="C157" s="1067"/>
      <c r="D157" s="1067"/>
      <c r="E157" s="1067"/>
      <c r="F157" s="106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6"/>
      <c r="B158" s="1067"/>
      <c r="C158" s="1067"/>
      <c r="D158" s="1067"/>
      <c r="E158" s="1067"/>
      <c r="F158" s="106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9"/>
    </row>
    <row r="162" spans="1:50" ht="24.75" customHeight="1" x14ac:dyDescent="0.15">
      <c r="A162" s="1066"/>
      <c r="B162" s="1067"/>
      <c r="C162" s="1067"/>
      <c r="D162" s="1067"/>
      <c r="E162" s="1067"/>
      <c r="F162" s="1068"/>
      <c r="G162" s="82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4"/>
      <c r="AC162" s="82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66"/>
      <c r="B163" s="1067"/>
      <c r="C163" s="1067"/>
      <c r="D163" s="1067"/>
      <c r="E163" s="1067"/>
      <c r="F163" s="1068"/>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11"/>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66"/>
      <c r="B164" s="1067"/>
      <c r="C164" s="1067"/>
      <c r="D164" s="1067"/>
      <c r="E164" s="1067"/>
      <c r="F164" s="106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6"/>
      <c r="B165" s="1067"/>
      <c r="C165" s="1067"/>
      <c r="D165" s="1067"/>
      <c r="E165" s="1067"/>
      <c r="F165" s="106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6"/>
      <c r="B166" s="1067"/>
      <c r="C166" s="1067"/>
      <c r="D166" s="1067"/>
      <c r="E166" s="1067"/>
      <c r="F166" s="106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6"/>
      <c r="B167" s="1067"/>
      <c r="C167" s="1067"/>
      <c r="D167" s="1067"/>
      <c r="E167" s="1067"/>
      <c r="F167" s="106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6"/>
      <c r="B168" s="1067"/>
      <c r="C168" s="1067"/>
      <c r="D168" s="1067"/>
      <c r="E168" s="1067"/>
      <c r="F168" s="106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6"/>
      <c r="B169" s="1067"/>
      <c r="C169" s="1067"/>
      <c r="D169" s="1067"/>
      <c r="E169" s="1067"/>
      <c r="F169" s="106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6"/>
      <c r="B170" s="1067"/>
      <c r="C170" s="1067"/>
      <c r="D170" s="1067"/>
      <c r="E170" s="1067"/>
      <c r="F170" s="106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6"/>
      <c r="B171" s="1067"/>
      <c r="C171" s="1067"/>
      <c r="D171" s="1067"/>
      <c r="E171" s="1067"/>
      <c r="F171" s="106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6"/>
      <c r="B172" s="1067"/>
      <c r="C172" s="1067"/>
      <c r="D172" s="1067"/>
      <c r="E172" s="1067"/>
      <c r="F172" s="106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6"/>
      <c r="B173" s="1067"/>
      <c r="C173" s="1067"/>
      <c r="D173" s="1067"/>
      <c r="E173" s="1067"/>
      <c r="F173" s="1068"/>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6"/>
      <c r="B174" s="1067"/>
      <c r="C174" s="1067"/>
      <c r="D174" s="1067"/>
      <c r="E174" s="1067"/>
      <c r="F174" s="1068"/>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9"/>
    </row>
    <row r="175" spans="1:50" ht="25.5" customHeight="1" x14ac:dyDescent="0.15">
      <c r="A175" s="1066"/>
      <c r="B175" s="1067"/>
      <c r="C175" s="1067"/>
      <c r="D175" s="1067"/>
      <c r="E175" s="1067"/>
      <c r="F175" s="1068"/>
      <c r="G175" s="82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4"/>
      <c r="AC175" s="82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66"/>
      <c r="B176" s="1067"/>
      <c r="C176" s="1067"/>
      <c r="D176" s="1067"/>
      <c r="E176" s="1067"/>
      <c r="F176" s="1068"/>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11"/>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66"/>
      <c r="B177" s="1067"/>
      <c r="C177" s="1067"/>
      <c r="D177" s="1067"/>
      <c r="E177" s="1067"/>
      <c r="F177" s="106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6"/>
      <c r="B178" s="1067"/>
      <c r="C178" s="1067"/>
      <c r="D178" s="1067"/>
      <c r="E178" s="1067"/>
      <c r="F178" s="106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6"/>
      <c r="B179" s="1067"/>
      <c r="C179" s="1067"/>
      <c r="D179" s="1067"/>
      <c r="E179" s="1067"/>
      <c r="F179" s="106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6"/>
      <c r="B180" s="1067"/>
      <c r="C180" s="1067"/>
      <c r="D180" s="1067"/>
      <c r="E180" s="1067"/>
      <c r="F180" s="106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6"/>
      <c r="B181" s="1067"/>
      <c r="C181" s="1067"/>
      <c r="D181" s="1067"/>
      <c r="E181" s="1067"/>
      <c r="F181" s="106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6"/>
      <c r="B182" s="1067"/>
      <c r="C182" s="1067"/>
      <c r="D182" s="1067"/>
      <c r="E182" s="1067"/>
      <c r="F182" s="106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6"/>
      <c r="B183" s="1067"/>
      <c r="C183" s="1067"/>
      <c r="D183" s="1067"/>
      <c r="E183" s="1067"/>
      <c r="F183" s="106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6"/>
      <c r="B184" s="1067"/>
      <c r="C184" s="1067"/>
      <c r="D184" s="1067"/>
      <c r="E184" s="1067"/>
      <c r="F184" s="106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6"/>
      <c r="B185" s="1067"/>
      <c r="C185" s="1067"/>
      <c r="D185" s="1067"/>
      <c r="E185" s="1067"/>
      <c r="F185" s="106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6"/>
      <c r="B186" s="1067"/>
      <c r="C186" s="1067"/>
      <c r="D186" s="1067"/>
      <c r="E186" s="1067"/>
      <c r="F186" s="1068"/>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6"/>
      <c r="B187" s="1067"/>
      <c r="C187" s="1067"/>
      <c r="D187" s="1067"/>
      <c r="E187" s="1067"/>
      <c r="F187" s="1068"/>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9"/>
    </row>
    <row r="188" spans="1:50" ht="24.75" customHeight="1" x14ac:dyDescent="0.15">
      <c r="A188" s="1066"/>
      <c r="B188" s="1067"/>
      <c r="C188" s="1067"/>
      <c r="D188" s="1067"/>
      <c r="E188" s="1067"/>
      <c r="F188" s="1068"/>
      <c r="G188" s="82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4"/>
      <c r="AC188" s="82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66"/>
      <c r="B189" s="1067"/>
      <c r="C189" s="1067"/>
      <c r="D189" s="1067"/>
      <c r="E189" s="1067"/>
      <c r="F189" s="1068"/>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11"/>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66"/>
      <c r="B190" s="1067"/>
      <c r="C190" s="1067"/>
      <c r="D190" s="1067"/>
      <c r="E190" s="1067"/>
      <c r="F190" s="106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6"/>
      <c r="B191" s="1067"/>
      <c r="C191" s="1067"/>
      <c r="D191" s="1067"/>
      <c r="E191" s="1067"/>
      <c r="F191" s="106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6"/>
      <c r="B192" s="1067"/>
      <c r="C192" s="1067"/>
      <c r="D192" s="1067"/>
      <c r="E192" s="1067"/>
      <c r="F192" s="106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6"/>
      <c r="B193" s="1067"/>
      <c r="C193" s="1067"/>
      <c r="D193" s="1067"/>
      <c r="E193" s="1067"/>
      <c r="F193" s="106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6"/>
      <c r="B194" s="1067"/>
      <c r="C194" s="1067"/>
      <c r="D194" s="1067"/>
      <c r="E194" s="1067"/>
      <c r="F194" s="106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6"/>
      <c r="B195" s="1067"/>
      <c r="C195" s="1067"/>
      <c r="D195" s="1067"/>
      <c r="E195" s="1067"/>
      <c r="F195" s="106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6"/>
      <c r="B196" s="1067"/>
      <c r="C196" s="1067"/>
      <c r="D196" s="1067"/>
      <c r="E196" s="1067"/>
      <c r="F196" s="106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6"/>
      <c r="B197" s="1067"/>
      <c r="C197" s="1067"/>
      <c r="D197" s="1067"/>
      <c r="E197" s="1067"/>
      <c r="F197" s="106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6"/>
      <c r="B198" s="1067"/>
      <c r="C198" s="1067"/>
      <c r="D198" s="1067"/>
      <c r="E198" s="1067"/>
      <c r="F198" s="106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6"/>
      <c r="B199" s="1067"/>
      <c r="C199" s="1067"/>
      <c r="D199" s="1067"/>
      <c r="E199" s="1067"/>
      <c r="F199" s="1068"/>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6"/>
      <c r="B200" s="1067"/>
      <c r="C200" s="1067"/>
      <c r="D200" s="1067"/>
      <c r="E200" s="1067"/>
      <c r="F200" s="1068"/>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9"/>
    </row>
    <row r="201" spans="1:50" ht="24.75" customHeight="1" x14ac:dyDescent="0.15">
      <c r="A201" s="1066"/>
      <c r="B201" s="1067"/>
      <c r="C201" s="1067"/>
      <c r="D201" s="1067"/>
      <c r="E201" s="1067"/>
      <c r="F201" s="1068"/>
      <c r="G201" s="82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4"/>
      <c r="AC201" s="82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66"/>
      <c r="B202" s="1067"/>
      <c r="C202" s="1067"/>
      <c r="D202" s="1067"/>
      <c r="E202" s="1067"/>
      <c r="F202" s="1068"/>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11"/>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66"/>
      <c r="B203" s="1067"/>
      <c r="C203" s="1067"/>
      <c r="D203" s="1067"/>
      <c r="E203" s="1067"/>
      <c r="F203" s="106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6"/>
      <c r="B204" s="1067"/>
      <c r="C204" s="1067"/>
      <c r="D204" s="1067"/>
      <c r="E204" s="1067"/>
      <c r="F204" s="106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6"/>
      <c r="B205" s="1067"/>
      <c r="C205" s="1067"/>
      <c r="D205" s="1067"/>
      <c r="E205" s="1067"/>
      <c r="F205" s="106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6"/>
      <c r="B206" s="1067"/>
      <c r="C206" s="1067"/>
      <c r="D206" s="1067"/>
      <c r="E206" s="1067"/>
      <c r="F206" s="106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6"/>
      <c r="B207" s="1067"/>
      <c r="C207" s="1067"/>
      <c r="D207" s="1067"/>
      <c r="E207" s="1067"/>
      <c r="F207" s="106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6"/>
      <c r="B208" s="1067"/>
      <c r="C208" s="1067"/>
      <c r="D208" s="1067"/>
      <c r="E208" s="1067"/>
      <c r="F208" s="106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6"/>
      <c r="B209" s="1067"/>
      <c r="C209" s="1067"/>
      <c r="D209" s="1067"/>
      <c r="E209" s="1067"/>
      <c r="F209" s="106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6"/>
      <c r="B210" s="1067"/>
      <c r="C210" s="1067"/>
      <c r="D210" s="1067"/>
      <c r="E210" s="1067"/>
      <c r="F210" s="106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6"/>
      <c r="B211" s="1067"/>
      <c r="C211" s="1067"/>
      <c r="D211" s="1067"/>
      <c r="E211" s="1067"/>
      <c r="F211" s="106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9"/>
    </row>
    <row r="215" spans="1:50" ht="24.75" customHeight="1" x14ac:dyDescent="0.15">
      <c r="A215" s="1066"/>
      <c r="B215" s="1067"/>
      <c r="C215" s="1067"/>
      <c r="D215" s="1067"/>
      <c r="E215" s="1067"/>
      <c r="F215" s="1068"/>
      <c r="G215" s="82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4"/>
      <c r="AC215" s="82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66"/>
      <c r="B216" s="1067"/>
      <c r="C216" s="1067"/>
      <c r="D216" s="1067"/>
      <c r="E216" s="1067"/>
      <c r="F216" s="1068"/>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11"/>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66"/>
      <c r="B217" s="1067"/>
      <c r="C217" s="1067"/>
      <c r="D217" s="1067"/>
      <c r="E217" s="1067"/>
      <c r="F217" s="106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6"/>
      <c r="B218" s="1067"/>
      <c r="C218" s="1067"/>
      <c r="D218" s="1067"/>
      <c r="E218" s="1067"/>
      <c r="F218" s="106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6"/>
      <c r="B219" s="1067"/>
      <c r="C219" s="1067"/>
      <c r="D219" s="1067"/>
      <c r="E219" s="1067"/>
      <c r="F219" s="106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6"/>
      <c r="B220" s="1067"/>
      <c r="C220" s="1067"/>
      <c r="D220" s="1067"/>
      <c r="E220" s="1067"/>
      <c r="F220" s="106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6"/>
      <c r="B221" s="1067"/>
      <c r="C221" s="1067"/>
      <c r="D221" s="1067"/>
      <c r="E221" s="1067"/>
      <c r="F221" s="106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6"/>
      <c r="B222" s="1067"/>
      <c r="C222" s="1067"/>
      <c r="D222" s="1067"/>
      <c r="E222" s="1067"/>
      <c r="F222" s="106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6"/>
      <c r="B223" s="1067"/>
      <c r="C223" s="1067"/>
      <c r="D223" s="1067"/>
      <c r="E223" s="1067"/>
      <c r="F223" s="106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6"/>
      <c r="B224" s="1067"/>
      <c r="C224" s="1067"/>
      <c r="D224" s="1067"/>
      <c r="E224" s="1067"/>
      <c r="F224" s="106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6"/>
      <c r="B225" s="1067"/>
      <c r="C225" s="1067"/>
      <c r="D225" s="1067"/>
      <c r="E225" s="1067"/>
      <c r="F225" s="106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6"/>
      <c r="B226" s="1067"/>
      <c r="C226" s="1067"/>
      <c r="D226" s="1067"/>
      <c r="E226" s="1067"/>
      <c r="F226" s="1068"/>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6"/>
      <c r="B227" s="1067"/>
      <c r="C227" s="1067"/>
      <c r="D227" s="1067"/>
      <c r="E227" s="1067"/>
      <c r="F227" s="1068"/>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9"/>
    </row>
    <row r="228" spans="1:50" ht="25.5" customHeight="1" x14ac:dyDescent="0.15">
      <c r="A228" s="1066"/>
      <c r="B228" s="1067"/>
      <c r="C228" s="1067"/>
      <c r="D228" s="1067"/>
      <c r="E228" s="1067"/>
      <c r="F228" s="1068"/>
      <c r="G228" s="82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4"/>
      <c r="AC228" s="82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66"/>
      <c r="B229" s="1067"/>
      <c r="C229" s="1067"/>
      <c r="D229" s="1067"/>
      <c r="E229" s="1067"/>
      <c r="F229" s="1068"/>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11"/>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66"/>
      <c r="B230" s="1067"/>
      <c r="C230" s="1067"/>
      <c r="D230" s="1067"/>
      <c r="E230" s="1067"/>
      <c r="F230" s="106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6"/>
      <c r="B231" s="1067"/>
      <c r="C231" s="1067"/>
      <c r="D231" s="1067"/>
      <c r="E231" s="1067"/>
      <c r="F231" s="106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6"/>
      <c r="B232" s="1067"/>
      <c r="C232" s="1067"/>
      <c r="D232" s="1067"/>
      <c r="E232" s="1067"/>
      <c r="F232" s="106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6"/>
      <c r="B233" s="1067"/>
      <c r="C233" s="1067"/>
      <c r="D233" s="1067"/>
      <c r="E233" s="1067"/>
      <c r="F233" s="106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6"/>
      <c r="B234" s="1067"/>
      <c r="C234" s="1067"/>
      <c r="D234" s="1067"/>
      <c r="E234" s="1067"/>
      <c r="F234" s="106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6"/>
      <c r="B235" s="1067"/>
      <c r="C235" s="1067"/>
      <c r="D235" s="1067"/>
      <c r="E235" s="1067"/>
      <c r="F235" s="106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6"/>
      <c r="B236" s="1067"/>
      <c r="C236" s="1067"/>
      <c r="D236" s="1067"/>
      <c r="E236" s="1067"/>
      <c r="F236" s="106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6"/>
      <c r="B237" s="1067"/>
      <c r="C237" s="1067"/>
      <c r="D237" s="1067"/>
      <c r="E237" s="1067"/>
      <c r="F237" s="106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6"/>
      <c r="B238" s="1067"/>
      <c r="C238" s="1067"/>
      <c r="D238" s="1067"/>
      <c r="E238" s="1067"/>
      <c r="F238" s="106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6"/>
      <c r="B239" s="1067"/>
      <c r="C239" s="1067"/>
      <c r="D239" s="1067"/>
      <c r="E239" s="1067"/>
      <c r="F239" s="1068"/>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6"/>
      <c r="B240" s="1067"/>
      <c r="C240" s="1067"/>
      <c r="D240" s="1067"/>
      <c r="E240" s="1067"/>
      <c r="F240" s="1068"/>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9"/>
    </row>
    <row r="241" spans="1:50" ht="24.75" customHeight="1" x14ac:dyDescent="0.15">
      <c r="A241" s="1066"/>
      <c r="B241" s="1067"/>
      <c r="C241" s="1067"/>
      <c r="D241" s="1067"/>
      <c r="E241" s="1067"/>
      <c r="F241" s="1068"/>
      <c r="G241" s="82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4"/>
      <c r="AC241" s="82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66"/>
      <c r="B242" s="1067"/>
      <c r="C242" s="1067"/>
      <c r="D242" s="1067"/>
      <c r="E242" s="1067"/>
      <c r="F242" s="1068"/>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11"/>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66"/>
      <c r="B243" s="1067"/>
      <c r="C243" s="1067"/>
      <c r="D243" s="1067"/>
      <c r="E243" s="1067"/>
      <c r="F243" s="106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6"/>
      <c r="B244" s="1067"/>
      <c r="C244" s="1067"/>
      <c r="D244" s="1067"/>
      <c r="E244" s="1067"/>
      <c r="F244" s="106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6"/>
      <c r="B245" s="1067"/>
      <c r="C245" s="1067"/>
      <c r="D245" s="1067"/>
      <c r="E245" s="1067"/>
      <c r="F245" s="106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6"/>
      <c r="B246" s="1067"/>
      <c r="C246" s="1067"/>
      <c r="D246" s="1067"/>
      <c r="E246" s="1067"/>
      <c r="F246" s="106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6"/>
      <c r="B247" s="1067"/>
      <c r="C247" s="1067"/>
      <c r="D247" s="1067"/>
      <c r="E247" s="1067"/>
      <c r="F247" s="106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6"/>
      <c r="B248" s="1067"/>
      <c r="C248" s="1067"/>
      <c r="D248" s="1067"/>
      <c r="E248" s="1067"/>
      <c r="F248" s="106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6"/>
      <c r="B249" s="1067"/>
      <c r="C249" s="1067"/>
      <c r="D249" s="1067"/>
      <c r="E249" s="1067"/>
      <c r="F249" s="106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6"/>
      <c r="B250" s="1067"/>
      <c r="C250" s="1067"/>
      <c r="D250" s="1067"/>
      <c r="E250" s="1067"/>
      <c r="F250" s="106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6"/>
      <c r="B251" s="1067"/>
      <c r="C251" s="1067"/>
      <c r="D251" s="1067"/>
      <c r="E251" s="1067"/>
      <c r="F251" s="106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6"/>
      <c r="B252" s="1067"/>
      <c r="C252" s="1067"/>
      <c r="D252" s="1067"/>
      <c r="E252" s="1067"/>
      <c r="F252" s="1068"/>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6"/>
      <c r="B253" s="1067"/>
      <c r="C253" s="1067"/>
      <c r="D253" s="1067"/>
      <c r="E253" s="1067"/>
      <c r="F253" s="1068"/>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9"/>
    </row>
    <row r="254" spans="1:50" ht="24.75" customHeight="1" x14ac:dyDescent="0.15">
      <c r="A254" s="1066"/>
      <c r="B254" s="1067"/>
      <c r="C254" s="1067"/>
      <c r="D254" s="1067"/>
      <c r="E254" s="1067"/>
      <c r="F254" s="1068"/>
      <c r="G254" s="82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4"/>
      <c r="AC254" s="82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66"/>
      <c r="B255" s="1067"/>
      <c r="C255" s="1067"/>
      <c r="D255" s="1067"/>
      <c r="E255" s="1067"/>
      <c r="F255" s="1068"/>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11"/>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66"/>
      <c r="B256" s="1067"/>
      <c r="C256" s="1067"/>
      <c r="D256" s="1067"/>
      <c r="E256" s="1067"/>
      <c r="F256" s="106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6"/>
      <c r="B257" s="1067"/>
      <c r="C257" s="1067"/>
      <c r="D257" s="1067"/>
      <c r="E257" s="1067"/>
      <c r="F257" s="106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6"/>
      <c r="B258" s="1067"/>
      <c r="C258" s="1067"/>
      <c r="D258" s="1067"/>
      <c r="E258" s="1067"/>
      <c r="F258" s="106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6"/>
      <c r="B259" s="1067"/>
      <c r="C259" s="1067"/>
      <c r="D259" s="1067"/>
      <c r="E259" s="1067"/>
      <c r="F259" s="106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6"/>
      <c r="B260" s="1067"/>
      <c r="C260" s="1067"/>
      <c r="D260" s="1067"/>
      <c r="E260" s="1067"/>
      <c r="F260" s="106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6"/>
      <c r="B261" s="1067"/>
      <c r="C261" s="1067"/>
      <c r="D261" s="1067"/>
      <c r="E261" s="1067"/>
      <c r="F261" s="106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6"/>
      <c r="B262" s="1067"/>
      <c r="C262" s="1067"/>
      <c r="D262" s="1067"/>
      <c r="E262" s="1067"/>
      <c r="F262" s="106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6"/>
      <c r="B263" s="1067"/>
      <c r="C263" s="1067"/>
      <c r="D263" s="1067"/>
      <c r="E263" s="1067"/>
      <c r="F263" s="106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6"/>
      <c r="B264" s="1067"/>
      <c r="C264" s="1067"/>
      <c r="D264" s="1067"/>
      <c r="E264" s="1067"/>
      <c r="F264" s="106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7">
        <v>1</v>
      </c>
      <c r="B4" s="107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7">
        <v>2</v>
      </c>
      <c r="B5" s="107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7">
        <v>3</v>
      </c>
      <c r="B6" s="107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7">
        <v>4</v>
      </c>
      <c r="B7" s="107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7">
        <v>5</v>
      </c>
      <c r="B8" s="107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7">
        <v>6</v>
      </c>
      <c r="B9" s="107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7">
        <v>7</v>
      </c>
      <c r="B10" s="107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7">
        <v>8</v>
      </c>
      <c r="B11" s="107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7">
        <v>9</v>
      </c>
      <c r="B12" s="107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7">
        <v>10</v>
      </c>
      <c r="B13" s="107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7">
        <v>11</v>
      </c>
      <c r="B14" s="107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7">
        <v>12</v>
      </c>
      <c r="B15" s="107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7">
        <v>13</v>
      </c>
      <c r="B16" s="107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7">
        <v>14</v>
      </c>
      <c r="B17" s="107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7">
        <v>15</v>
      </c>
      <c r="B18" s="107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7">
        <v>16</v>
      </c>
      <c r="B19" s="107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7">
        <v>17</v>
      </c>
      <c r="B20" s="107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7">
        <v>18</v>
      </c>
      <c r="B21" s="107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7">
        <v>19</v>
      </c>
      <c r="B22" s="107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7">
        <v>20</v>
      </c>
      <c r="B23" s="107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7">
        <v>21</v>
      </c>
      <c r="B24" s="107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7">
        <v>22</v>
      </c>
      <c r="B25" s="107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7">
        <v>23</v>
      </c>
      <c r="B26" s="107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7">
        <v>24</v>
      </c>
      <c r="B27" s="107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7">
        <v>25</v>
      </c>
      <c r="B28" s="107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7">
        <v>26</v>
      </c>
      <c r="B29" s="107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7">
        <v>27</v>
      </c>
      <c r="B30" s="107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7">
        <v>28</v>
      </c>
      <c r="B31" s="107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7">
        <v>29</v>
      </c>
      <c r="B32" s="107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7">
        <v>30</v>
      </c>
      <c r="B33" s="107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7">
        <v>1</v>
      </c>
      <c r="B37" s="107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7">
        <v>2</v>
      </c>
      <c r="B38" s="107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7">
        <v>3</v>
      </c>
      <c r="B39" s="107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7">
        <v>4</v>
      </c>
      <c r="B40" s="107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7">
        <v>5</v>
      </c>
      <c r="B41" s="107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7">
        <v>6</v>
      </c>
      <c r="B42" s="107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7">
        <v>7</v>
      </c>
      <c r="B43" s="107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7">
        <v>8</v>
      </c>
      <c r="B44" s="107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7">
        <v>9</v>
      </c>
      <c r="B45" s="107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7">
        <v>10</v>
      </c>
      <c r="B46" s="107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7">
        <v>11</v>
      </c>
      <c r="B47" s="107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7">
        <v>12</v>
      </c>
      <c r="B48" s="107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7">
        <v>13</v>
      </c>
      <c r="B49" s="107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7">
        <v>14</v>
      </c>
      <c r="B50" s="107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7">
        <v>15</v>
      </c>
      <c r="B51" s="107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7">
        <v>16</v>
      </c>
      <c r="B52" s="107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7">
        <v>17</v>
      </c>
      <c r="B53" s="107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7">
        <v>18</v>
      </c>
      <c r="B54" s="107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7">
        <v>19</v>
      </c>
      <c r="B55" s="107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7">
        <v>20</v>
      </c>
      <c r="B56" s="107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7">
        <v>21</v>
      </c>
      <c r="B57" s="107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7">
        <v>22</v>
      </c>
      <c r="B58" s="107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7">
        <v>23</v>
      </c>
      <c r="B59" s="107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7">
        <v>24</v>
      </c>
      <c r="B60" s="107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7">
        <v>25</v>
      </c>
      <c r="B61" s="107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7">
        <v>26</v>
      </c>
      <c r="B62" s="107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7">
        <v>27</v>
      </c>
      <c r="B63" s="107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7">
        <v>28</v>
      </c>
      <c r="B64" s="107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7">
        <v>29</v>
      </c>
      <c r="B65" s="107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7">
        <v>30</v>
      </c>
      <c r="B66" s="107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7">
        <v>1</v>
      </c>
      <c r="B70" s="107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7">
        <v>2</v>
      </c>
      <c r="B71" s="107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7">
        <v>3</v>
      </c>
      <c r="B72" s="107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7">
        <v>4</v>
      </c>
      <c r="B73" s="107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7">
        <v>5</v>
      </c>
      <c r="B74" s="107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7">
        <v>6</v>
      </c>
      <c r="B75" s="107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7">
        <v>7</v>
      </c>
      <c r="B76" s="107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7">
        <v>8</v>
      </c>
      <c r="B77" s="107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7">
        <v>9</v>
      </c>
      <c r="B78" s="107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7">
        <v>10</v>
      </c>
      <c r="B79" s="107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7">
        <v>11</v>
      </c>
      <c r="B80" s="107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7">
        <v>12</v>
      </c>
      <c r="B81" s="107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7">
        <v>13</v>
      </c>
      <c r="B82" s="107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7">
        <v>14</v>
      </c>
      <c r="B83" s="107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7">
        <v>15</v>
      </c>
      <c r="B84" s="107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7">
        <v>16</v>
      </c>
      <c r="B85" s="107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7">
        <v>17</v>
      </c>
      <c r="B86" s="107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7">
        <v>18</v>
      </c>
      <c r="B87" s="107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7">
        <v>19</v>
      </c>
      <c r="B88" s="107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7">
        <v>20</v>
      </c>
      <c r="B89" s="107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7">
        <v>21</v>
      </c>
      <c r="B90" s="107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7">
        <v>22</v>
      </c>
      <c r="B91" s="107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7">
        <v>23</v>
      </c>
      <c r="B92" s="107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7">
        <v>24</v>
      </c>
      <c r="B93" s="107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7">
        <v>25</v>
      </c>
      <c r="B94" s="107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7">
        <v>26</v>
      </c>
      <c r="B95" s="107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7">
        <v>27</v>
      </c>
      <c r="B96" s="107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7">
        <v>28</v>
      </c>
      <c r="B97" s="107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7">
        <v>29</v>
      </c>
      <c r="B98" s="107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7">
        <v>30</v>
      </c>
      <c r="B99" s="107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7">
        <v>1</v>
      </c>
      <c r="B103" s="107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7">
        <v>2</v>
      </c>
      <c r="B104" s="107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7">
        <v>3</v>
      </c>
      <c r="B105" s="107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7">
        <v>4</v>
      </c>
      <c r="B106" s="107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7">
        <v>5</v>
      </c>
      <c r="B107" s="107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7">
        <v>6</v>
      </c>
      <c r="B108" s="107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7">
        <v>7</v>
      </c>
      <c r="B109" s="107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7">
        <v>8</v>
      </c>
      <c r="B110" s="107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7">
        <v>9</v>
      </c>
      <c r="B111" s="107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7">
        <v>10</v>
      </c>
      <c r="B112" s="107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7">
        <v>11</v>
      </c>
      <c r="B113" s="107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7">
        <v>12</v>
      </c>
      <c r="B114" s="107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7">
        <v>13</v>
      </c>
      <c r="B115" s="107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7">
        <v>14</v>
      </c>
      <c r="B116" s="107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7">
        <v>15</v>
      </c>
      <c r="B117" s="107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7">
        <v>16</v>
      </c>
      <c r="B118" s="107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7">
        <v>17</v>
      </c>
      <c r="B119" s="107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7">
        <v>18</v>
      </c>
      <c r="B120" s="107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7">
        <v>19</v>
      </c>
      <c r="B121" s="107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7">
        <v>20</v>
      </c>
      <c r="B122" s="107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7">
        <v>21</v>
      </c>
      <c r="B123" s="107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7">
        <v>22</v>
      </c>
      <c r="B124" s="107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7">
        <v>23</v>
      </c>
      <c r="B125" s="107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7">
        <v>24</v>
      </c>
      <c r="B126" s="107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7">
        <v>25</v>
      </c>
      <c r="B127" s="107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7">
        <v>26</v>
      </c>
      <c r="B128" s="107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7">
        <v>27</v>
      </c>
      <c r="B129" s="107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7">
        <v>28</v>
      </c>
      <c r="B130" s="107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7">
        <v>29</v>
      </c>
      <c r="B131" s="107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7">
        <v>30</v>
      </c>
      <c r="B132" s="107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7">
        <v>1</v>
      </c>
      <c r="B136" s="107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7">
        <v>2</v>
      </c>
      <c r="B137" s="107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7">
        <v>3</v>
      </c>
      <c r="B138" s="107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7">
        <v>4</v>
      </c>
      <c r="B139" s="107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7">
        <v>5</v>
      </c>
      <c r="B140" s="107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7">
        <v>6</v>
      </c>
      <c r="B141" s="107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7">
        <v>7</v>
      </c>
      <c r="B142" s="107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7">
        <v>8</v>
      </c>
      <c r="B143" s="107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7">
        <v>9</v>
      </c>
      <c r="B144" s="107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7">
        <v>10</v>
      </c>
      <c r="B145" s="107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7">
        <v>11</v>
      </c>
      <c r="B146" s="107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7">
        <v>12</v>
      </c>
      <c r="B147" s="107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7">
        <v>13</v>
      </c>
      <c r="B148" s="107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7">
        <v>14</v>
      </c>
      <c r="B149" s="107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7">
        <v>15</v>
      </c>
      <c r="B150" s="107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7">
        <v>16</v>
      </c>
      <c r="B151" s="107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7">
        <v>17</v>
      </c>
      <c r="B152" s="107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7">
        <v>18</v>
      </c>
      <c r="B153" s="107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7">
        <v>19</v>
      </c>
      <c r="B154" s="107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7">
        <v>20</v>
      </c>
      <c r="B155" s="107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7">
        <v>21</v>
      </c>
      <c r="B156" s="107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7">
        <v>22</v>
      </c>
      <c r="B157" s="107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7">
        <v>23</v>
      </c>
      <c r="B158" s="107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7">
        <v>24</v>
      </c>
      <c r="B159" s="107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7">
        <v>25</v>
      </c>
      <c r="B160" s="107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7">
        <v>26</v>
      </c>
      <c r="B161" s="107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7">
        <v>27</v>
      </c>
      <c r="B162" s="107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7">
        <v>28</v>
      </c>
      <c r="B163" s="107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7">
        <v>29</v>
      </c>
      <c r="B164" s="107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7">
        <v>30</v>
      </c>
      <c r="B165" s="107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7">
        <v>1</v>
      </c>
      <c r="B169" s="107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7">
        <v>2</v>
      </c>
      <c r="B170" s="107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7">
        <v>3</v>
      </c>
      <c r="B171" s="107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7">
        <v>4</v>
      </c>
      <c r="B172" s="107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7">
        <v>5</v>
      </c>
      <c r="B173" s="107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7">
        <v>6</v>
      </c>
      <c r="B174" s="107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7">
        <v>7</v>
      </c>
      <c r="B175" s="107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7">
        <v>8</v>
      </c>
      <c r="B176" s="107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7">
        <v>9</v>
      </c>
      <c r="B177" s="107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7">
        <v>10</v>
      </c>
      <c r="B178" s="107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7">
        <v>11</v>
      </c>
      <c r="B179" s="107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7">
        <v>12</v>
      </c>
      <c r="B180" s="107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7">
        <v>13</v>
      </c>
      <c r="B181" s="107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7">
        <v>14</v>
      </c>
      <c r="B182" s="107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7">
        <v>15</v>
      </c>
      <c r="B183" s="107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7">
        <v>16</v>
      </c>
      <c r="B184" s="107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7">
        <v>17</v>
      </c>
      <c r="B185" s="107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7">
        <v>18</v>
      </c>
      <c r="B186" s="107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7">
        <v>19</v>
      </c>
      <c r="B187" s="107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7">
        <v>20</v>
      </c>
      <c r="B188" s="107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7">
        <v>21</v>
      </c>
      <c r="B189" s="107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7">
        <v>22</v>
      </c>
      <c r="B190" s="107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7">
        <v>23</v>
      </c>
      <c r="B191" s="107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7">
        <v>24</v>
      </c>
      <c r="B192" s="107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7">
        <v>25</v>
      </c>
      <c r="B193" s="107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7">
        <v>26</v>
      </c>
      <c r="B194" s="107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7">
        <v>27</v>
      </c>
      <c r="B195" s="107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7">
        <v>28</v>
      </c>
      <c r="B196" s="107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7">
        <v>29</v>
      </c>
      <c r="B197" s="107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7">
        <v>30</v>
      </c>
      <c r="B198" s="107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7">
        <v>1</v>
      </c>
      <c r="B202" s="107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7">
        <v>2</v>
      </c>
      <c r="B203" s="107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7">
        <v>3</v>
      </c>
      <c r="B204" s="107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7">
        <v>4</v>
      </c>
      <c r="B205" s="107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7">
        <v>5</v>
      </c>
      <c r="B206" s="107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7">
        <v>6</v>
      </c>
      <c r="B207" s="107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7">
        <v>7</v>
      </c>
      <c r="B208" s="107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7">
        <v>8</v>
      </c>
      <c r="B209" s="107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7">
        <v>9</v>
      </c>
      <c r="B210" s="107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7">
        <v>10</v>
      </c>
      <c r="B211" s="107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7">
        <v>11</v>
      </c>
      <c r="B212" s="107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7">
        <v>12</v>
      </c>
      <c r="B213" s="107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7">
        <v>13</v>
      </c>
      <c r="B214" s="107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7">
        <v>14</v>
      </c>
      <c r="B215" s="107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7">
        <v>15</v>
      </c>
      <c r="B216" s="107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7">
        <v>16</v>
      </c>
      <c r="B217" s="107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7">
        <v>17</v>
      </c>
      <c r="B218" s="107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7">
        <v>18</v>
      </c>
      <c r="B219" s="107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7">
        <v>19</v>
      </c>
      <c r="B220" s="107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7">
        <v>20</v>
      </c>
      <c r="B221" s="107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7">
        <v>21</v>
      </c>
      <c r="B222" s="107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7">
        <v>22</v>
      </c>
      <c r="B223" s="107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7">
        <v>23</v>
      </c>
      <c r="B224" s="107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7">
        <v>24</v>
      </c>
      <c r="B225" s="107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7">
        <v>25</v>
      </c>
      <c r="B226" s="107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7">
        <v>26</v>
      </c>
      <c r="B227" s="107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7">
        <v>27</v>
      </c>
      <c r="B228" s="107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7">
        <v>28</v>
      </c>
      <c r="B229" s="107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7">
        <v>29</v>
      </c>
      <c r="B230" s="107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7">
        <v>30</v>
      </c>
      <c r="B231" s="107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7">
        <v>1</v>
      </c>
      <c r="B235" s="107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7">
        <v>2</v>
      </c>
      <c r="B236" s="107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7">
        <v>3</v>
      </c>
      <c r="B237" s="107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7">
        <v>4</v>
      </c>
      <c r="B238" s="107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7">
        <v>5</v>
      </c>
      <c r="B239" s="107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7">
        <v>6</v>
      </c>
      <c r="B240" s="107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7">
        <v>7</v>
      </c>
      <c r="B241" s="107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7">
        <v>8</v>
      </c>
      <c r="B242" s="107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7">
        <v>9</v>
      </c>
      <c r="B243" s="107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7">
        <v>10</v>
      </c>
      <c r="B244" s="107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7">
        <v>11</v>
      </c>
      <c r="B245" s="107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7">
        <v>12</v>
      </c>
      <c r="B246" s="107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7">
        <v>13</v>
      </c>
      <c r="B247" s="107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7">
        <v>14</v>
      </c>
      <c r="B248" s="107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7">
        <v>15</v>
      </c>
      <c r="B249" s="107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7">
        <v>16</v>
      </c>
      <c r="B250" s="107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7">
        <v>17</v>
      </c>
      <c r="B251" s="107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7">
        <v>18</v>
      </c>
      <c r="B252" s="107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7">
        <v>19</v>
      </c>
      <c r="B253" s="107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7">
        <v>20</v>
      </c>
      <c r="B254" s="107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7">
        <v>21</v>
      </c>
      <c r="B255" s="107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7">
        <v>22</v>
      </c>
      <c r="B256" s="107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7">
        <v>23</v>
      </c>
      <c r="B257" s="107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7">
        <v>24</v>
      </c>
      <c r="B258" s="107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7">
        <v>25</v>
      </c>
      <c r="B259" s="107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7">
        <v>26</v>
      </c>
      <c r="B260" s="107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7">
        <v>27</v>
      </c>
      <c r="B261" s="107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7">
        <v>28</v>
      </c>
      <c r="B262" s="107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7">
        <v>29</v>
      </c>
      <c r="B263" s="107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7">
        <v>30</v>
      </c>
      <c r="B264" s="107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7">
        <v>1</v>
      </c>
      <c r="B268" s="107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7">
        <v>2</v>
      </c>
      <c r="B269" s="107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7">
        <v>3</v>
      </c>
      <c r="B270" s="107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7">
        <v>4</v>
      </c>
      <c r="B271" s="107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7">
        <v>5</v>
      </c>
      <c r="B272" s="107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7">
        <v>6</v>
      </c>
      <c r="B273" s="107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7">
        <v>7</v>
      </c>
      <c r="B274" s="107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7">
        <v>8</v>
      </c>
      <c r="B275" s="107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7">
        <v>9</v>
      </c>
      <c r="B276" s="107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7">
        <v>10</v>
      </c>
      <c r="B277" s="107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7">
        <v>11</v>
      </c>
      <c r="B278" s="107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7">
        <v>12</v>
      </c>
      <c r="B279" s="107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7">
        <v>13</v>
      </c>
      <c r="B280" s="107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7">
        <v>14</v>
      </c>
      <c r="B281" s="107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7">
        <v>15</v>
      </c>
      <c r="B282" s="107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7">
        <v>16</v>
      </c>
      <c r="B283" s="107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7">
        <v>17</v>
      </c>
      <c r="B284" s="107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7">
        <v>18</v>
      </c>
      <c r="B285" s="107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7">
        <v>19</v>
      </c>
      <c r="B286" s="107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7">
        <v>20</v>
      </c>
      <c r="B287" s="107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7">
        <v>21</v>
      </c>
      <c r="B288" s="107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7">
        <v>22</v>
      </c>
      <c r="B289" s="107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7">
        <v>23</v>
      </c>
      <c r="B290" s="107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7">
        <v>24</v>
      </c>
      <c r="B291" s="107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7">
        <v>25</v>
      </c>
      <c r="B292" s="107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7">
        <v>26</v>
      </c>
      <c r="B293" s="107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7">
        <v>27</v>
      </c>
      <c r="B294" s="107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7">
        <v>28</v>
      </c>
      <c r="B295" s="107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7">
        <v>29</v>
      </c>
      <c r="B296" s="107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7">
        <v>30</v>
      </c>
      <c r="B297" s="107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7">
        <v>1</v>
      </c>
      <c r="B301" s="107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7">
        <v>2</v>
      </c>
      <c r="B302" s="107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7">
        <v>3</v>
      </c>
      <c r="B303" s="107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7">
        <v>4</v>
      </c>
      <c r="B304" s="107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7">
        <v>5</v>
      </c>
      <c r="B305" s="107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7">
        <v>6</v>
      </c>
      <c r="B306" s="107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7">
        <v>7</v>
      </c>
      <c r="B307" s="107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7">
        <v>8</v>
      </c>
      <c r="B308" s="107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7">
        <v>9</v>
      </c>
      <c r="B309" s="107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7">
        <v>10</v>
      </c>
      <c r="B310" s="107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7">
        <v>11</v>
      </c>
      <c r="B311" s="107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7">
        <v>12</v>
      </c>
      <c r="B312" s="107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7">
        <v>13</v>
      </c>
      <c r="B313" s="107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7">
        <v>14</v>
      </c>
      <c r="B314" s="107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7">
        <v>15</v>
      </c>
      <c r="B315" s="107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7">
        <v>16</v>
      </c>
      <c r="B316" s="107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7">
        <v>17</v>
      </c>
      <c r="B317" s="107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7">
        <v>18</v>
      </c>
      <c r="B318" s="107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7">
        <v>19</v>
      </c>
      <c r="B319" s="107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7">
        <v>20</v>
      </c>
      <c r="B320" s="107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7">
        <v>21</v>
      </c>
      <c r="B321" s="107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7">
        <v>22</v>
      </c>
      <c r="B322" s="107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7">
        <v>23</v>
      </c>
      <c r="B323" s="107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7">
        <v>24</v>
      </c>
      <c r="B324" s="107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7">
        <v>25</v>
      </c>
      <c r="B325" s="107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7">
        <v>26</v>
      </c>
      <c r="B326" s="107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7">
        <v>27</v>
      </c>
      <c r="B327" s="107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7">
        <v>28</v>
      </c>
      <c r="B328" s="107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7">
        <v>29</v>
      </c>
      <c r="B329" s="107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7">
        <v>30</v>
      </c>
      <c r="B330" s="107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7">
        <v>1</v>
      </c>
      <c r="B334" s="107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7">
        <v>2</v>
      </c>
      <c r="B335" s="107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7">
        <v>3</v>
      </c>
      <c r="B336" s="107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7">
        <v>4</v>
      </c>
      <c r="B337" s="107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7">
        <v>5</v>
      </c>
      <c r="B338" s="107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7">
        <v>6</v>
      </c>
      <c r="B339" s="107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7">
        <v>7</v>
      </c>
      <c r="B340" s="107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7">
        <v>8</v>
      </c>
      <c r="B341" s="107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7">
        <v>9</v>
      </c>
      <c r="B342" s="107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7">
        <v>10</v>
      </c>
      <c r="B343" s="107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7">
        <v>11</v>
      </c>
      <c r="B344" s="107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7">
        <v>12</v>
      </c>
      <c r="B345" s="107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7">
        <v>13</v>
      </c>
      <c r="B346" s="107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7">
        <v>14</v>
      </c>
      <c r="B347" s="107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7">
        <v>15</v>
      </c>
      <c r="B348" s="107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7">
        <v>16</v>
      </c>
      <c r="B349" s="107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7">
        <v>17</v>
      </c>
      <c r="B350" s="107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7">
        <v>18</v>
      </c>
      <c r="B351" s="107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7">
        <v>19</v>
      </c>
      <c r="B352" s="107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7">
        <v>20</v>
      </c>
      <c r="B353" s="107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7">
        <v>21</v>
      </c>
      <c r="B354" s="107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7">
        <v>22</v>
      </c>
      <c r="B355" s="107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7">
        <v>23</v>
      </c>
      <c r="B356" s="107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7">
        <v>24</v>
      </c>
      <c r="B357" s="107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7">
        <v>25</v>
      </c>
      <c r="B358" s="107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7">
        <v>26</v>
      </c>
      <c r="B359" s="107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7">
        <v>27</v>
      </c>
      <c r="B360" s="107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7">
        <v>28</v>
      </c>
      <c r="B361" s="107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7">
        <v>29</v>
      </c>
      <c r="B362" s="107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7">
        <v>30</v>
      </c>
      <c r="B363" s="107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7">
        <v>1</v>
      </c>
      <c r="B367" s="107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7">
        <v>2</v>
      </c>
      <c r="B368" s="107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7">
        <v>3</v>
      </c>
      <c r="B369" s="107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7">
        <v>4</v>
      </c>
      <c r="B370" s="107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7">
        <v>5</v>
      </c>
      <c r="B371" s="107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7">
        <v>6</v>
      </c>
      <c r="B372" s="107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7">
        <v>7</v>
      </c>
      <c r="B373" s="107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7">
        <v>8</v>
      </c>
      <c r="B374" s="107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7">
        <v>9</v>
      </c>
      <c r="B375" s="107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7">
        <v>10</v>
      </c>
      <c r="B376" s="107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7">
        <v>11</v>
      </c>
      <c r="B377" s="107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7">
        <v>12</v>
      </c>
      <c r="B378" s="107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7">
        <v>13</v>
      </c>
      <c r="B379" s="107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7">
        <v>14</v>
      </c>
      <c r="B380" s="107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7">
        <v>15</v>
      </c>
      <c r="B381" s="107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7">
        <v>16</v>
      </c>
      <c r="B382" s="107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7">
        <v>17</v>
      </c>
      <c r="B383" s="107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7">
        <v>18</v>
      </c>
      <c r="B384" s="107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7">
        <v>19</v>
      </c>
      <c r="B385" s="107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7">
        <v>20</v>
      </c>
      <c r="B386" s="107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7">
        <v>21</v>
      </c>
      <c r="B387" s="107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7">
        <v>22</v>
      </c>
      <c r="B388" s="107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7">
        <v>23</v>
      </c>
      <c r="B389" s="107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7">
        <v>24</v>
      </c>
      <c r="B390" s="107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7">
        <v>25</v>
      </c>
      <c r="B391" s="107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7">
        <v>26</v>
      </c>
      <c r="B392" s="107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7">
        <v>27</v>
      </c>
      <c r="B393" s="107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7">
        <v>28</v>
      </c>
      <c r="B394" s="107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7">
        <v>29</v>
      </c>
      <c r="B395" s="107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7">
        <v>30</v>
      </c>
      <c r="B396" s="107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7">
        <v>1</v>
      </c>
      <c r="B400" s="107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7">
        <v>2</v>
      </c>
      <c r="B401" s="107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7">
        <v>3</v>
      </c>
      <c r="B402" s="107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7">
        <v>4</v>
      </c>
      <c r="B403" s="107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7">
        <v>5</v>
      </c>
      <c r="B404" s="107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7">
        <v>6</v>
      </c>
      <c r="B405" s="107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7">
        <v>7</v>
      </c>
      <c r="B406" s="107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7">
        <v>8</v>
      </c>
      <c r="B407" s="107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7">
        <v>9</v>
      </c>
      <c r="B408" s="107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7">
        <v>10</v>
      </c>
      <c r="B409" s="107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7">
        <v>11</v>
      </c>
      <c r="B410" s="107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7">
        <v>12</v>
      </c>
      <c r="B411" s="107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7">
        <v>13</v>
      </c>
      <c r="B412" s="107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7">
        <v>14</v>
      </c>
      <c r="B413" s="107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7">
        <v>15</v>
      </c>
      <c r="B414" s="107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7">
        <v>16</v>
      </c>
      <c r="B415" s="107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7">
        <v>17</v>
      </c>
      <c r="B416" s="107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7">
        <v>18</v>
      </c>
      <c r="B417" s="107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7">
        <v>19</v>
      </c>
      <c r="B418" s="107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7">
        <v>20</v>
      </c>
      <c r="B419" s="107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7">
        <v>21</v>
      </c>
      <c r="B420" s="107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7">
        <v>22</v>
      </c>
      <c r="B421" s="107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7">
        <v>23</v>
      </c>
      <c r="B422" s="107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7">
        <v>24</v>
      </c>
      <c r="B423" s="107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7">
        <v>25</v>
      </c>
      <c r="B424" s="107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7">
        <v>26</v>
      </c>
      <c r="B425" s="107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7">
        <v>27</v>
      </c>
      <c r="B426" s="107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7">
        <v>28</v>
      </c>
      <c r="B427" s="107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7">
        <v>29</v>
      </c>
      <c r="B428" s="107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7">
        <v>30</v>
      </c>
      <c r="B429" s="107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7">
        <v>1</v>
      </c>
      <c r="B433" s="107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7">
        <v>2</v>
      </c>
      <c r="B434" s="107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7">
        <v>3</v>
      </c>
      <c r="B435" s="107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7">
        <v>4</v>
      </c>
      <c r="B436" s="107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7">
        <v>5</v>
      </c>
      <c r="B437" s="107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7">
        <v>6</v>
      </c>
      <c r="B438" s="107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7">
        <v>7</v>
      </c>
      <c r="B439" s="107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7">
        <v>8</v>
      </c>
      <c r="B440" s="107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7">
        <v>9</v>
      </c>
      <c r="B441" s="107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7">
        <v>10</v>
      </c>
      <c r="B442" s="107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7">
        <v>11</v>
      </c>
      <c r="B443" s="107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7">
        <v>12</v>
      </c>
      <c r="B444" s="107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7">
        <v>13</v>
      </c>
      <c r="B445" s="107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7">
        <v>14</v>
      </c>
      <c r="B446" s="107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7">
        <v>15</v>
      </c>
      <c r="B447" s="107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7">
        <v>16</v>
      </c>
      <c r="B448" s="107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7">
        <v>17</v>
      </c>
      <c r="B449" s="107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7">
        <v>18</v>
      </c>
      <c r="B450" s="107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7">
        <v>19</v>
      </c>
      <c r="B451" s="107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7">
        <v>20</v>
      </c>
      <c r="B452" s="107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7">
        <v>21</v>
      </c>
      <c r="B453" s="107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7">
        <v>22</v>
      </c>
      <c r="B454" s="107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7">
        <v>23</v>
      </c>
      <c r="B455" s="107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7">
        <v>24</v>
      </c>
      <c r="B456" s="107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7">
        <v>25</v>
      </c>
      <c r="B457" s="107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7">
        <v>26</v>
      </c>
      <c r="B458" s="107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7">
        <v>27</v>
      </c>
      <c r="B459" s="107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7">
        <v>28</v>
      </c>
      <c r="B460" s="107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7">
        <v>29</v>
      </c>
      <c r="B461" s="107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7">
        <v>30</v>
      </c>
      <c r="B462" s="107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7">
        <v>1</v>
      </c>
      <c r="B466" s="107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7">
        <v>2</v>
      </c>
      <c r="B467" s="107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7">
        <v>3</v>
      </c>
      <c r="B468" s="107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7">
        <v>4</v>
      </c>
      <c r="B469" s="107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7">
        <v>5</v>
      </c>
      <c r="B470" s="107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7">
        <v>6</v>
      </c>
      <c r="B471" s="107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7">
        <v>7</v>
      </c>
      <c r="B472" s="107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7">
        <v>8</v>
      </c>
      <c r="B473" s="107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7">
        <v>9</v>
      </c>
      <c r="B474" s="107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7">
        <v>10</v>
      </c>
      <c r="B475" s="107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7">
        <v>11</v>
      </c>
      <c r="B476" s="107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7">
        <v>12</v>
      </c>
      <c r="B477" s="107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7">
        <v>13</v>
      </c>
      <c r="B478" s="107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7">
        <v>14</v>
      </c>
      <c r="B479" s="107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7">
        <v>15</v>
      </c>
      <c r="B480" s="107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7">
        <v>16</v>
      </c>
      <c r="B481" s="107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7">
        <v>17</v>
      </c>
      <c r="B482" s="107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7">
        <v>18</v>
      </c>
      <c r="B483" s="107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7">
        <v>19</v>
      </c>
      <c r="B484" s="107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7">
        <v>20</v>
      </c>
      <c r="B485" s="107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7">
        <v>21</v>
      </c>
      <c r="B486" s="107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7">
        <v>22</v>
      </c>
      <c r="B487" s="107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7">
        <v>23</v>
      </c>
      <c r="B488" s="107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7">
        <v>24</v>
      </c>
      <c r="B489" s="107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7">
        <v>25</v>
      </c>
      <c r="B490" s="107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7">
        <v>26</v>
      </c>
      <c r="B491" s="107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7">
        <v>27</v>
      </c>
      <c r="B492" s="107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7">
        <v>28</v>
      </c>
      <c r="B493" s="107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7">
        <v>29</v>
      </c>
      <c r="B494" s="107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7">
        <v>30</v>
      </c>
      <c r="B495" s="107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7">
        <v>1</v>
      </c>
      <c r="B499" s="107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7">
        <v>2</v>
      </c>
      <c r="B500" s="107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7">
        <v>3</v>
      </c>
      <c r="B501" s="107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7">
        <v>4</v>
      </c>
      <c r="B502" s="107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7">
        <v>5</v>
      </c>
      <c r="B503" s="107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7">
        <v>6</v>
      </c>
      <c r="B504" s="107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7">
        <v>7</v>
      </c>
      <c r="B505" s="107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7">
        <v>8</v>
      </c>
      <c r="B506" s="107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7">
        <v>9</v>
      </c>
      <c r="B507" s="107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7">
        <v>10</v>
      </c>
      <c r="B508" s="107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7">
        <v>11</v>
      </c>
      <c r="B509" s="107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7">
        <v>12</v>
      </c>
      <c r="B510" s="107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7">
        <v>13</v>
      </c>
      <c r="B511" s="107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7">
        <v>14</v>
      </c>
      <c r="B512" s="107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7">
        <v>15</v>
      </c>
      <c r="B513" s="107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7">
        <v>16</v>
      </c>
      <c r="B514" s="107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7">
        <v>17</v>
      </c>
      <c r="B515" s="107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7">
        <v>18</v>
      </c>
      <c r="B516" s="107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7">
        <v>19</v>
      </c>
      <c r="B517" s="107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7">
        <v>20</v>
      </c>
      <c r="B518" s="107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7">
        <v>21</v>
      </c>
      <c r="B519" s="107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7">
        <v>22</v>
      </c>
      <c r="B520" s="107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7">
        <v>23</v>
      </c>
      <c r="B521" s="107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7">
        <v>24</v>
      </c>
      <c r="B522" s="107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7">
        <v>25</v>
      </c>
      <c r="B523" s="107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7">
        <v>26</v>
      </c>
      <c r="B524" s="107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7">
        <v>27</v>
      </c>
      <c r="B525" s="107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7">
        <v>28</v>
      </c>
      <c r="B526" s="107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7">
        <v>29</v>
      </c>
      <c r="B527" s="107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7">
        <v>30</v>
      </c>
      <c r="B528" s="107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7">
        <v>1</v>
      </c>
      <c r="B532" s="107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7">
        <v>2</v>
      </c>
      <c r="B533" s="107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7">
        <v>3</v>
      </c>
      <c r="B534" s="107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7">
        <v>4</v>
      </c>
      <c r="B535" s="107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7">
        <v>5</v>
      </c>
      <c r="B536" s="107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7">
        <v>6</v>
      </c>
      <c r="B537" s="107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7">
        <v>7</v>
      </c>
      <c r="B538" s="107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7">
        <v>8</v>
      </c>
      <c r="B539" s="107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7">
        <v>9</v>
      </c>
      <c r="B540" s="107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7">
        <v>10</v>
      </c>
      <c r="B541" s="107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7">
        <v>11</v>
      </c>
      <c r="B542" s="107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7">
        <v>12</v>
      </c>
      <c r="B543" s="107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7">
        <v>13</v>
      </c>
      <c r="B544" s="107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7">
        <v>14</v>
      </c>
      <c r="B545" s="107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7">
        <v>15</v>
      </c>
      <c r="B546" s="107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7">
        <v>16</v>
      </c>
      <c r="B547" s="107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7">
        <v>17</v>
      </c>
      <c r="B548" s="107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7">
        <v>18</v>
      </c>
      <c r="B549" s="107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7">
        <v>19</v>
      </c>
      <c r="B550" s="107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7">
        <v>20</v>
      </c>
      <c r="B551" s="107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7">
        <v>21</v>
      </c>
      <c r="B552" s="107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7">
        <v>22</v>
      </c>
      <c r="B553" s="107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7">
        <v>23</v>
      </c>
      <c r="B554" s="107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7">
        <v>24</v>
      </c>
      <c r="B555" s="107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7">
        <v>25</v>
      </c>
      <c r="B556" s="107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7">
        <v>26</v>
      </c>
      <c r="B557" s="107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7">
        <v>27</v>
      </c>
      <c r="B558" s="107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7">
        <v>28</v>
      </c>
      <c r="B559" s="107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7">
        <v>29</v>
      </c>
      <c r="B560" s="107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7">
        <v>30</v>
      </c>
      <c r="B561" s="107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7">
        <v>1</v>
      </c>
      <c r="B565" s="107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7">
        <v>2</v>
      </c>
      <c r="B566" s="107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7">
        <v>3</v>
      </c>
      <c r="B567" s="107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7">
        <v>4</v>
      </c>
      <c r="B568" s="107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7">
        <v>5</v>
      </c>
      <c r="B569" s="107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7">
        <v>6</v>
      </c>
      <c r="B570" s="107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7">
        <v>7</v>
      </c>
      <c r="B571" s="107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7">
        <v>8</v>
      </c>
      <c r="B572" s="107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7">
        <v>9</v>
      </c>
      <c r="B573" s="107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7">
        <v>10</v>
      </c>
      <c r="B574" s="107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7">
        <v>11</v>
      </c>
      <c r="B575" s="107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7">
        <v>12</v>
      </c>
      <c r="B576" s="107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7">
        <v>13</v>
      </c>
      <c r="B577" s="107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7">
        <v>14</v>
      </c>
      <c r="B578" s="107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7">
        <v>15</v>
      </c>
      <c r="B579" s="107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7">
        <v>16</v>
      </c>
      <c r="B580" s="107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7">
        <v>17</v>
      </c>
      <c r="B581" s="107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7">
        <v>18</v>
      </c>
      <c r="B582" s="107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7">
        <v>19</v>
      </c>
      <c r="B583" s="107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7">
        <v>20</v>
      </c>
      <c r="B584" s="107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7">
        <v>21</v>
      </c>
      <c r="B585" s="107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7">
        <v>22</v>
      </c>
      <c r="B586" s="107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7">
        <v>23</v>
      </c>
      <c r="B587" s="107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7">
        <v>24</v>
      </c>
      <c r="B588" s="107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7">
        <v>25</v>
      </c>
      <c r="B589" s="107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7">
        <v>26</v>
      </c>
      <c r="B590" s="107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7">
        <v>27</v>
      </c>
      <c r="B591" s="107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7">
        <v>28</v>
      </c>
      <c r="B592" s="107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7">
        <v>29</v>
      </c>
      <c r="B593" s="107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7">
        <v>30</v>
      </c>
      <c r="B594" s="107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7">
        <v>1</v>
      </c>
      <c r="B598" s="107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7">
        <v>2</v>
      </c>
      <c r="B599" s="107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7">
        <v>3</v>
      </c>
      <c r="B600" s="107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7">
        <v>4</v>
      </c>
      <c r="B601" s="107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7">
        <v>5</v>
      </c>
      <c r="B602" s="107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7">
        <v>6</v>
      </c>
      <c r="B603" s="107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7">
        <v>7</v>
      </c>
      <c r="B604" s="107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7">
        <v>8</v>
      </c>
      <c r="B605" s="107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7">
        <v>9</v>
      </c>
      <c r="B606" s="107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7">
        <v>10</v>
      </c>
      <c r="B607" s="107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7">
        <v>11</v>
      </c>
      <c r="B608" s="107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7">
        <v>12</v>
      </c>
      <c r="B609" s="107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7">
        <v>13</v>
      </c>
      <c r="B610" s="107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7">
        <v>14</v>
      </c>
      <c r="B611" s="107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7">
        <v>15</v>
      </c>
      <c r="B612" s="107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7">
        <v>16</v>
      </c>
      <c r="B613" s="107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7">
        <v>17</v>
      </c>
      <c r="B614" s="107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7">
        <v>18</v>
      </c>
      <c r="B615" s="107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7">
        <v>19</v>
      </c>
      <c r="B616" s="107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7">
        <v>20</v>
      </c>
      <c r="B617" s="107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7">
        <v>21</v>
      </c>
      <c r="B618" s="107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7">
        <v>22</v>
      </c>
      <c r="B619" s="107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7">
        <v>23</v>
      </c>
      <c r="B620" s="107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7">
        <v>24</v>
      </c>
      <c r="B621" s="107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7">
        <v>25</v>
      </c>
      <c r="B622" s="107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7">
        <v>26</v>
      </c>
      <c r="B623" s="107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7">
        <v>27</v>
      </c>
      <c r="B624" s="107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7">
        <v>28</v>
      </c>
      <c r="B625" s="107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7">
        <v>29</v>
      </c>
      <c r="B626" s="107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7">
        <v>30</v>
      </c>
      <c r="B627" s="107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7">
        <v>1</v>
      </c>
      <c r="B631" s="107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7">
        <v>2</v>
      </c>
      <c r="B632" s="107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7">
        <v>3</v>
      </c>
      <c r="B633" s="107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7">
        <v>4</v>
      </c>
      <c r="B634" s="107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7">
        <v>5</v>
      </c>
      <c r="B635" s="107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7">
        <v>6</v>
      </c>
      <c r="B636" s="107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7">
        <v>7</v>
      </c>
      <c r="B637" s="107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7">
        <v>8</v>
      </c>
      <c r="B638" s="107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7">
        <v>9</v>
      </c>
      <c r="B639" s="107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7">
        <v>10</v>
      </c>
      <c r="B640" s="107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7">
        <v>11</v>
      </c>
      <c r="B641" s="107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7">
        <v>12</v>
      </c>
      <c r="B642" s="107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7">
        <v>13</v>
      </c>
      <c r="B643" s="107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7">
        <v>14</v>
      </c>
      <c r="B644" s="107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7">
        <v>15</v>
      </c>
      <c r="B645" s="107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7">
        <v>16</v>
      </c>
      <c r="B646" s="107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7">
        <v>17</v>
      </c>
      <c r="B647" s="107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7">
        <v>18</v>
      </c>
      <c r="B648" s="107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7">
        <v>19</v>
      </c>
      <c r="B649" s="107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7">
        <v>20</v>
      </c>
      <c r="B650" s="107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7">
        <v>21</v>
      </c>
      <c r="B651" s="107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7">
        <v>22</v>
      </c>
      <c r="B652" s="107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7">
        <v>23</v>
      </c>
      <c r="B653" s="107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7">
        <v>24</v>
      </c>
      <c r="B654" s="107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7">
        <v>25</v>
      </c>
      <c r="B655" s="107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7">
        <v>26</v>
      </c>
      <c r="B656" s="107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7">
        <v>27</v>
      </c>
      <c r="B657" s="107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7">
        <v>28</v>
      </c>
      <c r="B658" s="107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7">
        <v>29</v>
      </c>
      <c r="B659" s="107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7">
        <v>30</v>
      </c>
      <c r="B660" s="107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7">
        <v>1</v>
      </c>
      <c r="B664" s="107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7">
        <v>2</v>
      </c>
      <c r="B665" s="107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7">
        <v>3</v>
      </c>
      <c r="B666" s="107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7">
        <v>4</v>
      </c>
      <c r="B667" s="107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7">
        <v>5</v>
      </c>
      <c r="B668" s="107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7">
        <v>6</v>
      </c>
      <c r="B669" s="107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7">
        <v>7</v>
      </c>
      <c r="B670" s="107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7">
        <v>8</v>
      </c>
      <c r="B671" s="107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7">
        <v>9</v>
      </c>
      <c r="B672" s="107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7">
        <v>10</v>
      </c>
      <c r="B673" s="107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7">
        <v>11</v>
      </c>
      <c r="B674" s="107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7">
        <v>12</v>
      </c>
      <c r="B675" s="107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7">
        <v>13</v>
      </c>
      <c r="B676" s="107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7">
        <v>14</v>
      </c>
      <c r="B677" s="107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7">
        <v>15</v>
      </c>
      <c r="B678" s="107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7">
        <v>16</v>
      </c>
      <c r="B679" s="107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7">
        <v>17</v>
      </c>
      <c r="B680" s="107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7">
        <v>18</v>
      </c>
      <c r="B681" s="107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7">
        <v>19</v>
      </c>
      <c r="B682" s="107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7">
        <v>20</v>
      </c>
      <c r="B683" s="107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7">
        <v>21</v>
      </c>
      <c r="B684" s="107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7">
        <v>22</v>
      </c>
      <c r="B685" s="107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7">
        <v>23</v>
      </c>
      <c r="B686" s="107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7">
        <v>24</v>
      </c>
      <c r="B687" s="107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7">
        <v>25</v>
      </c>
      <c r="B688" s="107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7">
        <v>26</v>
      </c>
      <c r="B689" s="107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7">
        <v>27</v>
      </c>
      <c r="B690" s="107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7">
        <v>28</v>
      </c>
      <c r="B691" s="107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7">
        <v>29</v>
      </c>
      <c r="B692" s="107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7">
        <v>30</v>
      </c>
      <c r="B693" s="107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7">
        <v>1</v>
      </c>
      <c r="B697" s="107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7">
        <v>2</v>
      </c>
      <c r="B698" s="107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7">
        <v>3</v>
      </c>
      <c r="B699" s="107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7">
        <v>4</v>
      </c>
      <c r="B700" s="107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7">
        <v>5</v>
      </c>
      <c r="B701" s="107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7">
        <v>6</v>
      </c>
      <c r="B702" s="107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7">
        <v>7</v>
      </c>
      <c r="B703" s="107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7">
        <v>8</v>
      </c>
      <c r="B704" s="107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7">
        <v>9</v>
      </c>
      <c r="B705" s="107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7">
        <v>10</v>
      </c>
      <c r="B706" s="107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7">
        <v>11</v>
      </c>
      <c r="B707" s="107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7">
        <v>12</v>
      </c>
      <c r="B708" s="107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7">
        <v>13</v>
      </c>
      <c r="B709" s="107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7">
        <v>14</v>
      </c>
      <c r="B710" s="107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7">
        <v>15</v>
      </c>
      <c r="B711" s="107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7">
        <v>16</v>
      </c>
      <c r="B712" s="107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7">
        <v>17</v>
      </c>
      <c r="B713" s="107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7">
        <v>18</v>
      </c>
      <c r="B714" s="107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7">
        <v>19</v>
      </c>
      <c r="B715" s="107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7">
        <v>20</v>
      </c>
      <c r="B716" s="107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7">
        <v>21</v>
      </c>
      <c r="B717" s="107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7">
        <v>22</v>
      </c>
      <c r="B718" s="107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7">
        <v>23</v>
      </c>
      <c r="B719" s="107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7">
        <v>24</v>
      </c>
      <c r="B720" s="107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7">
        <v>25</v>
      </c>
      <c r="B721" s="107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7">
        <v>26</v>
      </c>
      <c r="B722" s="107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7">
        <v>27</v>
      </c>
      <c r="B723" s="107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7">
        <v>28</v>
      </c>
      <c r="B724" s="107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7">
        <v>29</v>
      </c>
      <c r="B725" s="107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7">
        <v>30</v>
      </c>
      <c r="B726" s="107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7">
        <v>1</v>
      </c>
      <c r="B730" s="107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7">
        <v>2</v>
      </c>
      <c r="B731" s="107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7">
        <v>3</v>
      </c>
      <c r="B732" s="107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7">
        <v>4</v>
      </c>
      <c r="B733" s="107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7">
        <v>5</v>
      </c>
      <c r="B734" s="107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7">
        <v>6</v>
      </c>
      <c r="B735" s="107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7">
        <v>7</v>
      </c>
      <c r="B736" s="107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7">
        <v>8</v>
      </c>
      <c r="B737" s="107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7">
        <v>9</v>
      </c>
      <c r="B738" s="107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7">
        <v>10</v>
      </c>
      <c r="B739" s="107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7">
        <v>11</v>
      </c>
      <c r="B740" s="107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7">
        <v>12</v>
      </c>
      <c r="B741" s="107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7">
        <v>13</v>
      </c>
      <c r="B742" s="107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7">
        <v>14</v>
      </c>
      <c r="B743" s="107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7">
        <v>15</v>
      </c>
      <c r="B744" s="107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7">
        <v>16</v>
      </c>
      <c r="B745" s="107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7">
        <v>17</v>
      </c>
      <c r="B746" s="107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7">
        <v>18</v>
      </c>
      <c r="B747" s="107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7">
        <v>19</v>
      </c>
      <c r="B748" s="107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7">
        <v>20</v>
      </c>
      <c r="B749" s="107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7">
        <v>21</v>
      </c>
      <c r="B750" s="107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7">
        <v>22</v>
      </c>
      <c r="B751" s="107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7">
        <v>23</v>
      </c>
      <c r="B752" s="107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7">
        <v>24</v>
      </c>
      <c r="B753" s="107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7">
        <v>25</v>
      </c>
      <c r="B754" s="107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7">
        <v>26</v>
      </c>
      <c r="B755" s="107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7">
        <v>27</v>
      </c>
      <c r="B756" s="107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7">
        <v>28</v>
      </c>
      <c r="B757" s="107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7">
        <v>29</v>
      </c>
      <c r="B758" s="107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7">
        <v>30</v>
      </c>
      <c r="B759" s="107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7">
        <v>1</v>
      </c>
      <c r="B763" s="107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7">
        <v>2</v>
      </c>
      <c r="B764" s="107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7">
        <v>3</v>
      </c>
      <c r="B765" s="107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7">
        <v>4</v>
      </c>
      <c r="B766" s="107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7">
        <v>5</v>
      </c>
      <c r="B767" s="107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7">
        <v>6</v>
      </c>
      <c r="B768" s="107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7">
        <v>7</v>
      </c>
      <c r="B769" s="107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7">
        <v>8</v>
      </c>
      <c r="B770" s="107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7">
        <v>9</v>
      </c>
      <c r="B771" s="107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7">
        <v>10</v>
      </c>
      <c r="B772" s="107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7">
        <v>11</v>
      </c>
      <c r="B773" s="107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7">
        <v>12</v>
      </c>
      <c r="B774" s="107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7">
        <v>13</v>
      </c>
      <c r="B775" s="107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7">
        <v>14</v>
      </c>
      <c r="B776" s="107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7">
        <v>15</v>
      </c>
      <c r="B777" s="107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7">
        <v>16</v>
      </c>
      <c r="B778" s="107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7">
        <v>17</v>
      </c>
      <c r="B779" s="107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7">
        <v>18</v>
      </c>
      <c r="B780" s="107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7">
        <v>19</v>
      </c>
      <c r="B781" s="107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7">
        <v>20</v>
      </c>
      <c r="B782" s="107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7">
        <v>21</v>
      </c>
      <c r="B783" s="107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7">
        <v>22</v>
      </c>
      <c r="B784" s="107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7">
        <v>23</v>
      </c>
      <c r="B785" s="107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7">
        <v>24</v>
      </c>
      <c r="B786" s="107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7">
        <v>25</v>
      </c>
      <c r="B787" s="107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7">
        <v>26</v>
      </c>
      <c r="B788" s="107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7">
        <v>27</v>
      </c>
      <c r="B789" s="107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7">
        <v>28</v>
      </c>
      <c r="B790" s="107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7">
        <v>29</v>
      </c>
      <c r="B791" s="107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7">
        <v>30</v>
      </c>
      <c r="B792" s="107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7">
        <v>1</v>
      </c>
      <c r="B796" s="107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7">
        <v>2</v>
      </c>
      <c r="B797" s="107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7">
        <v>3</v>
      </c>
      <c r="B798" s="107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7">
        <v>4</v>
      </c>
      <c r="B799" s="107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7">
        <v>5</v>
      </c>
      <c r="B800" s="107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7">
        <v>6</v>
      </c>
      <c r="B801" s="107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7">
        <v>7</v>
      </c>
      <c r="B802" s="107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7">
        <v>8</v>
      </c>
      <c r="B803" s="107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7">
        <v>9</v>
      </c>
      <c r="B804" s="107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7">
        <v>10</v>
      </c>
      <c r="B805" s="107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7">
        <v>11</v>
      </c>
      <c r="B806" s="107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7">
        <v>12</v>
      </c>
      <c r="B807" s="107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7">
        <v>13</v>
      </c>
      <c r="B808" s="107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7">
        <v>14</v>
      </c>
      <c r="B809" s="107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7">
        <v>15</v>
      </c>
      <c r="B810" s="107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7">
        <v>16</v>
      </c>
      <c r="B811" s="107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7">
        <v>17</v>
      </c>
      <c r="B812" s="107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7">
        <v>18</v>
      </c>
      <c r="B813" s="107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7">
        <v>19</v>
      </c>
      <c r="B814" s="107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7">
        <v>20</v>
      </c>
      <c r="B815" s="107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7">
        <v>21</v>
      </c>
      <c r="B816" s="107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7">
        <v>22</v>
      </c>
      <c r="B817" s="107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7">
        <v>23</v>
      </c>
      <c r="B818" s="107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7">
        <v>24</v>
      </c>
      <c r="B819" s="107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7">
        <v>25</v>
      </c>
      <c r="B820" s="107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7">
        <v>26</v>
      </c>
      <c r="B821" s="107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7">
        <v>27</v>
      </c>
      <c r="B822" s="107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7">
        <v>28</v>
      </c>
      <c r="B823" s="107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7">
        <v>29</v>
      </c>
      <c r="B824" s="107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7">
        <v>30</v>
      </c>
      <c r="B825" s="107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7">
        <v>1</v>
      </c>
      <c r="B829" s="107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7">
        <v>2</v>
      </c>
      <c r="B830" s="107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7">
        <v>3</v>
      </c>
      <c r="B831" s="107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7">
        <v>4</v>
      </c>
      <c r="B832" s="107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7">
        <v>5</v>
      </c>
      <c r="B833" s="107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7">
        <v>6</v>
      </c>
      <c r="B834" s="107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7">
        <v>7</v>
      </c>
      <c r="B835" s="107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7">
        <v>8</v>
      </c>
      <c r="B836" s="107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7">
        <v>9</v>
      </c>
      <c r="B837" s="10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7">
        <v>10</v>
      </c>
      <c r="B838" s="10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7">
        <v>11</v>
      </c>
      <c r="B839" s="10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7">
        <v>12</v>
      </c>
      <c r="B840" s="107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7">
        <v>13</v>
      </c>
      <c r="B841" s="10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7">
        <v>14</v>
      </c>
      <c r="B842" s="10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7">
        <v>15</v>
      </c>
      <c r="B843" s="10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7">
        <v>16</v>
      </c>
      <c r="B844" s="10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7">
        <v>17</v>
      </c>
      <c r="B845" s="10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7">
        <v>18</v>
      </c>
      <c r="B846" s="10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7">
        <v>19</v>
      </c>
      <c r="B847" s="10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7">
        <v>20</v>
      </c>
      <c r="B848" s="10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7">
        <v>21</v>
      </c>
      <c r="B849" s="10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7">
        <v>22</v>
      </c>
      <c r="B850" s="10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7">
        <v>23</v>
      </c>
      <c r="B851" s="10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7">
        <v>24</v>
      </c>
      <c r="B852" s="10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7">
        <v>25</v>
      </c>
      <c r="B853" s="10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7">
        <v>26</v>
      </c>
      <c r="B854" s="10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7">
        <v>27</v>
      </c>
      <c r="B855" s="10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7">
        <v>28</v>
      </c>
      <c r="B856" s="10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7">
        <v>29</v>
      </c>
      <c r="B857" s="10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7">
        <v>30</v>
      </c>
      <c r="B858" s="10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7">
        <v>1</v>
      </c>
      <c r="B862" s="10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7">
        <v>2</v>
      </c>
      <c r="B863" s="10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7">
        <v>3</v>
      </c>
      <c r="B864" s="10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7">
        <v>4</v>
      </c>
      <c r="B865" s="10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7">
        <v>5</v>
      </c>
      <c r="B866" s="10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7">
        <v>6</v>
      </c>
      <c r="B867" s="10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7">
        <v>7</v>
      </c>
      <c r="B868" s="107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7">
        <v>8</v>
      </c>
      <c r="B869" s="107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7">
        <v>9</v>
      </c>
      <c r="B870" s="10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7">
        <v>10</v>
      </c>
      <c r="B871" s="10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7">
        <v>11</v>
      </c>
      <c r="B872" s="10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7">
        <v>12</v>
      </c>
      <c r="B873" s="107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7">
        <v>13</v>
      </c>
      <c r="B874" s="10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7">
        <v>14</v>
      </c>
      <c r="B875" s="10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7">
        <v>15</v>
      </c>
      <c r="B876" s="10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7">
        <v>16</v>
      </c>
      <c r="B877" s="10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7">
        <v>17</v>
      </c>
      <c r="B878" s="10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7">
        <v>18</v>
      </c>
      <c r="B879" s="10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7">
        <v>19</v>
      </c>
      <c r="B880" s="10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7">
        <v>20</v>
      </c>
      <c r="B881" s="10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7">
        <v>21</v>
      </c>
      <c r="B882" s="10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7">
        <v>22</v>
      </c>
      <c r="B883" s="10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7">
        <v>23</v>
      </c>
      <c r="B884" s="10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7">
        <v>24</v>
      </c>
      <c r="B885" s="10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7">
        <v>25</v>
      </c>
      <c r="B886" s="10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7">
        <v>26</v>
      </c>
      <c r="B887" s="10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7">
        <v>27</v>
      </c>
      <c r="B888" s="10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7">
        <v>28</v>
      </c>
      <c r="B889" s="10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7">
        <v>29</v>
      </c>
      <c r="B890" s="10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7">
        <v>30</v>
      </c>
      <c r="B891" s="10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7">
        <v>1</v>
      </c>
      <c r="B895" s="10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7">
        <v>2</v>
      </c>
      <c r="B896" s="10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7">
        <v>3</v>
      </c>
      <c r="B897" s="10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7">
        <v>4</v>
      </c>
      <c r="B898" s="10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7">
        <v>5</v>
      </c>
      <c r="B899" s="10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7">
        <v>6</v>
      </c>
      <c r="B900" s="10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7">
        <v>7</v>
      </c>
      <c r="B901" s="107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7">
        <v>8</v>
      </c>
      <c r="B902" s="107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7">
        <v>9</v>
      </c>
      <c r="B903" s="10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7">
        <v>10</v>
      </c>
      <c r="B904" s="10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7">
        <v>11</v>
      </c>
      <c r="B905" s="10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7">
        <v>12</v>
      </c>
      <c r="B906" s="107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7">
        <v>13</v>
      </c>
      <c r="B907" s="10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7">
        <v>14</v>
      </c>
      <c r="B908" s="10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7">
        <v>15</v>
      </c>
      <c r="B909" s="10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7">
        <v>16</v>
      </c>
      <c r="B910" s="10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7">
        <v>17</v>
      </c>
      <c r="B911" s="10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7">
        <v>18</v>
      </c>
      <c r="B912" s="10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7">
        <v>19</v>
      </c>
      <c r="B913" s="10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7">
        <v>20</v>
      </c>
      <c r="B914" s="10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7">
        <v>21</v>
      </c>
      <c r="B915" s="10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7">
        <v>22</v>
      </c>
      <c r="B916" s="10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7">
        <v>23</v>
      </c>
      <c r="B917" s="10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7">
        <v>24</v>
      </c>
      <c r="B918" s="10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7">
        <v>25</v>
      </c>
      <c r="B919" s="10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7">
        <v>26</v>
      </c>
      <c r="B920" s="10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7">
        <v>27</v>
      </c>
      <c r="B921" s="10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7">
        <v>28</v>
      </c>
      <c r="B922" s="10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7">
        <v>29</v>
      </c>
      <c r="B923" s="10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7">
        <v>30</v>
      </c>
      <c r="B924" s="10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7">
        <v>1</v>
      </c>
      <c r="B928" s="10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7">
        <v>2</v>
      </c>
      <c r="B929" s="10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7">
        <v>3</v>
      </c>
      <c r="B930" s="10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7">
        <v>4</v>
      </c>
      <c r="B931" s="10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7">
        <v>5</v>
      </c>
      <c r="B932" s="10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7">
        <v>6</v>
      </c>
      <c r="B933" s="10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7">
        <v>7</v>
      </c>
      <c r="B934" s="107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7">
        <v>8</v>
      </c>
      <c r="B935" s="107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7">
        <v>9</v>
      </c>
      <c r="B936" s="10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7">
        <v>10</v>
      </c>
      <c r="B937" s="10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7">
        <v>11</v>
      </c>
      <c r="B938" s="10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7">
        <v>12</v>
      </c>
      <c r="B939" s="107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7">
        <v>13</v>
      </c>
      <c r="B940" s="10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7">
        <v>14</v>
      </c>
      <c r="B941" s="10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7">
        <v>15</v>
      </c>
      <c r="B942" s="10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7">
        <v>16</v>
      </c>
      <c r="B943" s="10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7">
        <v>17</v>
      </c>
      <c r="B944" s="10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7">
        <v>18</v>
      </c>
      <c r="B945" s="10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7">
        <v>19</v>
      </c>
      <c r="B946" s="10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7">
        <v>20</v>
      </c>
      <c r="B947" s="10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7">
        <v>21</v>
      </c>
      <c r="B948" s="10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7">
        <v>22</v>
      </c>
      <c r="B949" s="10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7">
        <v>23</v>
      </c>
      <c r="B950" s="10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7">
        <v>24</v>
      </c>
      <c r="B951" s="10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7">
        <v>25</v>
      </c>
      <c r="B952" s="10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7">
        <v>26</v>
      </c>
      <c r="B953" s="10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7">
        <v>27</v>
      </c>
      <c r="B954" s="10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7">
        <v>28</v>
      </c>
      <c r="B955" s="10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7">
        <v>29</v>
      </c>
      <c r="B956" s="10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7">
        <v>30</v>
      </c>
      <c r="B957" s="10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7">
        <v>1</v>
      </c>
      <c r="B961" s="10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7">
        <v>2</v>
      </c>
      <c r="B962" s="10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7">
        <v>3</v>
      </c>
      <c r="B963" s="10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7">
        <v>4</v>
      </c>
      <c r="B964" s="10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7">
        <v>5</v>
      </c>
      <c r="B965" s="10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7">
        <v>6</v>
      </c>
      <c r="B966" s="10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7">
        <v>7</v>
      </c>
      <c r="B967" s="107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7">
        <v>8</v>
      </c>
      <c r="B968" s="107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7">
        <v>9</v>
      </c>
      <c r="B969" s="10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7">
        <v>10</v>
      </c>
      <c r="B970" s="10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7">
        <v>11</v>
      </c>
      <c r="B971" s="10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7">
        <v>12</v>
      </c>
      <c r="B972" s="107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7">
        <v>13</v>
      </c>
      <c r="B973" s="10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7">
        <v>14</v>
      </c>
      <c r="B974" s="10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7">
        <v>15</v>
      </c>
      <c r="B975" s="10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7">
        <v>16</v>
      </c>
      <c r="B976" s="10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7">
        <v>17</v>
      </c>
      <c r="B977" s="10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7">
        <v>18</v>
      </c>
      <c r="B978" s="10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7">
        <v>19</v>
      </c>
      <c r="B979" s="10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7">
        <v>20</v>
      </c>
      <c r="B980" s="10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7">
        <v>21</v>
      </c>
      <c r="B981" s="10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7">
        <v>22</v>
      </c>
      <c r="B982" s="10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7">
        <v>23</v>
      </c>
      <c r="B983" s="10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7">
        <v>24</v>
      </c>
      <c r="B984" s="10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7">
        <v>25</v>
      </c>
      <c r="B985" s="10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7">
        <v>26</v>
      </c>
      <c r="B986" s="10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7">
        <v>27</v>
      </c>
      <c r="B987" s="10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7">
        <v>28</v>
      </c>
      <c r="B988" s="10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7">
        <v>29</v>
      </c>
      <c r="B989" s="10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7">
        <v>30</v>
      </c>
      <c r="B990" s="10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7">
        <v>1</v>
      </c>
      <c r="B994" s="10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7">
        <v>2</v>
      </c>
      <c r="B995" s="10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7">
        <v>3</v>
      </c>
      <c r="B996" s="10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7">
        <v>4</v>
      </c>
      <c r="B997" s="10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7">
        <v>5</v>
      </c>
      <c r="B998" s="10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7">
        <v>6</v>
      </c>
      <c r="B999" s="10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7">
        <v>7</v>
      </c>
      <c r="B1000" s="107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7">
        <v>8</v>
      </c>
      <c r="B1001" s="107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7">
        <v>9</v>
      </c>
      <c r="B1002" s="10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7">
        <v>10</v>
      </c>
      <c r="B1003" s="10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7">
        <v>11</v>
      </c>
      <c r="B1004" s="10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7">
        <v>12</v>
      </c>
      <c r="B1005" s="107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7">
        <v>13</v>
      </c>
      <c r="B1006" s="10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7">
        <v>14</v>
      </c>
      <c r="B1007" s="10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7">
        <v>15</v>
      </c>
      <c r="B1008" s="10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7">
        <v>16</v>
      </c>
      <c r="B1009" s="10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7">
        <v>17</v>
      </c>
      <c r="B1010" s="10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7">
        <v>18</v>
      </c>
      <c r="B1011" s="10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7">
        <v>19</v>
      </c>
      <c r="B1012" s="10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7">
        <v>20</v>
      </c>
      <c r="B1013" s="10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7">
        <v>21</v>
      </c>
      <c r="B1014" s="10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7">
        <v>22</v>
      </c>
      <c r="B1015" s="10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7">
        <v>23</v>
      </c>
      <c r="B1016" s="10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7">
        <v>24</v>
      </c>
      <c r="B1017" s="10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7">
        <v>25</v>
      </c>
      <c r="B1018" s="10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7">
        <v>26</v>
      </c>
      <c r="B1019" s="10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7">
        <v>27</v>
      </c>
      <c r="B1020" s="10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7">
        <v>28</v>
      </c>
      <c r="B1021" s="10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7">
        <v>29</v>
      </c>
      <c r="B1022" s="10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7">
        <v>30</v>
      </c>
      <c r="B1023" s="10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7">
        <v>1</v>
      </c>
      <c r="B1027" s="10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7">
        <v>2</v>
      </c>
      <c r="B1028" s="10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7">
        <v>3</v>
      </c>
      <c r="B1029" s="10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7">
        <v>4</v>
      </c>
      <c r="B1030" s="10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7">
        <v>5</v>
      </c>
      <c r="B1031" s="10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7">
        <v>6</v>
      </c>
      <c r="B1032" s="10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7">
        <v>7</v>
      </c>
      <c r="B1033" s="107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7">
        <v>8</v>
      </c>
      <c r="B1034" s="107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7">
        <v>9</v>
      </c>
      <c r="B1035" s="10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7">
        <v>10</v>
      </c>
      <c r="B1036" s="10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7">
        <v>11</v>
      </c>
      <c r="B1037" s="10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7">
        <v>12</v>
      </c>
      <c r="B1038" s="107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7">
        <v>13</v>
      </c>
      <c r="B1039" s="10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7">
        <v>14</v>
      </c>
      <c r="B1040" s="10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7">
        <v>15</v>
      </c>
      <c r="B1041" s="10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7">
        <v>16</v>
      </c>
      <c r="B1042" s="10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7">
        <v>17</v>
      </c>
      <c r="B1043" s="10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7">
        <v>18</v>
      </c>
      <c r="B1044" s="10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7">
        <v>19</v>
      </c>
      <c r="B1045" s="10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7">
        <v>20</v>
      </c>
      <c r="B1046" s="10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7">
        <v>21</v>
      </c>
      <c r="B1047" s="10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7">
        <v>22</v>
      </c>
      <c r="B1048" s="10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7">
        <v>23</v>
      </c>
      <c r="B1049" s="10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7">
        <v>24</v>
      </c>
      <c r="B1050" s="10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7">
        <v>25</v>
      </c>
      <c r="B1051" s="10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7">
        <v>26</v>
      </c>
      <c r="B1052" s="10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7">
        <v>27</v>
      </c>
      <c r="B1053" s="10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7">
        <v>28</v>
      </c>
      <c r="B1054" s="10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7">
        <v>29</v>
      </c>
      <c r="B1055" s="10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7">
        <v>30</v>
      </c>
      <c r="B1056" s="10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7">
        <v>1</v>
      </c>
      <c r="B1060" s="10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7">
        <v>2</v>
      </c>
      <c r="B1061" s="10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7">
        <v>3</v>
      </c>
      <c r="B1062" s="10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7">
        <v>4</v>
      </c>
      <c r="B1063" s="10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7">
        <v>5</v>
      </c>
      <c r="B1064" s="10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7">
        <v>6</v>
      </c>
      <c r="B1065" s="10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7">
        <v>7</v>
      </c>
      <c r="B1066" s="107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7">
        <v>8</v>
      </c>
      <c r="B1067" s="107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7">
        <v>9</v>
      </c>
      <c r="B1068" s="10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7">
        <v>10</v>
      </c>
      <c r="B1069" s="10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7">
        <v>11</v>
      </c>
      <c r="B1070" s="10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7">
        <v>12</v>
      </c>
      <c r="B1071" s="107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7">
        <v>13</v>
      </c>
      <c r="B1072" s="10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7">
        <v>14</v>
      </c>
      <c r="B1073" s="10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7">
        <v>15</v>
      </c>
      <c r="B1074" s="10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7">
        <v>16</v>
      </c>
      <c r="B1075" s="10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7">
        <v>17</v>
      </c>
      <c r="B1076" s="10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7">
        <v>18</v>
      </c>
      <c r="B1077" s="10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7">
        <v>19</v>
      </c>
      <c r="B1078" s="10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7">
        <v>20</v>
      </c>
      <c r="B1079" s="10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7">
        <v>21</v>
      </c>
      <c r="B1080" s="10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7">
        <v>22</v>
      </c>
      <c r="B1081" s="10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7">
        <v>23</v>
      </c>
      <c r="B1082" s="10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7">
        <v>24</v>
      </c>
      <c r="B1083" s="10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7">
        <v>25</v>
      </c>
      <c r="B1084" s="10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7">
        <v>26</v>
      </c>
      <c r="B1085" s="10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7">
        <v>27</v>
      </c>
      <c r="B1086" s="10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7">
        <v>28</v>
      </c>
      <c r="B1087" s="10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7">
        <v>29</v>
      </c>
      <c r="B1088" s="10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7">
        <v>30</v>
      </c>
      <c r="B1089" s="10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7">
        <v>1</v>
      </c>
      <c r="B1093" s="10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7">
        <v>2</v>
      </c>
      <c r="B1094" s="10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7">
        <v>3</v>
      </c>
      <c r="B1095" s="10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7">
        <v>4</v>
      </c>
      <c r="B1096" s="10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7">
        <v>5</v>
      </c>
      <c r="B1097" s="10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7">
        <v>6</v>
      </c>
      <c r="B1098" s="10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7">
        <v>7</v>
      </c>
      <c r="B1099" s="107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7">
        <v>8</v>
      </c>
      <c r="B1100" s="107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7">
        <v>9</v>
      </c>
      <c r="B1101" s="107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7">
        <v>10</v>
      </c>
      <c r="B1102" s="107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7">
        <v>11</v>
      </c>
      <c r="B1103" s="107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7">
        <v>12</v>
      </c>
      <c r="B1104" s="107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7">
        <v>13</v>
      </c>
      <c r="B1105" s="107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7">
        <v>14</v>
      </c>
      <c r="B1106" s="107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7">
        <v>15</v>
      </c>
      <c r="B1107" s="107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7">
        <v>16</v>
      </c>
      <c r="B1108" s="107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7">
        <v>17</v>
      </c>
      <c r="B1109" s="107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7">
        <v>18</v>
      </c>
      <c r="B1110" s="107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7">
        <v>19</v>
      </c>
      <c r="B1111" s="107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7">
        <v>20</v>
      </c>
      <c r="B1112" s="107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7">
        <v>21</v>
      </c>
      <c r="B1113" s="107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7">
        <v>22</v>
      </c>
      <c r="B1114" s="107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7">
        <v>23</v>
      </c>
      <c r="B1115" s="107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7">
        <v>24</v>
      </c>
      <c r="B1116" s="107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7">
        <v>25</v>
      </c>
      <c r="B1117" s="107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7">
        <v>26</v>
      </c>
      <c r="B1118" s="107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7">
        <v>27</v>
      </c>
      <c r="B1119" s="107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7">
        <v>28</v>
      </c>
      <c r="B1120" s="107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7">
        <v>29</v>
      </c>
      <c r="B1121" s="107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7">
        <v>30</v>
      </c>
      <c r="B1122" s="107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7">
        <v>1</v>
      </c>
      <c r="B1126" s="107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7">
        <v>2</v>
      </c>
      <c r="B1127" s="107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7">
        <v>3</v>
      </c>
      <c r="B1128" s="107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7">
        <v>4</v>
      </c>
      <c r="B1129" s="107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7">
        <v>5</v>
      </c>
      <c r="B1130" s="107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7">
        <v>6</v>
      </c>
      <c r="B1131" s="107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7">
        <v>7</v>
      </c>
      <c r="B1132" s="107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7">
        <v>8</v>
      </c>
      <c r="B1133" s="107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7">
        <v>9</v>
      </c>
      <c r="B1134" s="107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7">
        <v>10</v>
      </c>
      <c r="B1135" s="107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7">
        <v>11</v>
      </c>
      <c r="B1136" s="107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7">
        <v>12</v>
      </c>
      <c r="B1137" s="107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7">
        <v>13</v>
      </c>
      <c r="B1138" s="107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7">
        <v>14</v>
      </c>
      <c r="B1139" s="107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7">
        <v>15</v>
      </c>
      <c r="B1140" s="107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7">
        <v>16</v>
      </c>
      <c r="B1141" s="107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7">
        <v>17</v>
      </c>
      <c r="B1142" s="107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7">
        <v>18</v>
      </c>
      <c r="B1143" s="107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7">
        <v>19</v>
      </c>
      <c r="B1144" s="107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7">
        <v>20</v>
      </c>
      <c r="B1145" s="107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7">
        <v>21</v>
      </c>
      <c r="B1146" s="107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7">
        <v>22</v>
      </c>
      <c r="B1147" s="107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7">
        <v>23</v>
      </c>
      <c r="B1148" s="107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7">
        <v>24</v>
      </c>
      <c r="B1149" s="107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7">
        <v>25</v>
      </c>
      <c r="B1150" s="107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7">
        <v>26</v>
      </c>
      <c r="B1151" s="107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7">
        <v>27</v>
      </c>
      <c r="B1152" s="107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7">
        <v>28</v>
      </c>
      <c r="B1153" s="107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7">
        <v>29</v>
      </c>
      <c r="B1154" s="107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7">
        <v>30</v>
      </c>
      <c r="B1155" s="107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7">
        <v>1</v>
      </c>
      <c r="B1159" s="107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7">
        <v>2</v>
      </c>
      <c r="B1160" s="107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7">
        <v>3</v>
      </c>
      <c r="B1161" s="107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7">
        <v>4</v>
      </c>
      <c r="B1162" s="107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7">
        <v>5</v>
      </c>
      <c r="B1163" s="107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7">
        <v>6</v>
      </c>
      <c r="B1164" s="107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7">
        <v>7</v>
      </c>
      <c r="B1165" s="107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7">
        <v>8</v>
      </c>
      <c r="B1166" s="107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7">
        <v>9</v>
      </c>
      <c r="B1167" s="107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7">
        <v>10</v>
      </c>
      <c r="B1168" s="107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7">
        <v>11</v>
      </c>
      <c r="B1169" s="107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7">
        <v>12</v>
      </c>
      <c r="B1170" s="107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7">
        <v>13</v>
      </c>
      <c r="B1171" s="107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7">
        <v>14</v>
      </c>
      <c r="B1172" s="107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7">
        <v>15</v>
      </c>
      <c r="B1173" s="107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7">
        <v>16</v>
      </c>
      <c r="B1174" s="107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7">
        <v>17</v>
      </c>
      <c r="B1175" s="107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7">
        <v>18</v>
      </c>
      <c r="B1176" s="107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7">
        <v>19</v>
      </c>
      <c r="B1177" s="107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7">
        <v>20</v>
      </c>
      <c r="B1178" s="107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7">
        <v>21</v>
      </c>
      <c r="B1179" s="107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7">
        <v>22</v>
      </c>
      <c r="B1180" s="107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7">
        <v>23</v>
      </c>
      <c r="B1181" s="107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7">
        <v>24</v>
      </c>
      <c r="B1182" s="107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7">
        <v>25</v>
      </c>
      <c r="B1183" s="107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7">
        <v>26</v>
      </c>
      <c r="B1184" s="107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7">
        <v>27</v>
      </c>
      <c r="B1185" s="107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7">
        <v>28</v>
      </c>
      <c r="B1186" s="107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7">
        <v>29</v>
      </c>
      <c r="B1187" s="107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7">
        <v>30</v>
      </c>
      <c r="B1188" s="107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7">
        <v>1</v>
      </c>
      <c r="B1192" s="107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7">
        <v>2</v>
      </c>
      <c r="B1193" s="107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7">
        <v>3</v>
      </c>
      <c r="B1194" s="107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7">
        <v>4</v>
      </c>
      <c r="B1195" s="107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7">
        <v>5</v>
      </c>
      <c r="B1196" s="107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7">
        <v>6</v>
      </c>
      <c r="B1197" s="107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7">
        <v>7</v>
      </c>
      <c r="B1198" s="107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7">
        <v>8</v>
      </c>
      <c r="B1199" s="107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7">
        <v>9</v>
      </c>
      <c r="B1200" s="107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7">
        <v>10</v>
      </c>
      <c r="B1201" s="107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7">
        <v>11</v>
      </c>
      <c r="B1202" s="107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7">
        <v>12</v>
      </c>
      <c r="B1203" s="107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7">
        <v>13</v>
      </c>
      <c r="B1204" s="107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7">
        <v>14</v>
      </c>
      <c r="B1205" s="107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7">
        <v>15</v>
      </c>
      <c r="B1206" s="107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7">
        <v>16</v>
      </c>
      <c r="B1207" s="107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7">
        <v>17</v>
      </c>
      <c r="B1208" s="107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7">
        <v>18</v>
      </c>
      <c r="B1209" s="107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7">
        <v>19</v>
      </c>
      <c r="B1210" s="107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7">
        <v>20</v>
      </c>
      <c r="B1211" s="107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7">
        <v>21</v>
      </c>
      <c r="B1212" s="107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7">
        <v>22</v>
      </c>
      <c r="B1213" s="107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7">
        <v>23</v>
      </c>
      <c r="B1214" s="107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7">
        <v>24</v>
      </c>
      <c r="B1215" s="107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7">
        <v>25</v>
      </c>
      <c r="B1216" s="107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7">
        <v>26</v>
      </c>
      <c r="B1217" s="107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7">
        <v>27</v>
      </c>
      <c r="B1218" s="107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7">
        <v>28</v>
      </c>
      <c r="B1219" s="107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7">
        <v>29</v>
      </c>
      <c r="B1220" s="107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7">
        <v>30</v>
      </c>
      <c r="B1221" s="107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7">
        <v>1</v>
      </c>
      <c r="B1225" s="107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7">
        <v>2</v>
      </c>
      <c r="B1226" s="107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7">
        <v>3</v>
      </c>
      <c r="B1227" s="107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7">
        <v>4</v>
      </c>
      <c r="B1228" s="107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7">
        <v>5</v>
      </c>
      <c r="B1229" s="107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7">
        <v>6</v>
      </c>
      <c r="B1230" s="107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7">
        <v>7</v>
      </c>
      <c r="B1231" s="107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7">
        <v>8</v>
      </c>
      <c r="B1232" s="107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7">
        <v>9</v>
      </c>
      <c r="B1233" s="107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7">
        <v>10</v>
      </c>
      <c r="B1234" s="107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7">
        <v>11</v>
      </c>
      <c r="B1235" s="107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7">
        <v>12</v>
      </c>
      <c r="B1236" s="107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7">
        <v>13</v>
      </c>
      <c r="B1237" s="107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7">
        <v>14</v>
      </c>
      <c r="B1238" s="107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7">
        <v>15</v>
      </c>
      <c r="B1239" s="107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7">
        <v>16</v>
      </c>
      <c r="B1240" s="107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7">
        <v>17</v>
      </c>
      <c r="B1241" s="107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7">
        <v>18</v>
      </c>
      <c r="B1242" s="107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7">
        <v>19</v>
      </c>
      <c r="B1243" s="107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7">
        <v>20</v>
      </c>
      <c r="B1244" s="107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7">
        <v>21</v>
      </c>
      <c r="B1245" s="107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7">
        <v>22</v>
      </c>
      <c r="B1246" s="107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7">
        <v>23</v>
      </c>
      <c r="B1247" s="107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7">
        <v>24</v>
      </c>
      <c r="B1248" s="107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7">
        <v>25</v>
      </c>
      <c r="B1249" s="107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7">
        <v>26</v>
      </c>
      <c r="B1250" s="107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7">
        <v>27</v>
      </c>
      <c r="B1251" s="107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7">
        <v>28</v>
      </c>
      <c r="B1252" s="107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7">
        <v>29</v>
      </c>
      <c r="B1253" s="107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7">
        <v>30</v>
      </c>
      <c r="B1254" s="107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7">
        <v>1</v>
      </c>
      <c r="B1258" s="107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7">
        <v>2</v>
      </c>
      <c r="B1259" s="107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7">
        <v>3</v>
      </c>
      <c r="B1260" s="107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7">
        <v>4</v>
      </c>
      <c r="B1261" s="107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7">
        <v>5</v>
      </c>
      <c r="B1262" s="107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7">
        <v>6</v>
      </c>
      <c r="B1263" s="107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7">
        <v>7</v>
      </c>
      <c r="B1264" s="107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7">
        <v>8</v>
      </c>
      <c r="B1265" s="107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7">
        <v>9</v>
      </c>
      <c r="B1266" s="107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7">
        <v>10</v>
      </c>
      <c r="B1267" s="107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7">
        <v>11</v>
      </c>
      <c r="B1268" s="107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7">
        <v>12</v>
      </c>
      <c r="B1269" s="107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7">
        <v>13</v>
      </c>
      <c r="B1270" s="107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7">
        <v>14</v>
      </c>
      <c r="B1271" s="107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7">
        <v>15</v>
      </c>
      <c r="B1272" s="107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7">
        <v>16</v>
      </c>
      <c r="B1273" s="107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7">
        <v>17</v>
      </c>
      <c r="B1274" s="107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7">
        <v>18</v>
      </c>
      <c r="B1275" s="107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7">
        <v>19</v>
      </c>
      <c r="B1276" s="107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7">
        <v>20</v>
      </c>
      <c r="B1277" s="107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7">
        <v>21</v>
      </c>
      <c r="B1278" s="107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7">
        <v>22</v>
      </c>
      <c r="B1279" s="107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7">
        <v>23</v>
      </c>
      <c r="B1280" s="107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7">
        <v>24</v>
      </c>
      <c r="B1281" s="107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7">
        <v>25</v>
      </c>
      <c r="B1282" s="107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7">
        <v>26</v>
      </c>
      <c r="B1283" s="107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7">
        <v>27</v>
      </c>
      <c r="B1284" s="107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7">
        <v>28</v>
      </c>
      <c r="B1285" s="107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7">
        <v>29</v>
      </c>
      <c r="B1286" s="107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7">
        <v>30</v>
      </c>
      <c r="B1287" s="107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7">
        <v>1</v>
      </c>
      <c r="B1291" s="107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7">
        <v>2</v>
      </c>
      <c r="B1292" s="107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7">
        <v>3</v>
      </c>
      <c r="B1293" s="107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7">
        <v>4</v>
      </c>
      <c r="B1294" s="107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7">
        <v>5</v>
      </c>
      <c r="B1295" s="107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7">
        <v>6</v>
      </c>
      <c r="B1296" s="107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7">
        <v>7</v>
      </c>
      <c r="B1297" s="107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7">
        <v>8</v>
      </c>
      <c r="B1298" s="107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7">
        <v>9</v>
      </c>
      <c r="B1299" s="107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7">
        <v>10</v>
      </c>
      <c r="B1300" s="107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7">
        <v>11</v>
      </c>
      <c r="B1301" s="107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7">
        <v>12</v>
      </c>
      <c r="B1302" s="107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7">
        <v>13</v>
      </c>
      <c r="B1303" s="107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7">
        <v>14</v>
      </c>
      <c r="B1304" s="107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7">
        <v>15</v>
      </c>
      <c r="B1305" s="107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7">
        <v>16</v>
      </c>
      <c r="B1306" s="107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7">
        <v>17</v>
      </c>
      <c r="B1307" s="107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7">
        <v>18</v>
      </c>
      <c r="B1308" s="107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7">
        <v>19</v>
      </c>
      <c r="B1309" s="107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7">
        <v>20</v>
      </c>
      <c r="B1310" s="107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7">
        <v>21</v>
      </c>
      <c r="B1311" s="107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7">
        <v>22</v>
      </c>
      <c r="B1312" s="107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7">
        <v>23</v>
      </c>
      <c r="B1313" s="107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7">
        <v>24</v>
      </c>
      <c r="B1314" s="107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7">
        <v>25</v>
      </c>
      <c r="B1315" s="107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7">
        <v>26</v>
      </c>
      <c r="B1316" s="107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7">
        <v>27</v>
      </c>
      <c r="B1317" s="107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7">
        <v>28</v>
      </c>
      <c r="B1318" s="107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7">
        <v>29</v>
      </c>
      <c r="B1319" s="107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7">
        <v>30</v>
      </c>
      <c r="B1320" s="107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2019-05-30T06:58:28Z</cp:lastPrinted>
  <dcterms:created xsi:type="dcterms:W3CDTF">2012-03-13T00:50:25Z</dcterms:created>
  <dcterms:modified xsi:type="dcterms:W3CDTF">2019-05-30T06:58:33Z</dcterms:modified>
</cp:coreProperties>
</file>