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中間公表\9.会計課へ\海事局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<sst xmlns="http://schemas.openxmlformats.org/spreadsheetml/2006/main" count="2800" uniqueCount="636">
  <si>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</si>
  <si>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</si>
  <si>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</si>
  <si>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</si>
  <si>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</si>
  <si>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</si>
  <si>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</si>
  <si>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</si>
  <si>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</si>
  <si>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</si>
  <si>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</si>
  <si>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</si>
  <si>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</si>
  <si>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</si>
  <si>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</si>
  <si>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</si>
  <si>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</si>
  <si>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</si>
  <si>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</si>
  <si>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</si>
  <si>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</si>
  <si>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</si>
  <si>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</si>
  <si>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</si>
  <si>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</si>
  <si>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</si>
  <si>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</si>
  <si>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</si>
  <si>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</si>
  <si>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</si>
  <si>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</si>
  <si>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</si>
  <si>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</si>
  <si>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</si>
  <si>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</si>
  <si>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</si>
  <si>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</si>
  <si>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</si>
  <si>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</si>
  <si>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</si>
  <si>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</si>
  <si>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</si>
  <si>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</si>
  <si>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</si>
  <si>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</si>
  <si>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</si>
  <si>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</si>
  <si>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</si>
  <si>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</si>
  <si>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</si>
  <si>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</si>
  <si>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</si>
  <si>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</si>
  <si>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</si>
  <si>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</si>
  <si>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</si>
  <si>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</si>
  <si>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</si>
  <si>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</si>
  <si>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</si>
  <si>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</si>
  <si>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</si>
  <si>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</si>
  <si>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</si>
  <si>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</si>
  <si>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</si>
  <si>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</si>
  <si>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</si>
  <si>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</si>
  <si>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</si>
  <si>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</si>
  <si>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</si>
  <si>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</si>
  <si>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</si>
  <si>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</si>
  <si>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</si>
  <si>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</si>
  <si>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</si>
  <si>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</si>
  <si>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</si>
  <si>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</si>
  <si>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</si>
  <si>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</si>
  <si>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</si>
  <si>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</si>
  <si>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</si>
  <si>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</si>
  <si>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</si>
  <si>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</si>
  <si>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</si>
  <si>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</si>
  <si>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</si>
  <si>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</si>
  <si>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</si>
  <si>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</si>
  <si>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</si>
  <si>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</si>
  <si>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</si>
  <si>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</si>
  <si>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</si>
  <si>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</si>
  <si>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</si>
  <si>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</si>
  <si>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</si>
  <si>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</si>
  <si>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</si>
  <si>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</si>
  <si>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</si>
  <si>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</si>
  <si>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</si>
  <si>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</si>
  <si>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</si>
  <si>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</si>
  <si>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</si>
  <si>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</si>
  <si>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</si>
  <si>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</si>
  <si>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</si>
  <si>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</si>
  <si>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</si>
  <si>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</si>
  <si>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</si>
  <si>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</si>
  <si>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</si>
  <si>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</si>
  <si>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</si>
  <si>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</si>
  <si>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</si>
  <si>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</si>
  <si>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</si>
  <si>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</si>
  <si>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</si>
  <si>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</si>
  <si>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</si>
  <si>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</si>
  <si>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</si>
  <si>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</si>
  <si>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</si>
  <si>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</si>
  <si>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</si>
  <si>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</si>
  <si>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</si>
  <si>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</si>
  <si>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</si>
  <si>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</si>
  <si>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</si>
  <si>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</si>
  <si>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</si>
  <si>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</si>
  <si>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</si>
  <si>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</si>
  <si>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</si>
  <si>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</si>
  <si>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</si>
  <si>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</si>
  <si>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</si>
  <si>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</si>
  <si>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</si>
  <si>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</si>
  <si>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</si>
  <si>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</si>
  <si>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</si>
  <si>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</si>
  <si>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</si>
  <si>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</si>
  <si>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</si>
  <si>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</si>
  <si>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</si>
  <si>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</si>
  <si>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</si>
  <si>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</si>
  <si>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</si>
  <si>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</si>
  <si>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</si>
  <si>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</si>
  <si>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</si>
  <si>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</si>
  <si>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</si>
  <si>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</si>
  <si>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</si>
  <si>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</si>
  <si>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</si>
  <si>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</si>
  <si>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</si>
  <si>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</si>
  <si>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</si>
  <si>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</si>
  <si>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</si>
  <si>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</si>
  <si>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</si>
  <si>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</si>
  <si>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</si>
  <si>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</si>
  <si>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</si>
  <si>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</si>
  <si>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</si>
  <si>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</si>
  <si>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</si>
  <si>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</si>
  <si>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</si>
  <si>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</si>
  <si>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</si>
  <si>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</si>
  <si>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</si>
  <si>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</si>
  <si>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</si>
  <si>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</si>
  <si>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</si>
  <si>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</si>
  <si>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</si>
  <si>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</si>
  <si>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</si>
  <si>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</si>
  <si>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</si>
  <si>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</si>
  <si>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</si>
  <si>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</si>
  <si>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</si>
  <si>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</si>
  <si>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</si>
  <si>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</si>
  <si>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</si>
  <si>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</si>
  <si>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</si>
  <si>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</si>
  <si>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</si>
  <si>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</si>
  <si>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</si>
  <si>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</si>
  <si>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</si>
  <si>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</si>
  <si>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</si>
  <si>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</si>
  <si>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</si>
  <si>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</si>
  <si>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</si>
  <si>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</si>
  <si>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</si>
  <si>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</si>
  <si>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</si>
  <si>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</si>
  <si>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</si>
  <si>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</si>
  <si>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</si>
  <si>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</si>
  <si>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</si>
  <si>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</si>
  <si>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</si>
  <si>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</si>
  <si>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</si>
  <si>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</si>
  <si>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</si>
  <si>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</si>
  <si>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</si>
  <si>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</si>
  <si>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</si>
  <si>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</si>
  <si>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</si>
  <si>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</si>
  <si>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</si>
  <si>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</si>
  <si>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</si>
  <si>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</si>
  <si>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</si>
  <si>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</si>
  <si>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</si>
  <si>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</si>
  <si>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</si>
  <si>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</si>
  <si>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</si>
  <si>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</si>
  <si>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</si>
  <si>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</si>
  <si>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</si>
  <si>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</si>
  <si>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</si>
  <si>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</si>
  <si>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</si>
  <si>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</si>
  <si>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</si>
  <si>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</si>
  <si>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</si>
  <si>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</si>
  <si>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</si>
  <si>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</si>
  <si>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</si>
  <si>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</si>
  <si>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</si>
  <si>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</si>
  <si>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</si>
  <si>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</si>
  <si>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</si>
  <si>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</si>
  <si>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</si>
  <si>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</si>
  <si>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</si>
  <si>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</si>
  <si>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</si>
  <si>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</si>
  <si>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</si>
  <si>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</si>
  <si>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</si>
  <si>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</si>
  <si>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</si>
  <si>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</si>
  <si>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</si>
  <si>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</si>
  <si>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</si>
  <si>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</si>
  <si>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</si>
  <si>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</si>
  <si>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</si>
  <si>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</si>
  <si>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</si>
  <si>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</si>
  <si>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</si>
  <si>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</si>
  <si>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</si>
  <si>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</si>
  <si>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</si>
  <si>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</si>
  <si>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</si>
  <si>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</si>
  <si>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</si>
  <si>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</si>
  <si>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</si>
  <si>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</si>
  <si>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</si>
  <si>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</si>
  <si>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</si>
  <si>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</si>
  <si>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</si>
  <si>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</si>
  <si>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</si>
  <si>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</si>
  <si>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</si>
  <si>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</si>
  <si>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</si>
  <si>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</si>
  <si>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</si>
  <si>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</si>
  <si>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</si>
  <si>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</si>
  <si>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</si>
  <si>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</si>
  <si>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</si>
  <si>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</si>
  <si>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</si>
  <si>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</si>
  <si>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</si>
  <si>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</si>
  <si>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</si>
  <si>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</si>
  <si>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</si>
  <si>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</si>
  <si>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</si>
  <si>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</si>
  <si>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</si>
  <si>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</si>
  <si>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</si>
  <si>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</si>
  <si>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</si>
  <si>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</si>
  <si>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</si>
  <si>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</si>
  <si>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</si>
  <si>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</si>
  <si>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</si>
  <si>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</si>
  <si>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</si>
  <si>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</si>
  <si>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</si>
  <si>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</si>
  <si>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</si>
  <si>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</si>
  <si>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</si>
  <si>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</si>
  <si>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</si>
  <si>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</si>
  <si>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</si>
  <si>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</si>
  <si>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</si>
  <si>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</si>
  <si>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</si>
  <si>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</si>
  <si>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</si>
  <si>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</si>
  <si>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</si>
  <si>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</si>
  <si>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</si>
  <si>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</si>
  <si>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</si>
  <si>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</si>
  <si>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</si>
  <si>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</si>
  <si>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</si>
  <si>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</si>
  <si>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</si>
  <si>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</si>
  <si>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</si>
  <si>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</si>
  <si>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</si>
  <si>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</si>
  <si>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</si>
  <si>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</si>
  <si>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</si>
  <si>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</si>
  <si>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</si>
  <si>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</si>
  <si>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</si>
  <si>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</si>
  <si>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</si>
  <si>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</si>
  <si>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</si>
  <si>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</si>
  <si>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</si>
  <si>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</si>
  <si>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</si>
  <si>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</si>
  <si>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</si>
  <si>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</si>
  <si>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</si>
  <si>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</si>
  <si>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</si>
  <si>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</si>
  <si>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</si>
  <si>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</si>
  <si>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</si>
  <si>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</si>
  <si>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</si>
  <si>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</si>
  <si>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</si>
  <si>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</si>
  <si>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</si>
  <si>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</si>
  <si>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</si>
  <si>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</si>
  <si>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</si>
  <si>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</si>
  <si>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</si>
  <si>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</si>
  <si>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</si>
  <si>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</si>
  <si>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</si>
  <si>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</si>
  <si>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</si>
  <si>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</si>
  <si>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</si>
  <si>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</si>
  <si>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</si>
  <si>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</si>
  <si>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</si>
  <si>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</si>
  <si>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</si>
  <si>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</si>
  <si>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</si>
  <si>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</si>
  <si>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</si>
  <si>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</si>
  <si>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</si>
  <si>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</si>
  <si>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</si>
  <si>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</si>
  <si>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</si>
  <si>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</si>
  <si>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</si>
  <si>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</si>
  <si>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</si>
  <si>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</si>
  <si>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</si>
  <si>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</si>
  <si>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</si>
  <si>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</si>
  <si>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</si>
  <si>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</si>
  <si>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</si>
  <si>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</si>
  <si>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</si>
  <si>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</si>
  <si>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</si>
  <si>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</si>
  <si>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</si>
  <si>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</si>
  <si>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</si>
  <si>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</si>
  <si>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</si>
  <si>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</si>
  <si>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</si>
  <si>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</si>
  <si>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</si>
  <si>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</si>
  <si>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</si>
  <si>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</si>
  <si>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</si>
  <si>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</si>
  <si>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</si>
  <si>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</si>
  <si>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</si>
  <si>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</si>
  <si>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</si>
  <si>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</si>
  <si>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</si>
  <si>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</si>
  <si>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</si>
  <si>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</si>
  <si>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</si>
  <si>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</si>
  <si>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</si>
  <si>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</si>
  <si>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</si>
  <si>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</si>
  <si>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</si>
  <si>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</si>
  <si>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</si>
  <si>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</si>
  <si>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</si>
  <si>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</si>
  <si>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</si>
  <si>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</si>
  <si>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</si>
  <si>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</si>
  <si>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</si>
  <si>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</si>
  <si>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</si>
  <si>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</si>
  <si>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</si>
  <si>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</si>
  <si>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</si>
  <si>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</si>
  <si>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</si>
  <si>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</si>
  <si>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</si>
  <si>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</si>
  <si>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</si>
  <si>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</si>
  <si>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</si>
  <si>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</si>
  <si>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</si>
  <si>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</si>
  <si>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</si>
  <si>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</si>
  <si>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</si>
  <si>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</si>
  <si>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</si>
  <si>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</si>
  <si>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</si>
  <si>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</si>
  <si>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</si>
  <si>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</si>
  <si>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</si>
  <si>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</si>
  <si>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</si>
  <si>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</si>
  <si>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</si>
  <si>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</si>
  <si>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</si>
  <si>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</si>
  <si>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</si>
  <si>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</si>
  <si>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</si>
  <si>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</si>
  <si>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</si>
  <si>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</si>
  <si>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</si>
  <si>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</si>
  <si>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</si>
  <si>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</si>
  <si>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</si>
  <si>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</si>
  <si>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海運からの温室効果ガス等環境負荷低減に関する総合対策</t>
    <phoneticPr fontId="5"/>
  </si>
  <si>
    <t>国土交通省</t>
  </si>
  <si>
    <t>海事局</t>
    <rPh sb="0" eb="3">
      <t>カイジキョク</t>
    </rPh>
    <phoneticPr fontId="5"/>
  </si>
  <si>
    <t>海洋・環境政策課</t>
    <rPh sb="0" eb="2">
      <t>カイヨウ</t>
    </rPh>
    <rPh sb="3" eb="8">
      <t>カンキョウセイサクカ</t>
    </rPh>
    <phoneticPr fontId="5"/>
  </si>
  <si>
    <t>課長　石原　彰</t>
    <rPh sb="0" eb="2">
      <t>カチョウ</t>
    </rPh>
    <rPh sb="3" eb="5">
      <t>イシハラ</t>
    </rPh>
    <rPh sb="6" eb="7">
      <t>アキラ</t>
    </rPh>
    <phoneticPr fontId="5"/>
  </si>
  <si>
    <t>海洋基本計画</t>
    <rPh sb="0" eb="2">
      <t>カイヨウ</t>
    </rPh>
    <rPh sb="2" eb="4">
      <t>キホン</t>
    </rPh>
    <rPh sb="4" eb="6">
      <t>ケイカク</t>
    </rPh>
    <phoneticPr fontId="5"/>
  </si>
  <si>
    <t>国際海運からの温室効果ガス(GHG)排出削減対策については、国際海事機関（IMO）において世界統一的なルールが審議されている。国際交渉において、欧州は業界の負担を考えない非合理な規制を提唱し、開発途上国は先進国・途上国間でGHG排出の責任の差を設けるよう提唱する場合がある。海運・造船大国である日本として、国際海運からのGHG排出削減に資する国際枠組の策定や中長期的な脱炭素化の議論を主導し、IMOでの環境対策に貢献しつつ、省エネ技術に優れた我が国海事産業の国際競争力強化を図る。</t>
    <rPh sb="0" eb="2">
      <t>コクサイ</t>
    </rPh>
    <rPh sb="2" eb="4">
      <t>カイウン</t>
    </rPh>
    <rPh sb="7" eb="11">
      <t>オンシツコウカ</t>
    </rPh>
    <rPh sb="18" eb="20">
      <t>ハイシュツ</t>
    </rPh>
    <rPh sb="20" eb="22">
      <t>サクゲン</t>
    </rPh>
    <rPh sb="22" eb="24">
      <t>タイサク</t>
    </rPh>
    <rPh sb="30" eb="32">
      <t>コクサイ</t>
    </rPh>
    <rPh sb="32" eb="34">
      <t>カイジ</t>
    </rPh>
    <rPh sb="34" eb="36">
      <t>キカン</t>
    </rPh>
    <rPh sb="45" eb="47">
      <t>セカイ</t>
    </rPh>
    <rPh sb="47" eb="50">
      <t>トウイツテキ</t>
    </rPh>
    <rPh sb="55" eb="57">
      <t>シンギ</t>
    </rPh>
    <rPh sb="63" eb="65">
      <t>コクサイ</t>
    </rPh>
    <rPh sb="65" eb="67">
      <t>コウショウ</t>
    </rPh>
    <rPh sb="72" eb="74">
      <t>オウシュウ</t>
    </rPh>
    <rPh sb="75" eb="77">
      <t>ギョウカイ</t>
    </rPh>
    <rPh sb="78" eb="80">
      <t>フタン</t>
    </rPh>
    <rPh sb="81" eb="82">
      <t>カンガ</t>
    </rPh>
    <rPh sb="85" eb="88">
      <t>ヒゴウリ</t>
    </rPh>
    <rPh sb="89" eb="91">
      <t>キセイ</t>
    </rPh>
    <rPh sb="92" eb="94">
      <t>テイショウ</t>
    </rPh>
    <rPh sb="96" eb="98">
      <t>カイハツ</t>
    </rPh>
    <rPh sb="98" eb="101">
      <t>トジョウコク</t>
    </rPh>
    <rPh sb="102" eb="105">
      <t>センシンコク</t>
    </rPh>
    <rPh sb="106" eb="109">
      <t>トジョウコク</t>
    </rPh>
    <rPh sb="109" eb="110">
      <t>カン</t>
    </rPh>
    <rPh sb="114" eb="116">
      <t>ハイシュツ</t>
    </rPh>
    <rPh sb="117" eb="119">
      <t>セキニン</t>
    </rPh>
    <rPh sb="120" eb="121">
      <t>サ</t>
    </rPh>
    <rPh sb="122" eb="123">
      <t>モウ</t>
    </rPh>
    <rPh sb="127" eb="129">
      <t>テイショウ</t>
    </rPh>
    <rPh sb="131" eb="133">
      <t>バアイ</t>
    </rPh>
    <rPh sb="137" eb="139">
      <t>カイウン</t>
    </rPh>
    <rPh sb="140" eb="142">
      <t>ゾウセン</t>
    </rPh>
    <rPh sb="142" eb="144">
      <t>タイコク</t>
    </rPh>
    <rPh sb="147" eb="149">
      <t>ニホン</t>
    </rPh>
    <rPh sb="153" eb="155">
      <t>コクサイ</t>
    </rPh>
    <rPh sb="154" eb="155">
      <t>タイコク</t>
    </rPh>
    <rPh sb="155" eb="157">
      <t>カイウン</t>
    </rPh>
    <rPh sb="163" eb="165">
      <t>ハイシュツ</t>
    </rPh>
    <rPh sb="165" eb="167">
      <t>サクゲン</t>
    </rPh>
    <rPh sb="168" eb="169">
      <t>シ</t>
    </rPh>
    <rPh sb="171" eb="173">
      <t>コクサイ</t>
    </rPh>
    <rPh sb="176" eb="178">
      <t>サクテイ</t>
    </rPh>
    <rPh sb="179" eb="183">
      <t>チュウチョウキテキ</t>
    </rPh>
    <rPh sb="184" eb="185">
      <t>ダツ</t>
    </rPh>
    <rPh sb="185" eb="188">
      <t>タンソカ</t>
    </rPh>
    <rPh sb="189" eb="191">
      <t>ギロン</t>
    </rPh>
    <rPh sb="192" eb="194">
      <t>シュドウ</t>
    </rPh>
    <rPh sb="212" eb="213">
      <t>ショウ</t>
    </rPh>
    <rPh sb="215" eb="217">
      <t>ギジュツ</t>
    </rPh>
    <rPh sb="218" eb="219">
      <t>スグ</t>
    </rPh>
    <rPh sb="221" eb="222">
      <t>ワ</t>
    </rPh>
    <rPh sb="223" eb="224">
      <t>クニ</t>
    </rPh>
    <rPh sb="224" eb="228">
      <t>カイジサンギョウ</t>
    </rPh>
    <rPh sb="229" eb="231">
      <t>コクサイ</t>
    </rPh>
    <rPh sb="231" eb="234">
      <t>キョウソウリョク</t>
    </rPh>
    <rPh sb="234" eb="236">
      <t>キョウカ</t>
    </rPh>
    <rPh sb="237" eb="238">
      <t>ハカ</t>
    </rPh>
    <phoneticPr fontId="5"/>
  </si>
  <si>
    <t>-</t>
    <phoneticPr fontId="5"/>
  </si>
  <si>
    <t>省エネ技術に強みを持つ我が国海事産業の国際競争力を強化し、国益を確保するため、我が国の提案をIMOの議論に確実に反映させる。</t>
    <rPh sb="0" eb="1">
      <t>ショウ</t>
    </rPh>
    <rPh sb="3" eb="5">
      <t>ギジュツ</t>
    </rPh>
    <rPh sb="6" eb="7">
      <t>ツヨ</t>
    </rPh>
    <rPh sb="9" eb="10">
      <t>モ</t>
    </rPh>
    <rPh sb="11" eb="12">
      <t>ワ</t>
    </rPh>
    <rPh sb="13" eb="14">
      <t>クニ</t>
    </rPh>
    <rPh sb="14" eb="18">
      <t>カイジサンギョウ</t>
    </rPh>
    <rPh sb="19" eb="21">
      <t>コクサイ</t>
    </rPh>
    <rPh sb="21" eb="24">
      <t>キョウソウリョク</t>
    </rPh>
    <rPh sb="25" eb="27">
      <t>キョウカ</t>
    </rPh>
    <rPh sb="29" eb="31">
      <t>コクエキ</t>
    </rPh>
    <rPh sb="32" eb="34">
      <t>カクホ</t>
    </rPh>
    <rPh sb="39" eb="40">
      <t>ワ</t>
    </rPh>
    <rPh sb="41" eb="42">
      <t>クニ</t>
    </rPh>
    <rPh sb="43" eb="45">
      <t>テイアン</t>
    </rPh>
    <rPh sb="50" eb="52">
      <t>ギロン</t>
    </rPh>
    <rPh sb="53" eb="55">
      <t>カクジツ</t>
    </rPh>
    <rPh sb="56" eb="58">
      <t>ハンエイ</t>
    </rPh>
    <phoneticPr fontId="5"/>
  </si>
  <si>
    <t>IMOの議論において、我が国の提案を反映させた件数</t>
    <rPh sb="4" eb="6">
      <t>ギロン</t>
    </rPh>
    <rPh sb="11" eb="12">
      <t>ワ</t>
    </rPh>
    <rPh sb="13" eb="14">
      <t>クニ</t>
    </rPh>
    <rPh sb="15" eb="17">
      <t>テイアン</t>
    </rPh>
    <rPh sb="18" eb="20">
      <t>ハンエイ</t>
    </rPh>
    <rPh sb="23" eb="25">
      <t>ケンスウ</t>
    </rPh>
    <phoneticPr fontId="5"/>
  </si>
  <si>
    <t>IMOホームページ及び国土交通省ホームページにおける、IMO会合の審議結果のプレスリリース</t>
    <rPh sb="9" eb="10">
      <t>オヨ</t>
    </rPh>
    <rPh sb="11" eb="13">
      <t>コクド</t>
    </rPh>
    <rPh sb="13" eb="16">
      <t>コウツウショウ</t>
    </rPh>
    <rPh sb="30" eb="32">
      <t>カイゴウ</t>
    </rPh>
    <rPh sb="33" eb="35">
      <t>シンギ</t>
    </rPh>
    <rPh sb="35" eb="37">
      <t>ケッカ</t>
    </rPh>
    <phoneticPr fontId="5"/>
  </si>
  <si>
    <t>本事業は、我が国海事産業の国際競争力強化に資するような国際枠組のあり方に関する検討・分析等を行うものであることから、1tあたりのCO2削減コストという成果指標による目標を示すことはできない。</t>
    <phoneticPr fontId="5"/>
  </si>
  <si>
    <t>我が国からIMOに提出するCO2排出削減に係る提案文書の作成に資する調査検討報告書数</t>
    <phoneticPr fontId="5"/>
  </si>
  <si>
    <t>我が国からIMOに提出するCO2排出削減に係る提案文書の作成に資する調査執行額(X)／報告書数(Y)　　　　　　　　　　　　　　</t>
    <rPh sb="36" eb="38">
      <t>シッコウ</t>
    </rPh>
    <rPh sb="38" eb="39">
      <t>ガク</t>
    </rPh>
    <rPh sb="43" eb="46">
      <t>ホウコクショ</t>
    </rPh>
    <rPh sb="46" eb="47">
      <t>スウ</t>
    </rPh>
    <phoneticPr fontId="5"/>
  </si>
  <si>
    <t>3 地球環境の保全</t>
    <rPh sb="2" eb="4">
      <t>チキュウ</t>
    </rPh>
    <rPh sb="4" eb="6">
      <t>カンキョウ</t>
    </rPh>
    <rPh sb="7" eb="9">
      <t>ホゼン</t>
    </rPh>
    <phoneticPr fontId="5"/>
  </si>
  <si>
    <t>9 地球温暖化防止等の環境の保全を行う</t>
    <rPh sb="2" eb="7">
      <t>チキュウオンダンカ</t>
    </rPh>
    <rPh sb="7" eb="9">
      <t>ボウシ</t>
    </rPh>
    <rPh sb="9" eb="10">
      <t>トウ</t>
    </rPh>
    <rPh sb="11" eb="13">
      <t>カンキョウ</t>
    </rPh>
    <rPh sb="14" eb="16">
      <t>ホゼン</t>
    </rPh>
    <rPh sb="17" eb="18">
      <t>オコナ</t>
    </rPh>
    <phoneticPr fontId="5"/>
  </si>
  <si>
    <t>国際海運からのCO2排出について、調査の結果を踏まえて合理的な国際枠組策定の議論を主導することにより、CO2排出削減による地球温暖化対策を推進する。</t>
    <rPh sb="0" eb="2">
      <t>コクサイ</t>
    </rPh>
    <rPh sb="2" eb="4">
      <t>カイウン</t>
    </rPh>
    <rPh sb="10" eb="12">
      <t>ハイシュツ</t>
    </rPh>
    <rPh sb="17" eb="19">
      <t>チョウサ</t>
    </rPh>
    <rPh sb="20" eb="22">
      <t>ケッカ</t>
    </rPh>
    <rPh sb="23" eb="24">
      <t>フ</t>
    </rPh>
    <rPh sb="27" eb="30">
      <t>ゴウリテキ</t>
    </rPh>
    <rPh sb="31" eb="33">
      <t>コクサイ</t>
    </rPh>
    <rPh sb="33" eb="35">
      <t>ワクグミ</t>
    </rPh>
    <rPh sb="35" eb="37">
      <t>サクテイ</t>
    </rPh>
    <rPh sb="38" eb="40">
      <t>ギロン</t>
    </rPh>
    <rPh sb="41" eb="43">
      <t>シュドウ</t>
    </rPh>
    <rPh sb="54" eb="56">
      <t>ハイシュツ</t>
    </rPh>
    <rPh sb="56" eb="58">
      <t>サクゲン</t>
    </rPh>
    <rPh sb="61" eb="63">
      <t>チキュウ</t>
    </rPh>
    <rPh sb="63" eb="66">
      <t>オンダンカ</t>
    </rPh>
    <rPh sb="66" eb="68">
      <t>タイサク</t>
    </rPh>
    <rPh sb="69" eb="71">
      <t>スイシン</t>
    </rPh>
    <phoneticPr fontId="5"/>
  </si>
  <si>
    <t>○</t>
  </si>
  <si>
    <t>国際海運からのCO2排出削減については、国際海事機関(IMO)において、MARPOL条約改正に基づき、新造船のCO2排出規制の段階的強化が進められおり、さらなる強化が議論されているとともに、国際海運のCO2削減目標に向けた今後の国際枠組の議論が行われる予定。我が国がIMOでの国際枠組の策定議論を主導し、我が国海事産業の競争力強化に繋げるため、国際交渉のバックデータとすべく我が国海事産業が得意とする省エネ技術力を最も発揮できるような枠組のあり方に関する調査・分析等を実施する。</t>
    <rPh sb="0" eb="2">
      <t>コクサイ</t>
    </rPh>
    <rPh sb="2" eb="4">
      <t>カイウン</t>
    </rPh>
    <rPh sb="10" eb="12">
      <t>ハイシュツ</t>
    </rPh>
    <rPh sb="12" eb="14">
      <t>サクゲン</t>
    </rPh>
    <rPh sb="20" eb="22">
      <t>コクサイ</t>
    </rPh>
    <rPh sb="22" eb="24">
      <t>カイジ</t>
    </rPh>
    <rPh sb="24" eb="26">
      <t>キカン</t>
    </rPh>
    <rPh sb="42" eb="44">
      <t>ジョウヤク</t>
    </rPh>
    <phoneticPr fontId="5"/>
  </si>
  <si>
    <t>地球温暖化防止等対策調査費</t>
    <rPh sb="0" eb="5">
      <t>チキュウオンダンカ</t>
    </rPh>
    <rPh sb="5" eb="7">
      <t>ボウシ</t>
    </rPh>
    <rPh sb="7" eb="8">
      <t>トウ</t>
    </rPh>
    <rPh sb="8" eb="10">
      <t>タイサク</t>
    </rPh>
    <rPh sb="10" eb="13">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</si>
  <si>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</si>
  <si>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</si>
  <si>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</si>
  <si>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件</t>
    <rPh sb="0" eb="1">
      <t>ケン</t>
    </rPh>
    <phoneticPr fontId="5"/>
  </si>
  <si>
    <t>百万円</t>
    <rPh sb="0" eb="1">
      <t>ヒャク</t>
    </rPh>
    <rPh sb="1" eb="3">
      <t>マンエン</t>
    </rPh>
    <phoneticPr fontId="5"/>
  </si>
  <si>
    <t>(X) / (Y)</t>
    <phoneticPr fontId="5"/>
  </si>
  <si>
    <t>10/1</t>
    <phoneticPr fontId="5"/>
  </si>
  <si>
    <t>9/1</t>
    <phoneticPr fontId="5"/>
  </si>
  <si>
    <t>13/1</t>
    <phoneticPr fontId="5"/>
  </si>
  <si>
    <t>9/2</t>
    <phoneticPr fontId="5"/>
  </si>
  <si>
    <t>本事業は我が国海事産業が得意とする技術を発揮しやすい環境整備に資する。</t>
    <rPh sb="0" eb="1">
      <t>ホン</t>
    </rPh>
    <rPh sb="1" eb="3">
      <t>ジギョウ</t>
    </rPh>
    <rPh sb="4" eb="5">
      <t>ワ</t>
    </rPh>
    <rPh sb="6" eb="7">
      <t>クニ</t>
    </rPh>
    <rPh sb="7" eb="11">
      <t>カイジサンギョウ</t>
    </rPh>
    <rPh sb="12" eb="14">
      <t>トクイ</t>
    </rPh>
    <rPh sb="17" eb="19">
      <t>ギジュツ</t>
    </rPh>
    <rPh sb="20" eb="22">
      <t>ハッキ</t>
    </rPh>
    <rPh sb="26" eb="28">
      <t>カンキョウ</t>
    </rPh>
    <rPh sb="28" eb="30">
      <t>セイビ</t>
    </rPh>
    <rPh sb="31" eb="32">
      <t>シ</t>
    </rPh>
    <phoneticPr fontId="5"/>
  </si>
  <si>
    <t>国際基準（条約）策定に係る事業のため、地方自治体、民間等に委ねることは困難である。</t>
    <rPh sb="0" eb="2">
      <t>コクサイ</t>
    </rPh>
    <rPh sb="2" eb="4">
      <t>キジュン</t>
    </rPh>
    <rPh sb="5" eb="7">
      <t>ジョウヤク</t>
    </rPh>
    <rPh sb="8" eb="10">
      <t>サクテイ</t>
    </rPh>
    <rPh sb="11" eb="12">
      <t>カカ</t>
    </rPh>
    <rPh sb="13" eb="15">
      <t>ジギョウ</t>
    </rPh>
    <rPh sb="19" eb="21">
      <t>チホウ</t>
    </rPh>
    <rPh sb="21" eb="24">
      <t>ジチタイ</t>
    </rPh>
    <rPh sb="25" eb="27">
      <t>ミンカン</t>
    </rPh>
    <rPh sb="27" eb="28">
      <t>トウ</t>
    </rPh>
    <rPh sb="29" eb="30">
      <t>ユダ</t>
    </rPh>
    <rPh sb="35" eb="37">
      <t>コンナン</t>
    </rPh>
    <phoneticPr fontId="5"/>
  </si>
  <si>
    <t>国際基準（条約）に基づき、海洋・環境汚染の防止等を実施するための事業であり、重要かつ優先度は高い。</t>
    <rPh sb="0" eb="2">
      <t>コクサイ</t>
    </rPh>
    <rPh sb="2" eb="4">
      <t>キジュン</t>
    </rPh>
    <rPh sb="5" eb="7">
      <t>ジョウヤク</t>
    </rPh>
    <rPh sb="9" eb="10">
      <t>モト</t>
    </rPh>
    <rPh sb="13" eb="15">
      <t>カイヨウ</t>
    </rPh>
    <rPh sb="16" eb="18">
      <t>カンキョウ</t>
    </rPh>
    <rPh sb="18" eb="20">
      <t>オセン</t>
    </rPh>
    <rPh sb="21" eb="23">
      <t>ボウシ</t>
    </rPh>
    <rPh sb="23" eb="24">
      <t>トウ</t>
    </rPh>
    <rPh sb="25" eb="27">
      <t>ジッシ</t>
    </rPh>
    <rPh sb="32" eb="34">
      <t>ジギョウ</t>
    </rPh>
    <rPh sb="38" eb="40">
      <t>ジュウヨウ</t>
    </rPh>
    <rPh sb="42" eb="45">
      <t>ユウセンド</t>
    </rPh>
    <rPh sb="46" eb="47">
      <t>タカ</t>
    </rPh>
    <phoneticPr fontId="5"/>
  </si>
  <si>
    <t>無</t>
  </si>
  <si>
    <t>‐</t>
  </si>
  <si>
    <t>必要最低限のコストで調査を実施しているため、妥当である。</t>
    <rPh sb="0" eb="2">
      <t>ヒツヨウ</t>
    </rPh>
    <rPh sb="2" eb="5">
      <t>サイテイゲン</t>
    </rPh>
    <rPh sb="10" eb="12">
      <t>チョウサ</t>
    </rPh>
    <rPh sb="13" eb="15">
      <t>ジッシ</t>
    </rPh>
    <rPh sb="22" eb="24">
      <t>ダトウ</t>
    </rPh>
    <phoneticPr fontId="5"/>
  </si>
  <si>
    <t>調査内容は、前年度までの成果及び国際機関での審議状況を考慮して、厳選された課題に限定している。</t>
    <rPh sb="0" eb="2">
      <t>チョウサ</t>
    </rPh>
    <rPh sb="2" eb="4">
      <t>ナイヨウ</t>
    </rPh>
    <rPh sb="6" eb="9">
      <t>ゼンネンド</t>
    </rPh>
    <rPh sb="12" eb="14">
      <t>セイカ</t>
    </rPh>
    <rPh sb="14" eb="15">
      <t>オヨ</t>
    </rPh>
    <rPh sb="16" eb="18">
      <t>コクサイ</t>
    </rPh>
    <rPh sb="18" eb="20">
      <t>キカン</t>
    </rPh>
    <rPh sb="22" eb="24">
      <t>シンギ</t>
    </rPh>
    <rPh sb="24" eb="26">
      <t>ジョウキョウ</t>
    </rPh>
    <rPh sb="27" eb="29">
      <t>コウリョ</t>
    </rPh>
    <rPh sb="32" eb="34">
      <t>ゲンセン</t>
    </rPh>
    <rPh sb="37" eb="39">
      <t>カダイ</t>
    </rPh>
    <rPh sb="40" eb="42">
      <t>ゲンテイ</t>
    </rPh>
    <phoneticPr fontId="5"/>
  </si>
  <si>
    <t>業務発注を計画するに当たっては、予め調査項目、調査対象範囲等について十分検討を行い、効率的な執行に努めている。</t>
    <rPh sb="0" eb="2">
      <t>ギョウム</t>
    </rPh>
    <rPh sb="2" eb="4">
      <t>ハッチュウ</t>
    </rPh>
    <rPh sb="5" eb="7">
      <t>ケイカク</t>
    </rPh>
    <rPh sb="10" eb="11">
      <t>ア</t>
    </rPh>
    <rPh sb="16" eb="17">
      <t>アラカジ</t>
    </rPh>
    <rPh sb="18" eb="20">
      <t>チョウサ</t>
    </rPh>
    <rPh sb="20" eb="22">
      <t>コウモク</t>
    </rPh>
    <rPh sb="23" eb="25">
      <t>チョウサ</t>
    </rPh>
    <rPh sb="25" eb="27">
      <t>タイショウ</t>
    </rPh>
    <rPh sb="27" eb="29">
      <t>ハンイ</t>
    </rPh>
    <rPh sb="29" eb="30">
      <t>トウ</t>
    </rPh>
    <rPh sb="34" eb="36">
      <t>ジュウブン</t>
    </rPh>
    <rPh sb="36" eb="38">
      <t>ケントウ</t>
    </rPh>
    <rPh sb="39" eb="40">
      <t>オコナ</t>
    </rPh>
    <rPh sb="42" eb="45">
      <t>コウリツテキ</t>
    </rPh>
    <rPh sb="46" eb="48">
      <t>シッコウ</t>
    </rPh>
    <rPh sb="49" eb="50">
      <t>ツト</t>
    </rPh>
    <phoneticPr fontId="5"/>
  </si>
  <si>
    <t>調査結果を活用し、国際基準策定に関する提案・交渉を実施しており、成果目標に見合った実績を残している。</t>
    <rPh sb="0" eb="2">
      <t>チョウサ</t>
    </rPh>
    <rPh sb="2" eb="4">
      <t>ケッカ</t>
    </rPh>
    <rPh sb="5" eb="7">
      <t>カツヨウ</t>
    </rPh>
    <rPh sb="9" eb="11">
      <t>コクサイ</t>
    </rPh>
    <rPh sb="11" eb="13">
      <t>キジュン</t>
    </rPh>
    <rPh sb="13" eb="15">
      <t>サクテイ</t>
    </rPh>
    <rPh sb="16" eb="17">
      <t>カン</t>
    </rPh>
    <rPh sb="19" eb="21">
      <t>テイアン</t>
    </rPh>
    <rPh sb="22" eb="24">
      <t>コウショウ</t>
    </rPh>
    <rPh sb="25" eb="27">
      <t>ジッシ</t>
    </rPh>
    <rPh sb="32" eb="34">
      <t>セイカ</t>
    </rPh>
    <rPh sb="34" eb="36">
      <t>モクヒョウ</t>
    </rPh>
    <rPh sb="37" eb="39">
      <t>ミア</t>
    </rPh>
    <rPh sb="41" eb="43">
      <t>ジッセキ</t>
    </rPh>
    <rPh sb="44" eb="45">
      <t>ノコ</t>
    </rPh>
    <phoneticPr fontId="5"/>
  </si>
  <si>
    <t>IMOにおける討議内容を事前に入手し対策を立てていることから、見込みに見合った活動実績が得られている。</t>
    <rPh sb="7" eb="9">
      <t>トウギ</t>
    </rPh>
    <rPh sb="9" eb="11">
      <t>ナイヨウ</t>
    </rPh>
    <rPh sb="12" eb="14">
      <t>ジゼン</t>
    </rPh>
    <rPh sb="15" eb="17">
      <t>ニュウシュ</t>
    </rPh>
    <rPh sb="18" eb="20">
      <t>タイサク</t>
    </rPh>
    <rPh sb="21" eb="22">
      <t>タ</t>
    </rPh>
    <rPh sb="31" eb="33">
      <t>ミコ</t>
    </rPh>
    <rPh sb="35" eb="37">
      <t>ミア</t>
    </rPh>
    <rPh sb="39" eb="41">
      <t>カツドウ</t>
    </rPh>
    <rPh sb="41" eb="43">
      <t>ジッセキ</t>
    </rPh>
    <rPh sb="44" eb="45">
      <t>エ</t>
    </rPh>
    <phoneticPr fontId="5"/>
  </si>
  <si>
    <t>成果物は、IMOにおける議論において十分に活用されている。</t>
    <rPh sb="0" eb="3">
      <t>セイカブツ</t>
    </rPh>
    <rPh sb="12" eb="14">
      <t>ギロン</t>
    </rPh>
    <rPh sb="18" eb="20">
      <t>ジュウブン</t>
    </rPh>
    <rPh sb="21" eb="23">
      <t>カツヨウ</t>
    </rPh>
    <phoneticPr fontId="5"/>
  </si>
  <si>
    <t>支出先の使途の把握を通じ契約内容の点検・見直しを行う等効率的な執行に努める。</t>
    <phoneticPr fontId="5"/>
  </si>
  <si>
    <t>我が国海運・造船業が得意とする省エネ・省CO2技術力を発揮しやすい環境整備を目指し、IMO等における国際情勢を踏まえて必要な論点を洗い出し、真に必要な調査を行っている。本事業における調査成果は、国際会議等において有効に活用されている。</t>
    <phoneticPr fontId="5"/>
  </si>
  <si>
    <t xml:space="preserve"> 国立研究開発法人海上･港湾・航空技術研究所</t>
    <phoneticPr fontId="5"/>
  </si>
  <si>
    <t>内航船「省エネ格付け」制度の構築に向けた調査検討</t>
    <phoneticPr fontId="5"/>
  </si>
  <si>
    <t>-</t>
    <phoneticPr fontId="5"/>
  </si>
  <si>
    <t>支出先の選定に当たっては、一般競争や公募により行うな
ど、競争性の確保に努めている。</t>
    <phoneticPr fontId="5"/>
  </si>
  <si>
    <t>有</t>
  </si>
  <si>
    <t>1030</t>
    <phoneticPr fontId="5"/>
  </si>
  <si>
    <t>新25-11</t>
    <rPh sb="0" eb="1">
      <t>シン</t>
    </rPh>
    <phoneticPr fontId="5"/>
  </si>
  <si>
    <t>72</t>
    <phoneticPr fontId="5"/>
  </si>
  <si>
    <t>70</t>
    <phoneticPr fontId="5"/>
  </si>
  <si>
    <t>0063</t>
    <phoneticPr fontId="5"/>
  </si>
  <si>
    <t>国立研究開発法人海上･港湾・航空技術研究所</t>
    <phoneticPr fontId="5"/>
  </si>
  <si>
    <t>S&amp;P　Global　Platts社</t>
    <phoneticPr fontId="5"/>
  </si>
  <si>
    <t>世界各港における燃料油の取引状況に関するデータ購入</t>
    <phoneticPr fontId="5"/>
  </si>
  <si>
    <t>株式会社アカマ印刷</t>
    <phoneticPr fontId="5"/>
  </si>
  <si>
    <t>内航船「省エネ格付け」制度のロゴマークデザインの補正及び商標調査、ポスター制作</t>
    <phoneticPr fontId="5"/>
  </si>
  <si>
    <t>A. 国立研究開発法人海上･港湾・航空技術研究所</t>
    <phoneticPr fontId="5"/>
  </si>
  <si>
    <t>B. 国立研究開発法人海上･港湾・航空技術研究所</t>
    <phoneticPr fontId="5"/>
  </si>
  <si>
    <t>調査費</t>
    <rPh sb="0" eb="3">
      <t>チョウサヒ</t>
    </rPh>
    <phoneticPr fontId="5"/>
  </si>
  <si>
    <t>内航船「省エネ格付け」制度の構築に向けた調査検討</t>
    <phoneticPr fontId="5"/>
  </si>
  <si>
    <t>調査費</t>
    <rPh sb="0" eb="3">
      <t>チョウサヒ</t>
    </rPh>
    <phoneticPr fontId="5"/>
  </si>
  <si>
    <t>調査費</t>
    <rPh sb="0" eb="2">
      <t>チョウサ</t>
    </rPh>
    <phoneticPr fontId="5"/>
  </si>
  <si>
    <t>-</t>
  </si>
  <si>
    <t>GHG削減目標を達成するために必要な船種・サイズ別の減速幅の分析</t>
  </si>
  <si>
    <t>船舶における減速航行が国際貿易コストに与える影響の調査</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</si>
</sst>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197659</xdr:colOff>
      <xdr:row>740</xdr:row>
      <xdr:rowOff>190493</xdr:rowOff>
    </xdr:from>
    <xdr:to>
      <xdr:col>37</xdr:col>
      <xdr:colOff>44823</xdr:colOff>
      <xdr:row>758</xdr:row>
      <xdr:rowOff>666747</xdr:rowOff>
    </xdr:to>
    <xdr:grpSp>
      <xdr:nvGrpSpPr>
        <xdr:cNvPr id="3" name="グループ化 2"/>
        <xdr:cNvGrpSpPr/>
      </xdr:nvGrpSpPr>
      <xdr:grpSpPr>
        <a:xfrm>
          <a:off x="1422302" y="38467386"/>
          <a:ext cx="6174485" cy="7470325"/>
          <a:chOff x="2054891" y="49489730"/>
          <a:chExt cx="6456809" cy="7463494"/>
        </a:xfrm>
      </xdr:grpSpPr>
      <xdr:sp macro="" textlink="">
        <xdr:nvSpPr>
          <xdr:cNvPr id="4" name="Text Box 5"/>
          <xdr:cNvSpPr txBox="1">
            <a:spLocks noChangeArrowheads="1"/>
          </xdr:cNvSpPr>
        </xdr:nvSpPr>
        <xdr:spPr bwMode="auto">
          <a:xfrm>
            <a:off x="2054891" y="49489730"/>
            <a:ext cx="3094681" cy="86232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mn-ea"/>
                <a:ea typeface="+mn-ea"/>
              </a:rPr>
              <a:t>国土交通省</a:t>
            </a:r>
          </a:p>
          <a:p>
            <a:pPr algn="ctr" rtl="0">
              <a:defRPr sz="1000"/>
            </a:pP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執行額</a:t>
            </a:r>
            <a:r>
              <a:rPr lang="en-US" altLang="ja-JP" sz="1400" b="0" i="0" u="none" strike="noStrike" baseline="0">
                <a:solidFill>
                  <a:srgbClr val="000000"/>
                </a:solidFill>
                <a:latin typeface="+mn-ea"/>
                <a:ea typeface="+mn-ea"/>
              </a:rPr>
              <a:t>】11.7</a:t>
            </a:r>
            <a:r>
              <a:rPr lang="ja-JP" altLang="en-US" sz="1400" b="0" i="0" u="none" strike="noStrike" baseline="0">
                <a:solidFill>
                  <a:srgbClr val="000000"/>
                </a:solidFill>
                <a:latin typeface="+mn-ea"/>
                <a:ea typeface="+mn-ea"/>
              </a:rPr>
              <a:t>百万円</a:t>
            </a:r>
          </a:p>
        </xdr:txBody>
      </xdr:sp>
      <xdr:sp macro="" textlink="">
        <xdr:nvSpPr>
          <xdr:cNvPr id="5" name="Text Box 5"/>
          <xdr:cNvSpPr txBox="1">
            <a:spLocks noChangeArrowheads="1"/>
          </xdr:cNvSpPr>
        </xdr:nvSpPr>
        <xdr:spPr bwMode="auto">
          <a:xfrm>
            <a:off x="3381155" y="51507559"/>
            <a:ext cx="5130545" cy="64673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400" b="0" i="0" u="none" strike="noStrike" baseline="0">
                <a:solidFill>
                  <a:srgbClr val="000000"/>
                </a:solidFill>
                <a:latin typeface="+mn-ea"/>
                <a:ea typeface="+mn-ea"/>
              </a:rPr>
              <a:t>A. </a:t>
            </a:r>
            <a:r>
              <a:rPr lang="ja-JP" altLang="en-US" sz="1400" b="0" i="0" u="none" strike="noStrike" baseline="0">
                <a:solidFill>
                  <a:srgbClr val="000000"/>
                </a:solidFill>
                <a:latin typeface="+mn-ea"/>
                <a:ea typeface="+mn-ea"/>
              </a:rPr>
              <a:t>国立研究開発法人海上･港湾・航空技術研究所</a:t>
            </a:r>
            <a:endParaRPr lang="en-US" altLang="ja-JP" sz="1400" b="0" i="0" u="none" strike="noStrike" baseline="0">
              <a:solidFill>
                <a:srgbClr val="000000"/>
              </a:solidFill>
              <a:latin typeface="+mn-ea"/>
              <a:ea typeface="+mn-ea"/>
            </a:endParaRPr>
          </a:p>
          <a:p>
            <a:pPr algn="ctr" rtl="0"/>
            <a:r>
              <a:rPr lang="en-US" altLang="ja-JP" sz="1400" b="0" i="0" u="none" strike="noStrike" baseline="0">
                <a:solidFill>
                  <a:srgbClr val="000000"/>
                </a:solidFill>
                <a:latin typeface="+mn-ea"/>
                <a:ea typeface="+mn-ea"/>
              </a:rPr>
              <a:t>5.5</a:t>
            </a:r>
            <a:r>
              <a:rPr lang="ja-JP" altLang="en-US" sz="1400" b="0" i="0" u="none" strike="noStrike" baseline="0">
                <a:solidFill>
                  <a:srgbClr val="000000"/>
                </a:solidFill>
                <a:latin typeface="+mn-ea"/>
                <a:ea typeface="+mn-ea"/>
              </a:rPr>
              <a:t>百万円</a:t>
            </a:r>
          </a:p>
        </xdr:txBody>
      </xdr:sp>
      <xdr:sp macro="" textlink="">
        <xdr:nvSpPr>
          <xdr:cNvPr id="6" name="Line 6"/>
          <xdr:cNvSpPr>
            <a:spLocks noChangeShapeType="1"/>
          </xdr:cNvSpPr>
        </xdr:nvSpPr>
        <xdr:spPr bwMode="auto">
          <a:xfrm flipH="1">
            <a:off x="2417366" y="50360725"/>
            <a:ext cx="21366" cy="6592499"/>
          </a:xfrm>
          <a:prstGeom prst="line">
            <a:avLst/>
          </a:prstGeom>
          <a:noFill/>
          <a:ln w="19050">
            <a:solidFill>
              <a:srgbClr val="000000"/>
            </a:solidFill>
            <a:round/>
            <a:headEnd/>
            <a:tailEnd type="none" w="med" len="med"/>
          </a:ln>
        </xdr:spPr>
      </xdr:sp>
      <xdr:sp macro="" textlink="">
        <xdr:nvSpPr>
          <xdr:cNvPr id="7" name="AutoShape 14"/>
          <xdr:cNvSpPr>
            <a:spLocks noChangeArrowheads="1"/>
          </xdr:cNvSpPr>
        </xdr:nvSpPr>
        <xdr:spPr bwMode="auto">
          <a:xfrm>
            <a:off x="3714446" y="52183463"/>
            <a:ext cx="3981195" cy="352685"/>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r>
              <a:rPr lang="ja-JP" altLang="en-US" sz="1200" b="0" i="0" baseline="0">
                <a:latin typeface="+mn-ea"/>
                <a:ea typeface="+mn-ea"/>
                <a:cs typeface="+mn-cs"/>
              </a:rPr>
              <a:t>内航船「省エネ格付け」制度の構築に向けた調査検討</a:t>
            </a:r>
            <a:endParaRPr lang="en-US" altLang="ja-JP" sz="1200" b="0" i="0" baseline="0">
              <a:latin typeface="+mn-ea"/>
              <a:ea typeface="+mn-ea"/>
              <a:cs typeface="+mn-cs"/>
            </a:endParaRPr>
          </a:p>
        </xdr:txBody>
      </xdr:sp>
      <xdr:sp macro="" textlink="">
        <xdr:nvSpPr>
          <xdr:cNvPr id="8" name="テキスト ボックス 16"/>
          <xdr:cNvSpPr txBox="1">
            <a:spLocks noChangeArrowheads="1"/>
          </xdr:cNvSpPr>
        </xdr:nvSpPr>
        <xdr:spPr bwMode="auto">
          <a:xfrm>
            <a:off x="2409594" y="51173712"/>
            <a:ext cx="3083744" cy="26182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一般競争</a:t>
            </a:r>
            <a:r>
              <a:rPr lang="en-US" altLang="ja-JP" sz="1400" b="0" i="0" u="none" strike="noStrike" baseline="0">
                <a:solidFill>
                  <a:sysClr val="windowText" lastClr="000000"/>
                </a:solidFill>
                <a:latin typeface="+mn-ea"/>
                <a:ea typeface="+mn-ea"/>
              </a:rPr>
              <a:t>】</a:t>
            </a:r>
          </a:p>
        </xdr:txBody>
      </xdr:sp>
    </xdr:grpSp>
    <xdr:clientData/>
  </xdr:twoCellAnchor>
  <xdr:twoCellAnchor>
    <xdr:from>
      <xdr:col>30</xdr:col>
      <xdr:colOff>33618</xdr:colOff>
      <xdr:row>740</xdr:row>
      <xdr:rowOff>246528</xdr:rowOff>
    </xdr:from>
    <xdr:to>
      <xdr:col>45</xdr:col>
      <xdr:colOff>36979</xdr:colOff>
      <xdr:row>744</xdr:row>
      <xdr:rowOff>149223</xdr:rowOff>
    </xdr:to>
    <xdr:sp macro="" textlink="">
      <xdr:nvSpPr>
        <xdr:cNvPr id="9" name="大かっこ 8"/>
        <xdr:cNvSpPr/>
      </xdr:nvSpPr>
      <xdr:spPr>
        <a:xfrm>
          <a:off x="6084794" y="39567969"/>
          <a:ext cx="3028950" cy="12922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事務経費（</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職員旅費・</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委員等旅費</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・謝金</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執行額</a:t>
          </a:r>
          <a:r>
            <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3.5</a:t>
          </a:r>
          <a:r>
            <a:rPr kumimoji="1"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百</a:t>
          </a:r>
          <a:r>
            <a:rPr kumimoji="1" lang="ja-JP"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万円</a:t>
          </a:r>
          <a:endPar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tx1"/>
              </a:solidFill>
              <a:effectLst/>
              <a:latin typeface="HG丸ｺﾞｼｯｸM-PRO" panose="020F0600000000000000" pitchFamily="50" charset="-128"/>
              <a:ea typeface="HG丸ｺﾞｼｯｸM-PRO" panose="020F0600000000000000" pitchFamily="50" charset="-128"/>
              <a:cs typeface="+mn-cs"/>
            </a:rPr>
            <a:t>職員旅費　　 </a:t>
          </a:r>
          <a:r>
            <a:rPr lang="en-US" altLang="ja-JP" sz="1200" b="0" i="0" baseline="0">
              <a:solidFill>
                <a:schemeClr val="tx1"/>
              </a:solidFill>
              <a:effectLst/>
              <a:latin typeface="HG丸ｺﾞｼｯｸM-PRO" panose="020F0600000000000000" pitchFamily="50" charset="-128"/>
              <a:ea typeface="HG丸ｺﾞｼｯｸM-PRO" panose="020F0600000000000000" pitchFamily="50" charset="-128"/>
              <a:cs typeface="+mn-cs"/>
            </a:rPr>
            <a:t>3.5</a:t>
          </a:r>
          <a:r>
            <a:rPr lang="ja-JP" altLang="ja-JP" sz="1200" b="0" i="0" baseline="0">
              <a:solidFill>
                <a:schemeClr val="tx1"/>
              </a:solidFill>
              <a:effectLst/>
              <a:latin typeface="HG丸ｺﾞｼｯｸM-PRO" panose="020F0600000000000000" pitchFamily="50" charset="-128"/>
              <a:ea typeface="HG丸ｺﾞｼｯｸM-PRO" panose="020F0600000000000000"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xdr:col>
      <xdr:colOff>158736</xdr:colOff>
      <xdr:row>747</xdr:row>
      <xdr:rowOff>22410</xdr:rowOff>
    </xdr:from>
    <xdr:to>
      <xdr:col>13</xdr:col>
      <xdr:colOff>33617</xdr:colOff>
      <xdr:row>747</xdr:row>
      <xdr:rowOff>33617</xdr:rowOff>
    </xdr:to>
    <xdr:sp macro="" textlink="">
      <xdr:nvSpPr>
        <xdr:cNvPr id="10" name="Line 6"/>
        <xdr:cNvSpPr>
          <a:spLocks noChangeShapeType="1"/>
        </xdr:cNvSpPr>
      </xdr:nvSpPr>
      <xdr:spPr bwMode="auto">
        <a:xfrm>
          <a:off x="1772383" y="41775528"/>
          <a:ext cx="883410" cy="11207"/>
        </a:xfrm>
        <a:prstGeom prst="line">
          <a:avLst/>
        </a:prstGeom>
        <a:noFill/>
        <a:ln w="19050">
          <a:solidFill>
            <a:srgbClr val="000000"/>
          </a:solidFill>
          <a:round/>
          <a:headEnd/>
          <a:tailEnd type="arrow" w="med" len="med"/>
        </a:ln>
      </xdr:spPr>
    </xdr:sp>
    <xdr:clientData/>
  </xdr:twoCellAnchor>
  <xdr:twoCellAnchor>
    <xdr:from>
      <xdr:col>13</xdr:col>
      <xdr:colOff>57880</xdr:colOff>
      <xdr:row>756</xdr:row>
      <xdr:rowOff>109150</xdr:rowOff>
    </xdr:from>
    <xdr:to>
      <xdr:col>27</xdr:col>
      <xdr:colOff>138909</xdr:colOff>
      <xdr:row>757</xdr:row>
      <xdr:rowOff>122464</xdr:rowOff>
    </xdr:to>
    <xdr:sp macro="" textlink="">
      <xdr:nvSpPr>
        <xdr:cNvPr id="11" name="Text Box 5"/>
        <xdr:cNvSpPr txBox="1">
          <a:spLocks noChangeArrowheads="1"/>
        </xdr:cNvSpPr>
      </xdr:nvSpPr>
      <xdr:spPr bwMode="auto">
        <a:xfrm>
          <a:off x="2711273" y="45230436"/>
          <a:ext cx="2938529" cy="68006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ja-JP" altLang="en-US" sz="1400" b="0" i="0" u="none" strike="noStrike" baseline="0">
              <a:solidFill>
                <a:srgbClr val="000000"/>
              </a:solidFill>
              <a:latin typeface="+mn-ea"/>
              <a:ea typeface="+mn-ea"/>
            </a:rPr>
            <a:t>Ｃ</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　</a:t>
          </a:r>
          <a:r>
            <a:rPr lang="en-US" altLang="ja-JP" sz="1400" b="0" i="0" u="none" strike="noStrike" baseline="0">
              <a:solidFill>
                <a:srgbClr val="000000"/>
              </a:solidFill>
              <a:latin typeface="+mn-ea"/>
              <a:ea typeface="+mn-ea"/>
            </a:rPr>
            <a:t>S&amp;P</a:t>
          </a:r>
          <a:r>
            <a:rPr lang="ja-JP" altLang="en-US" sz="1400" b="0" i="0" u="none" strike="noStrike" baseline="0">
              <a:solidFill>
                <a:srgbClr val="000000"/>
              </a:solidFill>
              <a:latin typeface="+mn-ea"/>
              <a:ea typeface="+mn-ea"/>
            </a:rPr>
            <a:t>　</a:t>
          </a:r>
          <a:r>
            <a:rPr lang="en-US" altLang="ja-JP" sz="1400" b="0" i="0" u="none" strike="noStrike" baseline="0">
              <a:solidFill>
                <a:srgbClr val="000000"/>
              </a:solidFill>
              <a:latin typeface="+mn-ea"/>
              <a:ea typeface="+mn-ea"/>
            </a:rPr>
            <a:t>Global</a:t>
          </a:r>
          <a:r>
            <a:rPr lang="ja-JP" altLang="en-US" sz="1400" b="0" i="0" u="none" strike="noStrike" baseline="0">
              <a:solidFill>
                <a:srgbClr val="000000"/>
              </a:solidFill>
              <a:latin typeface="+mn-ea"/>
              <a:ea typeface="+mn-ea"/>
            </a:rPr>
            <a:t>　</a:t>
          </a:r>
          <a:r>
            <a:rPr lang="en-US" altLang="ja-JP" sz="1400" b="0" i="0" u="none" strike="noStrike" baseline="0">
              <a:solidFill>
                <a:srgbClr val="000000"/>
              </a:solidFill>
              <a:latin typeface="+mn-ea"/>
              <a:ea typeface="+mn-ea"/>
            </a:rPr>
            <a:t>Platts</a:t>
          </a:r>
          <a:r>
            <a:rPr lang="ja-JP" altLang="en-US" sz="1400" b="0" i="0" u="none" strike="noStrike" baseline="0">
              <a:solidFill>
                <a:srgbClr val="000000"/>
              </a:solidFill>
              <a:latin typeface="+mn-ea"/>
              <a:ea typeface="+mn-ea"/>
            </a:rPr>
            <a:t>社</a:t>
          </a:r>
          <a:endParaRPr lang="en-US" altLang="ja-JP" sz="1400" b="0" i="0" u="none" strike="noStrike" baseline="0">
            <a:solidFill>
              <a:srgbClr val="000000"/>
            </a:solidFill>
            <a:latin typeface="+mn-ea"/>
            <a:ea typeface="+mn-ea"/>
          </a:endParaRPr>
        </a:p>
        <a:p>
          <a:pPr algn="ctr" rtl="0"/>
          <a:r>
            <a:rPr lang="en-US" altLang="ja-JP" sz="1400" b="0" i="0" u="none" strike="noStrike" baseline="0">
              <a:solidFill>
                <a:srgbClr val="000000"/>
              </a:solidFill>
              <a:latin typeface="+mn-ea"/>
              <a:ea typeface="+mn-ea"/>
            </a:rPr>
            <a:t>0.5</a:t>
          </a:r>
          <a:r>
            <a:rPr lang="ja-JP" altLang="en-US" sz="1400" b="0" i="0" u="none" strike="noStrike" baseline="0">
              <a:solidFill>
                <a:srgbClr val="000000"/>
              </a:solidFill>
              <a:latin typeface="+mn-ea"/>
              <a:ea typeface="+mn-ea"/>
            </a:rPr>
            <a:t>百万円</a:t>
          </a:r>
        </a:p>
      </xdr:txBody>
    </xdr:sp>
    <xdr:clientData/>
  </xdr:twoCellAnchor>
  <xdr:twoCellAnchor>
    <xdr:from>
      <xdr:col>56</xdr:col>
      <xdr:colOff>71194</xdr:colOff>
      <xdr:row>744</xdr:row>
      <xdr:rowOff>168085</xdr:rowOff>
    </xdr:from>
    <xdr:to>
      <xdr:col>56</xdr:col>
      <xdr:colOff>82401</xdr:colOff>
      <xdr:row>750</xdr:row>
      <xdr:rowOff>123265</xdr:rowOff>
    </xdr:to>
    <xdr:sp macro="" textlink="">
      <xdr:nvSpPr>
        <xdr:cNvPr id="12" name="Line 6"/>
        <xdr:cNvSpPr>
          <a:spLocks noChangeShapeType="1"/>
        </xdr:cNvSpPr>
      </xdr:nvSpPr>
      <xdr:spPr bwMode="auto">
        <a:xfrm flipH="1">
          <a:off x="11467576" y="40879056"/>
          <a:ext cx="11207" cy="2039474"/>
        </a:xfrm>
        <a:prstGeom prst="line">
          <a:avLst/>
        </a:prstGeom>
        <a:noFill/>
        <a:ln w="19050">
          <a:solidFill>
            <a:srgbClr val="000000"/>
          </a:solidFill>
          <a:round/>
          <a:headEnd/>
          <a:tailEnd type="arrow" w="med" len="med"/>
        </a:ln>
      </xdr:spPr>
    </xdr:sp>
    <xdr:clientData/>
  </xdr:twoCellAnchor>
  <xdr:twoCellAnchor>
    <xdr:from>
      <xdr:col>8</xdr:col>
      <xdr:colOff>133450</xdr:colOff>
      <xdr:row>752</xdr:row>
      <xdr:rowOff>51955</xdr:rowOff>
    </xdr:from>
    <xdr:to>
      <xdr:col>13</xdr:col>
      <xdr:colOff>34636</xdr:colOff>
      <xdr:row>752</xdr:row>
      <xdr:rowOff>58067</xdr:rowOff>
    </xdr:to>
    <xdr:sp macro="" textlink="">
      <xdr:nvSpPr>
        <xdr:cNvPr id="15" name="Line 6"/>
        <xdr:cNvSpPr>
          <a:spLocks noChangeShapeType="1"/>
        </xdr:cNvSpPr>
      </xdr:nvSpPr>
      <xdr:spPr bwMode="auto">
        <a:xfrm flipV="1">
          <a:off x="1795995" y="43520591"/>
          <a:ext cx="940277" cy="6112"/>
        </a:xfrm>
        <a:prstGeom prst="line">
          <a:avLst/>
        </a:prstGeom>
        <a:noFill/>
        <a:ln w="19050">
          <a:solidFill>
            <a:srgbClr val="000000"/>
          </a:solidFill>
          <a:round/>
          <a:headEnd/>
          <a:tailEnd type="arrow" w="med" len="med"/>
        </a:ln>
      </xdr:spPr>
    </xdr:sp>
    <xdr:clientData/>
  </xdr:twoCellAnchor>
  <xdr:twoCellAnchor>
    <xdr:from>
      <xdr:col>13</xdr:col>
      <xdr:colOff>35683</xdr:colOff>
      <xdr:row>751</xdr:row>
      <xdr:rowOff>88624</xdr:rowOff>
    </xdr:from>
    <xdr:to>
      <xdr:col>37</xdr:col>
      <xdr:colOff>41805</xdr:colOff>
      <xdr:row>753</xdr:row>
      <xdr:rowOff>54428</xdr:rowOff>
    </xdr:to>
    <xdr:sp macro="" textlink="">
      <xdr:nvSpPr>
        <xdr:cNvPr id="16" name="Text Box 5"/>
        <xdr:cNvSpPr txBox="1">
          <a:spLocks noChangeArrowheads="1"/>
        </xdr:cNvSpPr>
      </xdr:nvSpPr>
      <xdr:spPr bwMode="auto">
        <a:xfrm>
          <a:off x="2689076" y="43440981"/>
          <a:ext cx="4904693" cy="67337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400" b="0" i="0" u="none" strike="noStrike" baseline="0">
              <a:solidFill>
                <a:srgbClr val="000000"/>
              </a:solidFill>
              <a:latin typeface="+mn-ea"/>
              <a:ea typeface="+mn-ea"/>
            </a:rPr>
            <a:t>B. </a:t>
          </a:r>
          <a:r>
            <a:rPr lang="ja-JP" altLang="en-US" sz="1400" b="0" i="0" u="none" strike="noStrike" baseline="0">
              <a:solidFill>
                <a:srgbClr val="000000"/>
              </a:solidFill>
              <a:latin typeface="+mn-ea"/>
              <a:ea typeface="+mn-ea"/>
            </a:rPr>
            <a:t>国立研究開発法人海上･港湾・航空技術研究所</a:t>
          </a:r>
          <a:endParaRPr lang="en-US" altLang="ja-JP" sz="1400" b="0" i="0" u="none" strike="noStrike" baseline="0">
            <a:solidFill>
              <a:srgbClr val="000000"/>
            </a:solidFill>
            <a:latin typeface="+mn-ea"/>
            <a:ea typeface="+mn-ea"/>
          </a:endParaRPr>
        </a:p>
        <a:p>
          <a:pPr algn="ctr" rtl="0"/>
          <a:r>
            <a:rPr lang="en-US" altLang="ja-JP" sz="1400" b="0" i="0" u="none" strike="noStrike" baseline="0">
              <a:solidFill>
                <a:srgbClr val="000000"/>
              </a:solidFill>
              <a:latin typeface="+mn-ea"/>
              <a:ea typeface="+mn-ea"/>
            </a:rPr>
            <a:t>1.9</a:t>
          </a:r>
          <a:r>
            <a:rPr lang="ja-JP" altLang="en-US" sz="1400" b="0" i="0" u="none" strike="noStrike" baseline="0">
              <a:solidFill>
                <a:srgbClr val="000000"/>
              </a:solidFill>
              <a:latin typeface="+mn-ea"/>
              <a:ea typeface="+mn-ea"/>
            </a:rPr>
            <a:t>百万円</a:t>
          </a:r>
        </a:p>
      </xdr:txBody>
    </xdr:sp>
    <xdr:clientData/>
  </xdr:twoCellAnchor>
  <xdr:twoCellAnchor>
    <xdr:from>
      <xdr:col>13</xdr:col>
      <xdr:colOff>182739</xdr:colOff>
      <xdr:row>753</xdr:row>
      <xdr:rowOff>137740</xdr:rowOff>
    </xdr:from>
    <xdr:to>
      <xdr:col>36</xdr:col>
      <xdr:colOff>81642</xdr:colOff>
      <xdr:row>755</xdr:row>
      <xdr:rowOff>40821</xdr:rowOff>
    </xdr:to>
    <xdr:sp macro="" textlink="">
      <xdr:nvSpPr>
        <xdr:cNvPr id="17" name="AutoShape 14"/>
        <xdr:cNvSpPr>
          <a:spLocks noChangeArrowheads="1"/>
        </xdr:cNvSpPr>
      </xdr:nvSpPr>
      <xdr:spPr bwMode="auto">
        <a:xfrm>
          <a:off x="2836132" y="44197669"/>
          <a:ext cx="4593367" cy="610652"/>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GHG</a:t>
          </a:r>
          <a:r>
            <a:rPr lang="ja-JP" altLang="ja-JP" sz="1100" b="0" i="0" baseline="0">
              <a:effectLst/>
              <a:latin typeface="+mn-lt"/>
              <a:ea typeface="+mn-ea"/>
              <a:cs typeface="+mn-cs"/>
            </a:rPr>
            <a:t>削減目標を達成するために必要な船種・サイズ別の減速幅の分析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船舶における減速航行が国際貿易コストに与える影響の調査</a:t>
          </a:r>
          <a:endParaRPr lang="ja-JP" altLang="ja-JP" sz="1200">
            <a:effectLst/>
          </a:endParaRPr>
        </a:p>
        <a:p>
          <a:pPr algn="l" rtl="0"/>
          <a:endParaRPr lang="en-US" altLang="ja-JP" sz="1200" b="0" i="0" baseline="0">
            <a:latin typeface="+mn-ea"/>
            <a:ea typeface="+mn-ea"/>
            <a:cs typeface="+mn-cs"/>
          </a:endParaRPr>
        </a:p>
      </xdr:txBody>
    </xdr:sp>
    <xdr:clientData/>
  </xdr:twoCellAnchor>
  <xdr:twoCellAnchor>
    <xdr:from>
      <xdr:col>12</xdr:col>
      <xdr:colOff>2197</xdr:colOff>
      <xdr:row>757</xdr:row>
      <xdr:rowOff>81475</xdr:rowOff>
    </xdr:from>
    <xdr:to>
      <xdr:col>31</xdr:col>
      <xdr:colOff>104856</xdr:colOff>
      <xdr:row>757</xdr:row>
      <xdr:rowOff>355386</xdr:rowOff>
    </xdr:to>
    <xdr:sp macro="" textlink="">
      <xdr:nvSpPr>
        <xdr:cNvPr id="19" name="AutoShape 14"/>
        <xdr:cNvSpPr>
          <a:spLocks noChangeArrowheads="1"/>
        </xdr:cNvSpPr>
      </xdr:nvSpPr>
      <xdr:spPr bwMode="auto">
        <a:xfrm>
          <a:off x="2451483" y="45869511"/>
          <a:ext cx="3980694" cy="27391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r>
            <a:rPr lang="ja-JP" altLang="en-US" sz="1200" b="0" i="0" baseline="0">
              <a:latin typeface="+mn-ea"/>
              <a:ea typeface="+mn-ea"/>
              <a:cs typeface="+mn-cs"/>
            </a:rPr>
            <a:t>世界各港における燃料油の取引状況に関するデータ購入</a:t>
          </a:r>
        </a:p>
      </xdr:txBody>
    </xdr:sp>
    <xdr:clientData/>
  </xdr:twoCellAnchor>
  <xdr:twoCellAnchor>
    <xdr:from>
      <xdr:col>13</xdr:col>
      <xdr:colOff>113937</xdr:colOff>
      <xdr:row>758</xdr:row>
      <xdr:rowOff>312164</xdr:rowOff>
    </xdr:from>
    <xdr:to>
      <xdr:col>27</xdr:col>
      <xdr:colOff>194966</xdr:colOff>
      <xdr:row>759</xdr:row>
      <xdr:rowOff>285749</xdr:rowOff>
    </xdr:to>
    <xdr:sp macro="" textlink="">
      <xdr:nvSpPr>
        <xdr:cNvPr id="21" name="Text Box 5"/>
        <xdr:cNvSpPr txBox="1">
          <a:spLocks noChangeArrowheads="1"/>
        </xdr:cNvSpPr>
      </xdr:nvSpPr>
      <xdr:spPr bwMode="auto">
        <a:xfrm>
          <a:off x="2767330" y="46766950"/>
          <a:ext cx="2938529" cy="64033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ja-JP" altLang="en-US" sz="1400" b="0" i="0" u="none" strike="noStrike" baseline="0">
              <a:solidFill>
                <a:srgbClr val="000000"/>
              </a:solidFill>
              <a:latin typeface="+mn-ea"/>
              <a:ea typeface="+mn-ea"/>
            </a:rPr>
            <a:t>Ｄ</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　株式会社アカマ印刷</a:t>
          </a:r>
          <a:endParaRPr lang="en-US" altLang="ja-JP" sz="1400" b="0" i="0" u="none" strike="noStrike" baseline="0">
            <a:solidFill>
              <a:srgbClr val="000000"/>
            </a:solidFill>
            <a:latin typeface="+mn-ea"/>
            <a:ea typeface="+mn-ea"/>
          </a:endParaRPr>
        </a:p>
        <a:p>
          <a:pPr algn="ctr" rtl="0"/>
          <a:r>
            <a:rPr lang="en-US" altLang="ja-JP" sz="1400" b="0" i="0" u="none" strike="noStrike" baseline="0">
              <a:solidFill>
                <a:srgbClr val="000000"/>
              </a:solidFill>
              <a:latin typeface="+mn-ea"/>
              <a:ea typeface="+mn-ea"/>
            </a:rPr>
            <a:t>0.3</a:t>
          </a:r>
          <a:r>
            <a:rPr lang="ja-JP" altLang="en-US" sz="1400" b="0" i="0" u="none" strike="noStrike" baseline="0">
              <a:solidFill>
                <a:srgbClr val="000000"/>
              </a:solidFill>
              <a:latin typeface="+mn-ea"/>
              <a:ea typeface="+mn-ea"/>
            </a:rPr>
            <a:t>百万円</a:t>
          </a:r>
        </a:p>
      </xdr:txBody>
    </xdr:sp>
    <xdr:clientData/>
  </xdr:twoCellAnchor>
  <xdr:twoCellAnchor>
    <xdr:from>
      <xdr:col>8</xdr:col>
      <xdr:colOff>149680</xdr:colOff>
      <xdr:row>758</xdr:row>
      <xdr:rowOff>658090</xdr:rowOff>
    </xdr:from>
    <xdr:to>
      <xdr:col>13</xdr:col>
      <xdr:colOff>45771</xdr:colOff>
      <xdr:row>758</xdr:row>
      <xdr:rowOff>658090</xdr:rowOff>
    </xdr:to>
    <xdr:sp macro="" textlink="">
      <xdr:nvSpPr>
        <xdr:cNvPr id="24" name="Line 6"/>
        <xdr:cNvSpPr>
          <a:spLocks noChangeShapeType="1"/>
        </xdr:cNvSpPr>
      </xdr:nvSpPr>
      <xdr:spPr bwMode="auto">
        <a:xfrm flipV="1">
          <a:off x="1782537" y="47112876"/>
          <a:ext cx="916627" cy="0"/>
        </a:xfrm>
        <a:prstGeom prst="line">
          <a:avLst/>
        </a:prstGeom>
        <a:noFill/>
        <a:ln w="19050">
          <a:solidFill>
            <a:srgbClr val="000000"/>
          </a:solidFill>
          <a:round/>
          <a:headEnd/>
          <a:tailEnd type="arrow" w="med" len="med"/>
        </a:ln>
      </xdr:spPr>
    </xdr:sp>
    <xdr:clientData/>
  </xdr:twoCellAnchor>
  <xdr:twoCellAnchor>
    <xdr:from>
      <xdr:col>13</xdr:col>
      <xdr:colOff>84742</xdr:colOff>
      <xdr:row>759</xdr:row>
      <xdr:rowOff>344260</xdr:rowOff>
    </xdr:from>
    <xdr:to>
      <xdr:col>29</xdr:col>
      <xdr:colOff>68618</xdr:colOff>
      <xdr:row>761</xdr:row>
      <xdr:rowOff>273670</xdr:rowOff>
    </xdr:to>
    <xdr:sp macro="" textlink="">
      <xdr:nvSpPr>
        <xdr:cNvPr id="26" name="AutoShape 14"/>
        <xdr:cNvSpPr>
          <a:spLocks noChangeArrowheads="1"/>
        </xdr:cNvSpPr>
      </xdr:nvSpPr>
      <xdr:spPr bwMode="auto">
        <a:xfrm>
          <a:off x="2738135" y="47465796"/>
          <a:ext cx="3249590" cy="52812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r>
            <a:rPr lang="ja-JP" altLang="en-US" sz="1200" b="0" i="0" baseline="0">
              <a:latin typeface="+mn-ea"/>
              <a:ea typeface="+mn-ea"/>
              <a:cs typeface="+mn-cs"/>
            </a:rPr>
            <a:t>内航船「省エネ格付け」制度のロゴマークデザインの補正及び商標調査、ポスター制作</a:t>
          </a:r>
        </a:p>
      </xdr:txBody>
    </xdr:sp>
    <xdr:clientData/>
  </xdr:twoCellAnchor>
  <xdr:twoCellAnchor>
    <xdr:from>
      <xdr:col>8</xdr:col>
      <xdr:colOff>24813</xdr:colOff>
      <xdr:row>758</xdr:row>
      <xdr:rowOff>31216</xdr:rowOff>
    </xdr:from>
    <xdr:to>
      <xdr:col>22</xdr:col>
      <xdr:colOff>114287</xdr:colOff>
      <xdr:row>758</xdr:row>
      <xdr:rowOff>291484</xdr:rowOff>
    </xdr:to>
    <xdr:sp macro="" textlink="">
      <xdr:nvSpPr>
        <xdr:cNvPr id="27" name="テキスト ボックス 16"/>
        <xdr:cNvSpPr txBox="1">
          <a:spLocks noChangeArrowheads="1"/>
        </xdr:cNvSpPr>
      </xdr:nvSpPr>
      <xdr:spPr bwMode="auto">
        <a:xfrm>
          <a:off x="1657670" y="46486002"/>
          <a:ext cx="2946974" cy="260268"/>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少額随契 </a:t>
          </a:r>
          <a:r>
            <a:rPr lang="en-US" altLang="ja-JP" sz="1400" b="0" i="0" u="none" strike="noStrike" baseline="0">
              <a:solidFill>
                <a:sysClr val="windowText" lastClr="000000"/>
              </a:solidFill>
              <a:latin typeface="+mn-ea"/>
              <a:ea typeface="+mn-ea"/>
            </a:rPr>
            <a:t>】</a:t>
          </a:r>
        </a:p>
      </xdr:txBody>
    </xdr:sp>
    <xdr:clientData/>
  </xdr:twoCellAnchor>
  <xdr:twoCellAnchor>
    <xdr:from>
      <xdr:col>8</xdr:col>
      <xdr:colOff>143159</xdr:colOff>
      <xdr:row>755</xdr:row>
      <xdr:rowOff>184416</xdr:rowOff>
    </xdr:from>
    <xdr:to>
      <xdr:col>23</xdr:col>
      <xdr:colOff>24815</xdr:colOff>
      <xdr:row>756</xdr:row>
      <xdr:rowOff>90098</xdr:rowOff>
    </xdr:to>
    <xdr:sp macro="" textlink="">
      <xdr:nvSpPr>
        <xdr:cNvPr id="28" name="テキスト ボックス 16"/>
        <xdr:cNvSpPr txBox="1">
          <a:spLocks noChangeArrowheads="1"/>
        </xdr:cNvSpPr>
      </xdr:nvSpPr>
      <xdr:spPr bwMode="auto">
        <a:xfrm>
          <a:off x="1776016" y="44951916"/>
          <a:ext cx="2943263" cy="259468"/>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少額随契 </a:t>
          </a:r>
          <a:r>
            <a:rPr lang="en-US" altLang="ja-JP" sz="1400" b="0" i="0" u="none" strike="noStrike" baseline="0">
              <a:solidFill>
                <a:sysClr val="windowText" lastClr="000000"/>
              </a:solidFill>
              <a:latin typeface="+mn-ea"/>
              <a:ea typeface="+mn-ea"/>
            </a:rPr>
            <a:t>】</a:t>
          </a:r>
        </a:p>
      </xdr:txBody>
    </xdr:sp>
    <xdr:clientData/>
  </xdr:twoCellAnchor>
  <xdr:twoCellAnchor>
    <xdr:from>
      <xdr:col>8</xdr:col>
      <xdr:colOff>73551</xdr:colOff>
      <xdr:row>750</xdr:row>
      <xdr:rowOff>123468</xdr:rowOff>
    </xdr:from>
    <xdr:to>
      <xdr:col>22</xdr:col>
      <xdr:colOff>163025</xdr:colOff>
      <xdr:row>751</xdr:row>
      <xdr:rowOff>36572</xdr:rowOff>
    </xdr:to>
    <xdr:sp macro="" textlink="">
      <xdr:nvSpPr>
        <xdr:cNvPr id="30" name="テキスト ボックス 16"/>
        <xdr:cNvSpPr txBox="1">
          <a:spLocks noChangeArrowheads="1"/>
        </xdr:cNvSpPr>
      </xdr:nvSpPr>
      <xdr:spPr bwMode="auto">
        <a:xfrm>
          <a:off x="1736096" y="42899377"/>
          <a:ext cx="2998929" cy="259468"/>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少額随契 </a:t>
          </a:r>
          <a:r>
            <a:rPr lang="en-US" altLang="ja-JP" sz="1400" b="0" i="0" u="none" strike="noStrike" baseline="0">
              <a:solidFill>
                <a:sysClr val="windowText" lastClr="000000"/>
              </a:solidFill>
              <a:latin typeface="+mn-ea"/>
              <a:ea typeface="+mn-ea"/>
            </a:rPr>
            <a:t>】2</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xdr:txBody>
    </xdr:sp>
    <xdr:clientData/>
  </xdr:twoCellAnchor>
  <xdr:twoCellAnchor>
    <xdr:from>
      <xdr:col>8</xdr:col>
      <xdr:colOff>112668</xdr:colOff>
      <xdr:row>756</xdr:row>
      <xdr:rowOff>429491</xdr:rowOff>
    </xdr:from>
    <xdr:to>
      <xdr:col>13</xdr:col>
      <xdr:colOff>13854</xdr:colOff>
      <xdr:row>756</xdr:row>
      <xdr:rowOff>435603</xdr:rowOff>
    </xdr:to>
    <xdr:sp macro="" textlink="">
      <xdr:nvSpPr>
        <xdr:cNvPr id="31" name="Line 6"/>
        <xdr:cNvSpPr>
          <a:spLocks noChangeShapeType="1"/>
        </xdr:cNvSpPr>
      </xdr:nvSpPr>
      <xdr:spPr bwMode="auto">
        <a:xfrm flipV="1">
          <a:off x="1775213" y="45283582"/>
          <a:ext cx="940277" cy="6112"/>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H720" sqref="BH719:BH7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69</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569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69</v>
      </c>
      <c r="H5" s="559"/>
      <c r="I5" s="559"/>
      <c r="J5" s="559"/>
      <c r="K5" s="559"/>
      <c r="L5" s="559"/>
      <c r="M5" s="560" t="s">
        <v>66</v>
      </c>
      <c r="N5" s="561"/>
      <c r="O5" s="561"/>
      <c r="P5" s="561"/>
      <c r="Q5" s="561"/>
      <c r="R5" s="562"/>
      <c r="S5" s="563" t="s">
        <v>131</v>
      </c>
      <c r="T5" s="559"/>
      <c r="U5" s="559"/>
      <c r="V5" s="559"/>
      <c r="W5" s="559"/>
      <c r="X5" s="564"/>
      <c r="Y5" s="718" t="s">
        <v>3</v>
      </c>
      <c r="Z5" s="719"/>
      <c r="AA5" s="719"/>
      <c r="AB5" s="719"/>
      <c r="AC5" s="719"/>
      <c r="AD5" s="720"/>
      <c r="AE5" s="721" t="s">
        <v>572</v>
      </c>
      <c r="AF5" s="721"/>
      <c r="AG5" s="721"/>
      <c r="AH5" s="721"/>
      <c r="AI5" s="721"/>
      <c r="AJ5" s="721"/>
      <c r="AK5" s="721"/>
      <c r="AL5" s="721"/>
      <c r="AM5" s="721"/>
      <c r="AN5" s="721"/>
      <c r="AO5" s="721"/>
      <c r="AP5" s="722"/>
      <c r="AQ5" s="723" t="s">
        <v>573</v>
      </c>
      <c r="AR5" s="724"/>
      <c r="AS5" s="724"/>
      <c r="AT5" s="724"/>
      <c r="AU5" s="724"/>
      <c r="AV5" s="724"/>
      <c r="AW5" s="724"/>
      <c r="AX5" s="725"/>
    </row>
    <row r="6" spans="1:50" ht="39" customHeight="1" x14ac:dyDescent="0.15">
      <c r="A6" s="728" t="s">
        <v>4</v>
      </c>
      <c r="B6" s="729"/>
      <c r="C6" s="729"/>
      <c r="D6" s="729"/>
      <c r="E6" s="729"/>
      <c r="F6" s="729"/>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576</v>
      </c>
      <c r="H7" s="838"/>
      <c r="I7" s="838"/>
      <c r="J7" s="838"/>
      <c r="K7" s="838"/>
      <c r="L7" s="838"/>
      <c r="M7" s="838"/>
      <c r="N7" s="838"/>
      <c r="O7" s="838"/>
      <c r="P7" s="838"/>
      <c r="Q7" s="838"/>
      <c r="R7" s="838"/>
      <c r="S7" s="838"/>
      <c r="T7" s="838"/>
      <c r="U7" s="838"/>
      <c r="V7" s="838"/>
      <c r="W7" s="838"/>
      <c r="X7" s="839"/>
      <c r="Y7" s="395" t="s">
        <v>515</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378</v>
      </c>
      <c r="B8" s="835"/>
      <c r="C8" s="835"/>
      <c r="D8" s="835"/>
      <c r="E8" s="835"/>
      <c r="F8" s="836"/>
      <c r="G8" s="223" t="str">
        <f>入力規則等!A28</f>
        <v>海洋政策、地球温暖化対策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3" customHeight="1" x14ac:dyDescent="0.15">
      <c r="A10" s="743" t="s">
        <v>30</v>
      </c>
      <c r="B10" s="744"/>
      <c r="C10" s="744"/>
      <c r="D10" s="744"/>
      <c r="E10" s="744"/>
      <c r="F10" s="744"/>
      <c r="G10" s="676" t="s">
        <v>587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14</v>
      </c>
      <c r="Q13" s="109"/>
      <c r="R13" s="109"/>
      <c r="S13" s="109"/>
      <c r="T13" s="109"/>
      <c r="U13" s="109"/>
      <c r="V13" s="110"/>
      <c r="W13" s="108">
        <v>9</v>
      </c>
      <c r="X13" s="109"/>
      <c r="Y13" s="109"/>
      <c r="Z13" s="109"/>
      <c r="AA13" s="109"/>
      <c r="AB13" s="109"/>
      <c r="AC13" s="110"/>
      <c r="AD13" s="108">
        <v>13</v>
      </c>
      <c r="AE13" s="109"/>
      <c r="AF13" s="109"/>
      <c r="AG13" s="109"/>
      <c r="AH13" s="109"/>
      <c r="AI13" s="109"/>
      <c r="AJ13" s="110"/>
      <c r="AK13" s="108">
        <v>14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5" t="s">
        <v>8</v>
      </c>
      <c r="J14" s="633"/>
      <c r="K14" s="633"/>
      <c r="L14" s="633"/>
      <c r="M14" s="633"/>
      <c r="N14" s="633"/>
      <c r="O14" s="634"/>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5" t="s">
        <v>51</v>
      </c>
      <c r="J15" s="576"/>
      <c r="K15" s="576"/>
      <c r="L15" s="576"/>
      <c r="M15" s="576"/>
      <c r="N15" s="576"/>
      <c r="O15" s="577"/>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5" t="s">
        <v>52</v>
      </c>
      <c r="J16" s="576"/>
      <c r="K16" s="576"/>
      <c r="L16" s="576"/>
      <c r="M16" s="576"/>
      <c r="N16" s="576"/>
      <c r="O16" s="577"/>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5" t="s">
        <v>50</v>
      </c>
      <c r="J17" s="633"/>
      <c r="K17" s="633"/>
      <c r="L17" s="633"/>
      <c r="M17" s="633"/>
      <c r="N17" s="633"/>
      <c r="O17" s="634"/>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14</v>
      </c>
      <c r="Q18" s="115"/>
      <c r="R18" s="115"/>
      <c r="S18" s="115"/>
      <c r="T18" s="115"/>
      <c r="U18" s="115"/>
      <c r="V18" s="116"/>
      <c r="W18" s="114">
        <f>SUM(W13:AC17)</f>
        <v>9</v>
      </c>
      <c r="X18" s="115"/>
      <c r="Y18" s="115"/>
      <c r="Z18" s="115"/>
      <c r="AA18" s="115"/>
      <c r="AB18" s="115"/>
      <c r="AC18" s="116"/>
      <c r="AD18" s="114">
        <f>SUM(AD13:AJ17)</f>
        <v>13</v>
      </c>
      <c r="AE18" s="115"/>
      <c r="AF18" s="115"/>
      <c r="AG18" s="115"/>
      <c r="AH18" s="115"/>
      <c r="AI18" s="115"/>
      <c r="AJ18" s="116"/>
      <c r="AK18" s="114">
        <f>SUM(AK13:AQ17)</f>
        <v>14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11</v>
      </c>
      <c r="Q19" s="109"/>
      <c r="R19" s="109"/>
      <c r="S19" s="109"/>
      <c r="T19" s="109"/>
      <c r="U19" s="109"/>
      <c r="V19" s="110"/>
      <c r="W19" s="108">
        <v>8</v>
      </c>
      <c r="X19" s="109"/>
      <c r="Y19" s="109"/>
      <c r="Z19" s="109"/>
      <c r="AA19" s="109"/>
      <c r="AB19" s="109"/>
      <c r="AC19" s="110"/>
      <c r="AD19" s="108">
        <v>12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0.7857142857142857</v>
      </c>
      <c r="Q20" s="539"/>
      <c r="R20" s="539"/>
      <c r="S20" s="539"/>
      <c r="T20" s="539"/>
      <c r="U20" s="539"/>
      <c r="V20" s="539"/>
      <c r="W20" s="539">
        <f t="shared" ref="W20" si="0">IF(W18=0, "-", SUM(W19)/W18)</f>
        <v>0.88888888888888884</v>
      </c>
      <c r="X20" s="539"/>
      <c r="Y20" s="539"/>
      <c r="Z20" s="539"/>
      <c r="AA20" s="539"/>
      <c r="AB20" s="539"/>
      <c r="AC20" s="539"/>
      <c r="AD20" s="539">
        <f t="shared" ref="AD20" si="1">IF(AD18=0, "-", SUM(AD19)/AD18)</f>
        <v>0.92307692307692313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4" t="s">
        <v>478</v>
      </c>
      <c r="H21" s="935"/>
      <c r="I21" s="935"/>
      <c r="J21" s="935"/>
      <c r="K21" s="935"/>
      <c r="L21" s="935"/>
      <c r="M21" s="935"/>
      <c r="N21" s="935"/>
      <c r="O21" s="935"/>
      <c r="P21" s="539">
        <f>IF(P19=0, "-", SUM(P19)/SUM(P13,P14))</f>
        <v>0.7857142857142857</v>
      </c>
      <c r="Q21" s="539"/>
      <c r="R21" s="539"/>
      <c r="S21" s="539"/>
      <c r="T21" s="539"/>
      <c r="U21" s="539"/>
      <c r="V21" s="539"/>
      <c r="W21" s="539">
        <f t="shared" ref="W21" si="2">IF(W19=0, "-", SUM(W19)/SUM(W13,W14))</f>
        <v>0.88888888888888884</v>
      </c>
      <c r="X21" s="539"/>
      <c r="Y21" s="539"/>
      <c r="Z21" s="539"/>
      <c r="AA21" s="539"/>
      <c r="AB21" s="539"/>
      <c r="AC21" s="539"/>
      <c r="AD21" s="539">
        <f t="shared" ref="AD21" si="3">IF(AD19=0, "-", SUM(AD19)/SUM(AD13,AD14))</f>
        <v>0.92307692307692313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588</v>
      </c>
      <c r="H23" s="187"/>
      <c r="I23" s="187"/>
      <c r="J23" s="187"/>
      <c r="K23" s="187"/>
      <c r="L23" s="187"/>
      <c r="M23" s="187"/>
      <c r="N23" s="187"/>
      <c r="O23" s="188"/>
      <c r="P23" s="105">
        <v>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589</v>
      </c>
      <c r="H24" s="190"/>
      <c r="I24" s="190"/>
      <c r="J24" s="190"/>
      <c r="K24" s="190"/>
      <c r="L24" s="190"/>
      <c r="M24" s="190"/>
      <c r="N24" s="190"/>
      <c r="O24" s="191"/>
      <c r="P24" s="108">
        <v>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590</v>
      </c>
      <c r="H25" s="190"/>
      <c r="I25" s="190"/>
      <c r="J25" s="190"/>
      <c r="K25" s="190"/>
      <c r="L25" s="190"/>
      <c r="M25" s="190"/>
      <c r="N25" s="190"/>
      <c r="O25" s="191"/>
      <c r="P25" s="108">
        <v>7.0000000000000007E-2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591</v>
      </c>
      <c r="H26" s="190"/>
      <c r="I26" s="190"/>
      <c r="J26" s="190"/>
      <c r="K26" s="190"/>
      <c r="L26" s="190"/>
      <c r="M26" s="190"/>
      <c r="N26" s="190"/>
      <c r="O26" s="191"/>
      <c r="P26" s="108">
        <v>0.04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0.89000000000000057</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51"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42" t="s">
        <v>354</v>
      </c>
      <c r="AR30" s="643"/>
      <c r="AS30" s="643"/>
      <c r="AT30" s="644"/>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23.25" customHeight="1" x14ac:dyDescent="0.15">
      <c r="A32" s="515"/>
      <c r="B32" s="513"/>
      <c r="C32" s="513"/>
      <c r="D32" s="513"/>
      <c r="E32" s="513"/>
      <c r="F32" s="514"/>
      <c r="G32" s="540" t="s">
        <v>577</v>
      </c>
      <c r="H32" s="541"/>
      <c r="I32" s="541"/>
      <c r="J32" s="541"/>
      <c r="K32" s="541"/>
      <c r="L32" s="541"/>
      <c r="M32" s="541"/>
      <c r="N32" s="541"/>
      <c r="O32" s="542"/>
      <c r="P32" s="161" t="s">
        <v>578</v>
      </c>
      <c r="Q32" s="161"/>
      <c r="R32" s="161"/>
      <c r="S32" s="161"/>
      <c r="T32" s="161"/>
      <c r="U32" s="161"/>
      <c r="V32" s="161"/>
      <c r="W32" s="161"/>
      <c r="X32" s="231"/>
      <c r="Y32" s="338" t="s">
        <v>12</v>
      </c>
      <c r="Z32" s="549"/>
      <c r="AA32" s="550"/>
      <c r="AB32" s="551" t="s">
        <v>592</v>
      </c>
      <c r="AC32" s="551"/>
      <c r="AD32" s="551"/>
      <c r="AE32" s="364">
        <v>4</v>
      </c>
      <c r="AF32" s="365"/>
      <c r="AG32" s="365"/>
      <c r="AH32" s="365"/>
      <c r="AI32" s="364">
        <v>5</v>
      </c>
      <c r="AJ32" s="365"/>
      <c r="AK32" s="365"/>
      <c r="AL32" s="365"/>
      <c r="AM32" s="364">
        <v>6</v>
      </c>
      <c r="AN32" s="365"/>
      <c r="AO32" s="365"/>
      <c r="AP32" s="365"/>
      <c r="AQ32" s="111"/>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592</v>
      </c>
      <c r="AC33" s="522"/>
      <c r="AD33" s="522"/>
      <c r="AE33" s="364">
        <v>4</v>
      </c>
      <c r="AF33" s="365"/>
      <c r="AG33" s="365"/>
      <c r="AH33" s="365"/>
      <c r="AI33" s="364">
        <v>5</v>
      </c>
      <c r="AJ33" s="365"/>
      <c r="AK33" s="365"/>
      <c r="AL33" s="365"/>
      <c r="AM33" s="364">
        <v>6</v>
      </c>
      <c r="AN33" s="365"/>
      <c r="AO33" s="365"/>
      <c r="AP33" s="365"/>
      <c r="AQ33" s="111"/>
      <c r="AR33" s="112"/>
      <c r="AS33" s="112"/>
      <c r="AT33" s="113"/>
      <c r="AU33" s="365"/>
      <c r="AV33" s="365"/>
      <c r="AW33" s="365"/>
      <c r="AX33" s="367"/>
    </row>
    <row r="34" spans="1:50" ht="35.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c r="AR34" s="112"/>
      <c r="AS34" s="112"/>
      <c r="AT34" s="113"/>
      <c r="AU34" s="365"/>
      <c r="AV34" s="365"/>
      <c r="AW34" s="365"/>
      <c r="AX34" s="367"/>
    </row>
    <row r="35" spans="1:50" ht="23.25" customHeight="1" x14ac:dyDescent="0.15">
      <c r="A35" s="905" t="s">
        <v>505</v>
      </c>
      <c r="B35" s="906"/>
      <c r="C35" s="906"/>
      <c r="D35" s="906"/>
      <c r="E35" s="906"/>
      <c r="F35" s="907"/>
      <c r="G35" s="911" t="s">
        <v>579</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5" t="s">
        <v>473</v>
      </c>
      <c r="B37" s="646"/>
      <c r="C37" s="646"/>
      <c r="D37" s="646"/>
      <c r="E37" s="646"/>
      <c r="F37" s="647"/>
      <c r="G37" s="565" t="s">
        <v>265</v>
      </c>
      <c r="H37" s="381"/>
      <c r="I37" s="381"/>
      <c r="J37" s="381"/>
      <c r="K37" s="381"/>
      <c r="L37" s="381"/>
      <c r="M37" s="381"/>
      <c r="N37" s="381"/>
      <c r="O37" s="566"/>
      <c r="P37" s="635" t="s">
        <v>59</v>
      </c>
      <c r="Q37" s="381"/>
      <c r="R37" s="381"/>
      <c r="S37" s="381"/>
      <c r="T37" s="381"/>
      <c r="U37" s="381"/>
      <c r="V37" s="381"/>
      <c r="W37" s="381"/>
      <c r="X37" s="566"/>
      <c r="Y37" s="636"/>
      <c r="Z37" s="637"/>
      <c r="AA37" s="638"/>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42"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42"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42" hidden="1" customHeight="1" x14ac:dyDescent="0.15">
      <c r="A41" s="648"/>
      <c r="B41" s="649"/>
      <c r="C41" s="649"/>
      <c r="D41" s="649"/>
      <c r="E41" s="649"/>
      <c r="F41" s="650"/>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5" t="s">
        <v>505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5" t="s">
        <v>473</v>
      </c>
      <c r="B44" s="646"/>
      <c r="C44" s="646"/>
      <c r="D44" s="646"/>
      <c r="E44" s="646"/>
      <c r="F44" s="647"/>
      <c r="G44" s="565" t="s">
        <v>265</v>
      </c>
      <c r="H44" s="381"/>
      <c r="I44" s="381"/>
      <c r="J44" s="381"/>
      <c r="K44" s="381"/>
      <c r="L44" s="381"/>
      <c r="M44" s="381"/>
      <c r="N44" s="381"/>
      <c r="O44" s="566"/>
      <c r="P44" s="635" t="s">
        <v>59</v>
      </c>
      <c r="Q44" s="381"/>
      <c r="R44" s="381"/>
      <c r="S44" s="381"/>
      <c r="T44" s="381"/>
      <c r="U44" s="381"/>
      <c r="V44" s="381"/>
      <c r="W44" s="381"/>
      <c r="X44" s="566"/>
      <c r="Y44" s="636"/>
      <c r="Z44" s="637"/>
      <c r="AA44" s="638"/>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5" t="s">
        <v>505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5" t="s">
        <v>59</v>
      </c>
      <c r="Q51" s="381"/>
      <c r="R51" s="381"/>
      <c r="S51" s="381"/>
      <c r="T51" s="381"/>
      <c r="U51" s="381"/>
      <c r="V51" s="381"/>
      <c r="W51" s="381"/>
      <c r="X51" s="566"/>
      <c r="Y51" s="636"/>
      <c r="Z51" s="637"/>
      <c r="AA51" s="638"/>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5" t="s">
        <v>505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5" t="s">
        <v>59</v>
      </c>
      <c r="Q58" s="381"/>
      <c r="R58" s="381"/>
      <c r="S58" s="381"/>
      <c r="T58" s="381"/>
      <c r="U58" s="381"/>
      <c r="V58" s="381"/>
      <c r="W58" s="381"/>
      <c r="X58" s="566"/>
      <c r="Y58" s="636"/>
      <c r="Z58" s="637"/>
      <c r="AA58" s="638"/>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5" t="s">
        <v>505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68" t="s">
        <v>535</v>
      </c>
      <c r="AF65" s="369"/>
      <c r="AG65" s="369"/>
      <c r="AH65" s="370"/>
      <c r="AI65" s="368" t="s">
        <v>532</v>
      </c>
      <c r="AJ65" s="369"/>
      <c r="AK65" s="369"/>
      <c r="AL65" s="370"/>
      <c r="AM65" s="375" t="s">
        <v>527</v>
      </c>
      <c r="AN65" s="375"/>
      <c r="AO65" s="375"/>
      <c r="AP65" s="368"/>
      <c r="AQ65" s="875" t="s">
        <v>354</v>
      </c>
      <c r="AR65" s="871"/>
      <c r="AS65" s="871"/>
      <c r="AT65" s="872"/>
      <c r="AU65" s="984" t="s">
        <v>253</v>
      </c>
      <c r="AV65" s="984"/>
      <c r="AW65" s="984"/>
      <c r="AX65" s="985"/>
    </row>
    <row r="66" spans="1:50" ht="18.75"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472</v>
      </c>
      <c r="AX66" s="986"/>
    </row>
    <row r="67" spans="1:50" ht="42" customHeight="1" x14ac:dyDescent="0.15">
      <c r="A67" s="859"/>
      <c r="B67" s="860"/>
      <c r="C67" s="860"/>
      <c r="D67" s="860"/>
      <c r="E67" s="860"/>
      <c r="F67" s="861"/>
      <c r="G67" s="987" t="s">
        <v>356</v>
      </c>
      <c r="H67" s="970" t="s">
        <v>580</v>
      </c>
      <c r="I67" s="971"/>
      <c r="J67" s="971"/>
      <c r="K67" s="971"/>
      <c r="L67" s="971"/>
      <c r="M67" s="971"/>
      <c r="N67" s="971"/>
      <c r="O67" s="972"/>
      <c r="P67" s="970"/>
      <c r="Q67" s="971"/>
      <c r="R67" s="971"/>
      <c r="S67" s="971"/>
      <c r="T67" s="971"/>
      <c r="U67" s="971"/>
      <c r="V67" s="972"/>
      <c r="W67" s="976"/>
      <c r="X67" s="977"/>
      <c r="Y67" s="957" t="s">
        <v>12</v>
      </c>
      <c r="Z67" s="957"/>
      <c r="AA67" s="958"/>
      <c r="AB67" s="959" t="s">
        <v>495</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42"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495</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42"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496</v>
      </c>
      <c r="AC69" s="983"/>
      <c r="AD69" s="983"/>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customHeight="1" x14ac:dyDescent="0.15">
      <c r="A70" s="859" t="s">
        <v>479</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494</v>
      </c>
      <c r="X70" s="952"/>
      <c r="Y70" s="957" t="s">
        <v>12</v>
      </c>
      <c r="Z70" s="957"/>
      <c r="AA70" s="958"/>
      <c r="AB70" s="959" t="s">
        <v>495</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495</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customHeight="1" thickBot="1" x14ac:dyDescent="0.2">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496</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474</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9" t="s">
        <v>508</v>
      </c>
      <c r="B78" s="920"/>
      <c r="C78" s="920"/>
      <c r="D78" s="920"/>
      <c r="E78" s="917" t="s">
        <v>451</v>
      </c>
      <c r="F78" s="918"/>
      <c r="G78" s="57" t="s">
        <v>357</v>
      </c>
      <c r="H78" s="800"/>
      <c r="I78" s="244"/>
      <c r="J78" s="244"/>
      <c r="K78" s="244"/>
      <c r="L78" s="244"/>
      <c r="M78" s="244"/>
      <c r="N78" s="244"/>
      <c r="O78" s="801"/>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468</v>
      </c>
      <c r="AP79" s="149"/>
      <c r="AQ79" s="149"/>
      <c r="AR79" s="81" t="s">
        <v>466</v>
      </c>
      <c r="AS79" s="148"/>
      <c r="AT79" s="149"/>
      <c r="AU79" s="149"/>
      <c r="AV79" s="149"/>
      <c r="AW79" s="149"/>
      <c r="AX79" s="150"/>
    </row>
    <row r="80" spans="1:50" ht="18.75" hidden="1" customHeight="1" x14ac:dyDescent="0.15">
      <c r="A80" s="519" t="s">
        <v>266</v>
      </c>
      <c r="B80" s="854" t="s">
        <v>465</v>
      </c>
      <c r="C80" s="855"/>
      <c r="D80" s="855"/>
      <c r="E80" s="855"/>
      <c r="F80" s="856"/>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560</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0"/>
    </row>
    <row r="81" spans="1:60" ht="22.5" hidden="1" customHeight="1" x14ac:dyDescent="0.15">
      <c r="A81" s="520"/>
      <c r="B81" s="857"/>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8"/>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9"/>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0"/>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2" t="s">
        <v>61</v>
      </c>
      <c r="H85" s="785"/>
      <c r="I85" s="785"/>
      <c r="J85" s="785"/>
      <c r="K85" s="785"/>
      <c r="L85" s="785"/>
      <c r="M85" s="785"/>
      <c r="N85" s="785"/>
      <c r="O85" s="786"/>
      <c r="P85" s="784" t="s">
        <v>63</v>
      </c>
      <c r="Q85" s="785"/>
      <c r="R85" s="785"/>
      <c r="S85" s="785"/>
      <c r="T85" s="785"/>
      <c r="U85" s="785"/>
      <c r="V85" s="785"/>
      <c r="W85" s="785"/>
      <c r="X85" s="786"/>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7"/>
      <c r="R87" s="807"/>
      <c r="S87" s="807"/>
      <c r="T87" s="807"/>
      <c r="U87" s="807"/>
      <c r="V87" s="807"/>
      <c r="W87" s="807"/>
      <c r="X87" s="808"/>
      <c r="Y87" s="761" t="s">
        <v>62</v>
      </c>
      <c r="Z87" s="762"/>
      <c r="AA87" s="763"/>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9"/>
      <c r="Q88" s="809"/>
      <c r="R88" s="809"/>
      <c r="S88" s="809"/>
      <c r="T88" s="809"/>
      <c r="U88" s="809"/>
      <c r="V88" s="809"/>
      <c r="W88" s="809"/>
      <c r="X88" s="810"/>
      <c r="Y88" s="733" t="s">
        <v>54</v>
      </c>
      <c r="Z88" s="734"/>
      <c r="AA88" s="735"/>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11"/>
      <c r="Y89" s="733" t="s">
        <v>13</v>
      </c>
      <c r="Z89" s="734"/>
      <c r="AA89" s="735"/>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2" t="s">
        <v>61</v>
      </c>
      <c r="H90" s="785"/>
      <c r="I90" s="785"/>
      <c r="J90" s="785"/>
      <c r="K90" s="785"/>
      <c r="L90" s="785"/>
      <c r="M90" s="785"/>
      <c r="N90" s="785"/>
      <c r="O90" s="786"/>
      <c r="P90" s="784" t="s">
        <v>63</v>
      </c>
      <c r="Q90" s="785"/>
      <c r="R90" s="785"/>
      <c r="S90" s="785"/>
      <c r="T90" s="785"/>
      <c r="U90" s="785"/>
      <c r="V90" s="785"/>
      <c r="W90" s="785"/>
      <c r="X90" s="786"/>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7"/>
      <c r="R92" s="807"/>
      <c r="S92" s="807"/>
      <c r="T92" s="807"/>
      <c r="U92" s="807"/>
      <c r="V92" s="807"/>
      <c r="W92" s="807"/>
      <c r="X92" s="808"/>
      <c r="Y92" s="761" t="s">
        <v>62</v>
      </c>
      <c r="Z92" s="762"/>
      <c r="AA92" s="763"/>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9"/>
      <c r="Q93" s="809"/>
      <c r="R93" s="809"/>
      <c r="S93" s="809"/>
      <c r="T93" s="809"/>
      <c r="U93" s="809"/>
      <c r="V93" s="809"/>
      <c r="W93" s="809"/>
      <c r="X93" s="810"/>
      <c r="Y93" s="733" t="s">
        <v>54</v>
      </c>
      <c r="Z93" s="734"/>
      <c r="AA93" s="735"/>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11"/>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802" t="s">
        <v>61</v>
      </c>
      <c r="H95" s="785"/>
      <c r="I95" s="785"/>
      <c r="J95" s="785"/>
      <c r="K95" s="785"/>
      <c r="L95" s="785"/>
      <c r="M95" s="785"/>
      <c r="N95" s="785"/>
      <c r="O95" s="786"/>
      <c r="P95" s="784" t="s">
        <v>63</v>
      </c>
      <c r="Q95" s="785"/>
      <c r="R95" s="785"/>
      <c r="S95" s="785"/>
      <c r="T95" s="785"/>
      <c r="U95" s="785"/>
      <c r="V95" s="785"/>
      <c r="W95" s="785"/>
      <c r="X95" s="786"/>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7"/>
      <c r="R97" s="807"/>
      <c r="S97" s="807"/>
      <c r="T97" s="807"/>
      <c r="U97" s="807"/>
      <c r="V97" s="807"/>
      <c r="W97" s="807"/>
      <c r="X97" s="808"/>
      <c r="Y97" s="761" t="s">
        <v>62</v>
      </c>
      <c r="Z97" s="762"/>
      <c r="AA97" s="76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9"/>
      <c r="Q98" s="809"/>
      <c r="R98" s="809"/>
      <c r="S98" s="809"/>
      <c r="T98" s="809"/>
      <c r="U98" s="809"/>
      <c r="V98" s="809"/>
      <c r="W98" s="809"/>
      <c r="X98" s="810"/>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535</v>
      </c>
      <c r="AF100" s="832"/>
      <c r="AG100" s="832"/>
      <c r="AH100" s="833"/>
      <c r="AI100" s="831" t="s">
        <v>532</v>
      </c>
      <c r="AJ100" s="832"/>
      <c r="AK100" s="832"/>
      <c r="AL100" s="833"/>
      <c r="AM100" s="831" t="s">
        <v>528</v>
      </c>
      <c r="AN100" s="832"/>
      <c r="AO100" s="832"/>
      <c r="AP100" s="833"/>
      <c r="AQ100" s="936" t="s">
        <v>521</v>
      </c>
      <c r="AR100" s="937"/>
      <c r="AS100" s="937"/>
      <c r="AT100" s="938"/>
      <c r="AU100" s="936" t="s">
        <v>518</v>
      </c>
      <c r="AV100" s="937"/>
      <c r="AW100" s="937"/>
      <c r="AX100" s="939"/>
    </row>
    <row r="101" spans="1:60" ht="23.25" customHeight="1" x14ac:dyDescent="0.15">
      <c r="A101" s="491"/>
      <c r="B101" s="492"/>
      <c r="C101" s="492"/>
      <c r="D101" s="492"/>
      <c r="E101" s="492"/>
      <c r="F101" s="493"/>
      <c r="G101" s="161" t="s">
        <v>581</v>
      </c>
      <c r="H101" s="161"/>
      <c r="I101" s="161"/>
      <c r="J101" s="161"/>
      <c r="K101" s="161"/>
      <c r="L101" s="161"/>
      <c r="M101" s="161"/>
      <c r="N101" s="161"/>
      <c r="O101" s="161"/>
      <c r="P101" s="161"/>
      <c r="Q101" s="161"/>
      <c r="R101" s="161"/>
      <c r="S101" s="161"/>
      <c r="T101" s="161"/>
      <c r="U101" s="161"/>
      <c r="V101" s="161"/>
      <c r="W101" s="161"/>
      <c r="X101" s="231"/>
      <c r="Y101" s="821" t="s">
        <v>55</v>
      </c>
      <c r="Z101" s="719"/>
      <c r="AA101" s="720"/>
      <c r="AB101" s="551" t="s">
        <v>592</v>
      </c>
      <c r="AC101" s="551"/>
      <c r="AD101" s="551"/>
      <c r="AE101" s="364">
        <v>1</v>
      </c>
      <c r="AF101" s="365"/>
      <c r="AG101" s="365"/>
      <c r="AH101" s="366"/>
      <c r="AI101" s="364">
        <v>1</v>
      </c>
      <c r="AJ101" s="365"/>
      <c r="AK101" s="365"/>
      <c r="AL101" s="366"/>
      <c r="AM101" s="364">
        <v>2</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592</v>
      </c>
      <c r="AC102" s="551"/>
      <c r="AD102" s="551"/>
      <c r="AE102" s="358">
        <v>1</v>
      </c>
      <c r="AF102" s="358"/>
      <c r="AG102" s="358"/>
      <c r="AH102" s="358"/>
      <c r="AI102" s="358">
        <v>1</v>
      </c>
      <c r="AJ102" s="358"/>
      <c r="AK102" s="358"/>
      <c r="AL102" s="358"/>
      <c r="AM102" s="358">
        <v>1</v>
      </c>
      <c r="AN102" s="358"/>
      <c r="AO102" s="358"/>
      <c r="AP102" s="358"/>
      <c r="AQ102" s="822">
        <v>1</v>
      </c>
      <c r="AR102" s="823"/>
      <c r="AS102" s="823"/>
      <c r="AT102" s="824"/>
      <c r="AU102" s="822"/>
      <c r="AV102" s="823"/>
      <c r="AW102" s="823"/>
      <c r="AX102" s="824"/>
    </row>
    <row r="103" spans="1:60" ht="31.5" hidden="1" customHeight="1" x14ac:dyDescent="0.15">
      <c r="A103" s="488" t="s">
        <v>475</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22"/>
      <c r="AV105" s="823"/>
      <c r="AW105" s="823"/>
      <c r="AX105" s="824"/>
    </row>
    <row r="106" spans="1:60" ht="31.5" hidden="1" customHeight="1" x14ac:dyDescent="0.15">
      <c r="A106" s="488" t="s">
        <v>475</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5" hidden="1" customHeight="1" x14ac:dyDescent="0.15">
      <c r="A109" s="488" t="s">
        <v>475</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88" t="s">
        <v>475</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10</v>
      </c>
      <c r="AF116" s="358"/>
      <c r="AG116" s="358"/>
      <c r="AH116" s="358"/>
      <c r="AI116" s="358">
        <v>9</v>
      </c>
      <c r="AJ116" s="358"/>
      <c r="AK116" s="358"/>
      <c r="AL116" s="358"/>
      <c r="AM116" s="358">
        <v>5</v>
      </c>
      <c r="AN116" s="358"/>
      <c r="AO116" s="358"/>
      <c r="AP116" s="358"/>
      <c r="AQ116" s="364">
        <v>13</v>
      </c>
      <c r="AR116" s="365"/>
      <c r="AS116" s="365"/>
      <c r="AT116" s="365"/>
      <c r="AU116" s="365"/>
      <c r="AV116" s="365"/>
      <c r="AW116" s="365"/>
      <c r="AX116" s="367"/>
    </row>
    <row r="117" spans="1:50" ht="34.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596</v>
      </c>
      <c r="AJ117" s="306"/>
      <c r="AK117" s="306"/>
      <c r="AL117" s="306"/>
      <c r="AM117" s="306" t="s">
        <v>598</v>
      </c>
      <c r="AN117" s="306"/>
      <c r="AO117" s="306"/>
      <c r="AP117" s="306"/>
      <c r="AQ117" s="306" t="s">
        <v>597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6.75" customHeight="1" x14ac:dyDescent="0.15">
      <c r="A130" s="1001" t="s">
        <v>565</v>
      </c>
      <c r="B130" s="999"/>
      <c r="C130" s="998" t="s">
        <v>358</v>
      </c>
      <c r="D130" s="999"/>
      <c r="E130" s="308" t="s">
        <v>387</v>
      </c>
      <c r="F130" s="309"/>
      <c r="G130" s="310" t="s">
        <v>583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6.75" customHeight="1" x14ac:dyDescent="0.15">
      <c r="A131" s="1002"/>
      <c r="B131" s="252"/>
      <c r="C131" s="251"/>
      <c r="D131" s="252"/>
      <c r="E131" s="238" t="s">
        <v>386</v>
      </c>
      <c r="F131" s="239"/>
      <c r="G131" s="235" t="s">
        <v>584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27" customHeight="1" x14ac:dyDescent="0.15">
      <c r="A134" s="1002"/>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27"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585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2"/>
      <c r="B430" s="252"/>
      <c r="C430" s="249" t="s">
        <v>561</v>
      </c>
      <c r="D430" s="250"/>
      <c r="E430" s="238" t="s">
        <v>545</v>
      </c>
      <c r="F430" s="448"/>
      <c r="G430" s="240" t="s">
        <v>374</v>
      </c>
      <c r="H430" s="158"/>
      <c r="I430" s="158"/>
      <c r="J430" s="241" t="s">
        <v>633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thickBot="1" x14ac:dyDescent="0.2">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2"/>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1"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2"/>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3" t="s">
        <v>586</v>
      </c>
      <c r="AE702" s="904"/>
      <c r="AF702" s="904"/>
      <c r="AG702" s="893" t="s">
        <v>599</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586</v>
      </c>
      <c r="AE703" s="155"/>
      <c r="AF703" s="155"/>
      <c r="AG703" s="668" t="s">
        <v>600</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586</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5"/>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586</v>
      </c>
      <c r="AE705" s="737"/>
      <c r="AF705" s="737"/>
      <c r="AG705" s="160" t="s">
        <v>615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6"/>
      <c r="C706" s="618"/>
      <c r="D706" s="619"/>
      <c r="E706" s="687" t="s">
        <v>506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616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6"/>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602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603</v>
      </c>
      <c r="AE708" s="672"/>
      <c r="AF708" s="672"/>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586</v>
      </c>
      <c r="AE709" s="155"/>
      <c r="AF709" s="155"/>
      <c r="AG709" s="668" t="s">
        <v>604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603</v>
      </c>
      <c r="AE710" s="155"/>
      <c r="AF710" s="155"/>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586</v>
      </c>
      <c r="AE711" s="155"/>
      <c r="AF711" s="155"/>
      <c r="AG711" s="668" t="s">
        <v>605</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603</v>
      </c>
      <c r="AE712" s="586"/>
      <c r="AF712" s="586"/>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603</v>
      </c>
      <c r="AE713" s="155"/>
      <c r="AF713" s="156"/>
      <c r="AG713" s="668"/>
      <c r="AH713" s="669"/>
      <c r="AI713" s="669"/>
      <c r="AJ713" s="669"/>
      <c r="AK713" s="669"/>
      <c r="AL713" s="669"/>
      <c r="AM713" s="669"/>
      <c r="AN713" s="669"/>
      <c r="AO713" s="669"/>
      <c r="AP713" s="669"/>
      <c r="AQ713" s="669"/>
      <c r="AR713" s="669"/>
      <c r="AS713" s="669"/>
      <c r="AT713" s="669"/>
      <c r="AU713" s="669"/>
      <c r="AV713" s="669"/>
      <c r="AW713" s="669"/>
      <c r="AX713" s="670"/>
    </row>
    <row r="714" spans="1:50" ht="43.5" customHeight="1" x14ac:dyDescent="0.15">
      <c r="A714" s="661"/>
      <c r="B714" s="662"/>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3" t="s">
        <v>586</v>
      </c>
      <c r="AE714" s="594"/>
      <c r="AF714" s="595"/>
      <c r="AG714" s="693" t="s">
        <v>606</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586</v>
      </c>
      <c r="AE715" s="672"/>
      <c r="AF715" s="783"/>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603</v>
      </c>
      <c r="AE716" s="765"/>
      <c r="AF716" s="765"/>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586</v>
      </c>
      <c r="AE717" s="155"/>
      <c r="AF717" s="155"/>
      <c r="AG717" s="668" t="s">
        <v>608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586</v>
      </c>
      <c r="AE718" s="155"/>
      <c r="AF718" s="155"/>
      <c r="AG718" s="163" t="s">
        <v>609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8"/>
      <c r="AD719" s="671"/>
      <c r="AE719" s="672"/>
      <c r="AF719" s="67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3" t="s">
        <v>463</v>
      </c>
      <c r="D720" s="941"/>
      <c r="E720" s="941"/>
      <c r="F720" s="944"/>
      <c r="G720" s="940" t="s">
        <v>464</v>
      </c>
      <c r="H720" s="941"/>
      <c r="I720" s="941"/>
      <c r="J720" s="941"/>
      <c r="K720" s="941"/>
      <c r="L720" s="941"/>
      <c r="M720" s="941"/>
      <c r="N720" s="940" t="s">
        <v>467</v>
      </c>
      <c r="O720" s="941"/>
      <c r="P720" s="941"/>
      <c r="Q720" s="941"/>
      <c r="R720" s="941"/>
      <c r="S720" s="941"/>
      <c r="T720" s="941"/>
      <c r="U720" s="941"/>
      <c r="V720" s="941"/>
      <c r="W720" s="941"/>
      <c r="X720" s="941"/>
      <c r="Y720" s="941"/>
      <c r="Z720" s="941"/>
      <c r="AA720" s="941"/>
      <c r="AB720" s="941"/>
      <c r="AC720" s="941"/>
      <c r="AD720" s="941"/>
      <c r="AE720" s="941"/>
      <c r="AF720" s="94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4"/>
      <c r="B723" s="655"/>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4"/>
      <c r="B724" s="655"/>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50.25" customHeight="1" x14ac:dyDescent="0.15">
      <c r="A726" s="625" t="s">
        <v>48</v>
      </c>
      <c r="B726" s="626"/>
      <c r="C726" s="443" t="s">
        <v>53</v>
      </c>
      <c r="D726" s="581"/>
      <c r="E726" s="581"/>
      <c r="F726" s="582"/>
      <c r="G726" s="805" t="s">
        <v>611</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50.25" customHeight="1" thickBot="1" x14ac:dyDescent="0.2">
      <c r="A727" s="627"/>
      <c r="B727" s="628"/>
      <c r="C727" s="699" t="s">
        <v>57</v>
      </c>
      <c r="D727" s="700"/>
      <c r="E727" s="700"/>
      <c r="F727" s="701"/>
      <c r="G727" s="803" t="s">
        <v>610</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5.5" customHeight="1" thickBot="1" x14ac:dyDescent="0.2">
      <c r="A729" s="771"/>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25.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25.5"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5.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549</v>
      </c>
      <c r="B737" s="124"/>
      <c r="C737" s="124"/>
      <c r="D737" s="125"/>
      <c r="E737" s="122"/>
      <c r="F737" s="122"/>
      <c r="G737" s="122"/>
      <c r="H737" s="122"/>
      <c r="I737" s="122"/>
      <c r="J737" s="122"/>
      <c r="K737" s="122"/>
      <c r="L737" s="122"/>
      <c r="M737" s="122"/>
      <c r="N737" s="101" t="s">
        <v>542</v>
      </c>
      <c r="O737" s="101"/>
      <c r="P737" s="101"/>
      <c r="Q737" s="101"/>
      <c r="R737" s="122"/>
      <c r="S737" s="122"/>
      <c r="T737" s="122"/>
      <c r="U737" s="122"/>
      <c r="V737" s="122"/>
      <c r="W737" s="122"/>
      <c r="X737" s="122"/>
      <c r="Y737" s="122"/>
      <c r="Z737" s="122"/>
      <c r="AA737" s="101" t="s">
        <v>541</v>
      </c>
      <c r="AB737" s="101"/>
      <c r="AC737" s="101"/>
      <c r="AD737" s="101"/>
      <c r="AE737" s="122" t="s">
        <v>617</v>
      </c>
      <c r="AF737" s="122"/>
      <c r="AG737" s="122"/>
      <c r="AH737" s="122"/>
      <c r="AI737" s="122"/>
      <c r="AJ737" s="122"/>
      <c r="AK737" s="122"/>
      <c r="AL737" s="122"/>
      <c r="AM737" s="122"/>
      <c r="AN737" s="101" t="s">
        <v>540</v>
      </c>
      <c r="AO737" s="101"/>
      <c r="AP737" s="101"/>
      <c r="AQ737" s="101"/>
      <c r="AR737" s="102" t="s">
        <v>618</v>
      </c>
      <c r="AS737" s="103"/>
      <c r="AT737" s="103"/>
      <c r="AU737" s="103"/>
      <c r="AV737" s="103"/>
      <c r="AW737" s="103"/>
      <c r="AX737" s="104"/>
      <c r="AY737" s="89"/>
      <c r="AZ737" s="89"/>
    </row>
    <row r="738" spans="1:52" ht="24.75" customHeight="1" x14ac:dyDescent="0.15">
      <c r="A738" s="123" t="s">
        <v>539</v>
      </c>
      <c r="B738" s="124"/>
      <c r="C738" s="124"/>
      <c r="D738" s="125"/>
      <c r="E738" s="122" t="s">
        <v>619</v>
      </c>
      <c r="F738" s="122"/>
      <c r="G738" s="122"/>
      <c r="H738" s="122"/>
      <c r="I738" s="122"/>
      <c r="J738" s="122"/>
      <c r="K738" s="122"/>
      <c r="L738" s="122"/>
      <c r="M738" s="122"/>
      <c r="N738" s="101" t="s">
        <v>538</v>
      </c>
      <c r="O738" s="101"/>
      <c r="P738" s="101"/>
      <c r="Q738" s="101"/>
      <c r="R738" s="122" t="s">
        <v>620</v>
      </c>
      <c r="S738" s="122"/>
      <c r="T738" s="122"/>
      <c r="U738" s="122"/>
      <c r="V738" s="122"/>
      <c r="W738" s="122"/>
      <c r="X738" s="122"/>
      <c r="Y738" s="122"/>
      <c r="Z738" s="122"/>
      <c r="AA738" s="101" t="s">
        <v>537</v>
      </c>
      <c r="AB738" s="101"/>
      <c r="AC738" s="101"/>
      <c r="AD738" s="101"/>
      <c r="AE738" s="122" t="s">
        <v>619</v>
      </c>
      <c r="AF738" s="122"/>
      <c r="AG738" s="122"/>
      <c r="AH738" s="122"/>
      <c r="AI738" s="122"/>
      <c r="AJ738" s="122"/>
      <c r="AK738" s="122"/>
      <c r="AL738" s="122"/>
      <c r="AM738" s="122"/>
      <c r="AN738" s="101" t="s">
        <v>533</v>
      </c>
      <c r="AO738" s="101"/>
      <c r="AP738" s="101"/>
      <c r="AQ738" s="101"/>
      <c r="AR738" s="102" t="s">
        <v>621</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73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511</v>
      </c>
      <c r="B779" s="767"/>
      <c r="C779" s="767"/>
      <c r="D779" s="767"/>
      <c r="E779" s="767"/>
      <c r="F779" s="768"/>
      <c r="G779" s="439" t="s">
        <v>627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9"/>
      <c r="C780" s="769"/>
      <c r="D780" s="769"/>
      <c r="E780" s="769"/>
      <c r="F780" s="77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7.75" customHeight="1" x14ac:dyDescent="0.15">
      <c r="A781" s="556"/>
      <c r="B781" s="769"/>
      <c r="C781" s="769"/>
      <c r="D781" s="769"/>
      <c r="E781" s="769"/>
      <c r="F781" s="770"/>
      <c r="G781" s="449" t="s">
        <v>629</v>
      </c>
      <c r="H781" s="753"/>
      <c r="I781" s="753"/>
      <c r="J781" s="753"/>
      <c r="K781" s="754"/>
      <c r="L781" s="452" t="s">
        <v>630</v>
      </c>
      <c r="M781" s="587"/>
      <c r="N781" s="587"/>
      <c r="O781" s="587"/>
      <c r="P781" s="587"/>
      <c r="Q781" s="587"/>
      <c r="R781" s="587"/>
      <c r="S781" s="587"/>
      <c r="T781" s="587"/>
      <c r="U781" s="587"/>
      <c r="V781" s="587"/>
      <c r="W781" s="587"/>
      <c r="X781" s="588"/>
      <c r="Y781" s="455">
        <v>5.5</v>
      </c>
      <c r="Z781" s="456"/>
      <c r="AA781" s="456"/>
      <c r="AB781" s="557"/>
      <c r="AC781" s="449" t="s">
        <v>631</v>
      </c>
      <c r="AD781" s="450"/>
      <c r="AE781" s="450"/>
      <c r="AF781" s="450"/>
      <c r="AG781" s="451"/>
      <c r="AH781" s="452" t="s">
        <v>634</v>
      </c>
      <c r="AI781" s="453"/>
      <c r="AJ781" s="453"/>
      <c r="AK781" s="453"/>
      <c r="AL781" s="453"/>
      <c r="AM781" s="453"/>
      <c r="AN781" s="453"/>
      <c r="AO781" s="453"/>
      <c r="AP781" s="453"/>
      <c r="AQ781" s="453"/>
      <c r="AR781" s="453"/>
      <c r="AS781" s="453"/>
      <c r="AT781" s="454"/>
      <c r="AU781" s="455">
        <v>0.96</v>
      </c>
      <c r="AV781" s="456"/>
      <c r="AW781" s="456"/>
      <c r="AX781" s="457"/>
    </row>
    <row r="782" spans="1:50" ht="24.75" customHeight="1" x14ac:dyDescent="0.15">
      <c r="A782" s="556"/>
      <c r="B782" s="769"/>
      <c r="C782" s="769"/>
      <c r="D782" s="769"/>
      <c r="E782" s="769"/>
      <c r="F782" s="770"/>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632</v>
      </c>
      <c r="AD782" s="349"/>
      <c r="AE782" s="349"/>
      <c r="AF782" s="349"/>
      <c r="AG782" s="350"/>
      <c r="AH782" s="401" t="s">
        <v>635</v>
      </c>
      <c r="AI782" s="402"/>
      <c r="AJ782" s="402"/>
      <c r="AK782" s="402"/>
      <c r="AL782" s="402"/>
      <c r="AM782" s="402"/>
      <c r="AN782" s="402"/>
      <c r="AO782" s="402"/>
      <c r="AP782" s="402"/>
      <c r="AQ782" s="402"/>
      <c r="AR782" s="402"/>
      <c r="AS782" s="402"/>
      <c r="AT782" s="403"/>
      <c r="AU782" s="398">
        <v>0.94</v>
      </c>
      <c r="AV782" s="399"/>
      <c r="AW782" s="399"/>
      <c r="AX782" s="400"/>
    </row>
    <row r="783" spans="1:50" ht="24.75" hidden="1" customHeight="1" x14ac:dyDescent="0.15">
      <c r="A783" s="556"/>
      <c r="B783" s="769"/>
      <c r="C783" s="769"/>
      <c r="D783" s="769"/>
      <c r="E783" s="769"/>
      <c r="F783" s="770"/>
      <c r="G783" s="348"/>
      <c r="H783" s="798"/>
      <c r="I783" s="798"/>
      <c r="J783" s="798"/>
      <c r="K783" s="799"/>
      <c r="L783" s="401"/>
      <c r="M783" s="613"/>
      <c r="N783" s="613"/>
      <c r="O783" s="613"/>
      <c r="P783" s="613"/>
      <c r="Q783" s="613"/>
      <c r="R783" s="613"/>
      <c r="S783" s="613"/>
      <c r="T783" s="613"/>
      <c r="U783" s="613"/>
      <c r="V783" s="613"/>
      <c r="W783" s="613"/>
      <c r="X783" s="614"/>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5.5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1.9</v>
      </c>
      <c r="AV791" s="415"/>
      <c r="AW791" s="415"/>
      <c r="AX791" s="417"/>
    </row>
    <row r="792" spans="1:50" ht="24.75" hidden="1" customHeight="1" x14ac:dyDescent="0.15">
      <c r="A792" s="556"/>
      <c r="B792" s="769"/>
      <c r="C792" s="769"/>
      <c r="D792" s="769"/>
      <c r="E792" s="769"/>
      <c r="F792" s="770"/>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9"/>
      <c r="C793" s="769"/>
      <c r="D793" s="769"/>
      <c r="E793" s="769"/>
      <c r="F793" s="77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9"/>
      <c r="C794" s="769"/>
      <c r="D794" s="769"/>
      <c r="E794" s="769"/>
      <c r="F794" s="770"/>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9"/>
      <c r="C805" s="769"/>
      <c r="D805" s="769"/>
      <c r="E805" s="769"/>
      <c r="F805" s="770"/>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9"/>
      <c r="C806" s="769"/>
      <c r="D806" s="769"/>
      <c r="E806" s="769"/>
      <c r="F806" s="77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9"/>
      <c r="C807" s="769"/>
      <c r="D807" s="769"/>
      <c r="E807" s="769"/>
      <c r="F807" s="770"/>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9"/>
      <c r="C818" s="769"/>
      <c r="D818" s="769"/>
      <c r="E818" s="769"/>
      <c r="F818" s="770"/>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9"/>
      <c r="C819" s="769"/>
      <c r="D819" s="769"/>
      <c r="E819" s="769"/>
      <c r="F819" s="77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9"/>
      <c r="C820" s="769"/>
      <c r="D820" s="769"/>
      <c r="E820" s="769"/>
      <c r="F820" s="77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3" t="s">
        <v>468</v>
      </c>
      <c r="AM831" s="964"/>
      <c r="AN831" s="964"/>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46.5" customHeight="1" x14ac:dyDescent="0.15">
      <c r="A837" s="404">
        <v>1</v>
      </c>
      <c r="B837" s="404">
        <v>1</v>
      </c>
      <c r="C837" s="424" t="s">
        <v>612</v>
      </c>
      <c r="D837" s="418"/>
      <c r="E837" s="418"/>
      <c r="F837" s="418"/>
      <c r="G837" s="418"/>
      <c r="H837" s="418"/>
      <c r="I837" s="418"/>
      <c r="J837" s="419">
        <v>5012405001732</v>
      </c>
      <c r="K837" s="420"/>
      <c r="L837" s="420"/>
      <c r="M837" s="420"/>
      <c r="N837" s="420"/>
      <c r="O837" s="420"/>
      <c r="P837" s="425" t="s">
        <v>613</v>
      </c>
      <c r="Q837" s="317"/>
      <c r="R837" s="317"/>
      <c r="S837" s="317"/>
      <c r="T837" s="317"/>
      <c r="U837" s="317"/>
      <c r="V837" s="317"/>
      <c r="W837" s="317"/>
      <c r="X837" s="317"/>
      <c r="Y837" s="318">
        <v>5.5</v>
      </c>
      <c r="Z837" s="319"/>
      <c r="AA837" s="319"/>
      <c r="AB837" s="320"/>
      <c r="AC837" s="328" t="s">
        <v>497</v>
      </c>
      <c r="AD837" s="423"/>
      <c r="AE837" s="423"/>
      <c r="AF837" s="423"/>
      <c r="AG837" s="423"/>
      <c r="AH837" s="421"/>
      <c r="AI837" s="422"/>
      <c r="AJ837" s="422"/>
      <c r="AK837" s="422"/>
      <c r="AL837" s="325">
        <v>98</v>
      </c>
      <c r="AM837" s="326"/>
      <c r="AN837" s="326"/>
      <c r="AO837" s="327"/>
      <c r="AP837" s="321" t="s">
        <v>614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54.75" customHeight="1" x14ac:dyDescent="0.15">
      <c r="A870" s="404">
        <v>1</v>
      </c>
      <c r="B870" s="404">
        <v>1</v>
      </c>
      <c r="C870" s="424" t="s">
        <v>622</v>
      </c>
      <c r="D870" s="418"/>
      <c r="E870" s="418"/>
      <c r="F870" s="418"/>
      <c r="G870" s="418"/>
      <c r="H870" s="418"/>
      <c r="I870" s="418"/>
      <c r="J870" s="419">
        <v>5012405001732</v>
      </c>
      <c r="K870" s="420"/>
      <c r="L870" s="420"/>
      <c r="M870" s="420"/>
      <c r="N870" s="420"/>
      <c r="O870" s="420"/>
      <c r="P870" s="425" t="s">
        <v>634</v>
      </c>
      <c r="Q870" s="317"/>
      <c r="R870" s="317"/>
      <c r="S870" s="317"/>
      <c r="T870" s="317"/>
      <c r="U870" s="317"/>
      <c r="V870" s="317"/>
      <c r="W870" s="317"/>
      <c r="X870" s="317"/>
      <c r="Y870" s="318">
        <v>1</v>
      </c>
      <c r="Z870" s="319"/>
      <c r="AA870" s="319"/>
      <c r="AB870" s="320"/>
      <c r="AC870" s="328" t="s">
        <v>503</v>
      </c>
      <c r="AD870" s="423"/>
      <c r="AE870" s="423"/>
      <c r="AF870" s="423"/>
      <c r="AG870" s="423"/>
      <c r="AH870" s="421">
        <v>1</v>
      </c>
      <c r="AI870" s="422"/>
      <c r="AJ870" s="422"/>
      <c r="AK870" s="422"/>
      <c r="AL870" s="325"/>
      <c r="AM870" s="326"/>
      <c r="AN870" s="326"/>
      <c r="AO870" s="327"/>
      <c r="AP870" s="321"/>
      <c r="AQ870" s="321"/>
      <c r="AR870" s="321"/>
      <c r="AS870" s="321"/>
      <c r="AT870" s="321"/>
      <c r="AU870" s="321"/>
      <c r="AV870" s="321"/>
      <c r="AW870" s="321"/>
      <c r="AX870" s="321"/>
    </row>
    <row r="871" spans="1:50" ht="54.75" customHeight="1" x14ac:dyDescent="0.15">
      <c r="A871" s="404">
        <v>2</v>
      </c>
      <c r="B871" s="404">
        <v>1</v>
      </c>
      <c r="C871" s="424" t="s">
        <v>622</v>
      </c>
      <c r="D871" s="418"/>
      <c r="E871" s="418"/>
      <c r="F871" s="418"/>
      <c r="G871" s="418"/>
      <c r="H871" s="418"/>
      <c r="I871" s="418"/>
      <c r="J871" s="419">
        <v>5012405001732</v>
      </c>
      <c r="K871" s="420"/>
      <c r="L871" s="420"/>
      <c r="M871" s="420"/>
      <c r="N871" s="420"/>
      <c r="O871" s="420"/>
      <c r="P871" s="425" t="s">
        <v>635</v>
      </c>
      <c r="Q871" s="317"/>
      <c r="R871" s="317"/>
      <c r="S871" s="317"/>
      <c r="T871" s="317"/>
      <c r="U871" s="317"/>
      <c r="V871" s="317"/>
      <c r="W871" s="317"/>
      <c r="X871" s="317"/>
      <c r="Y871" s="318">
        <v>0.9</v>
      </c>
      <c r="Z871" s="319"/>
      <c r="AA871" s="319"/>
      <c r="AB871" s="320"/>
      <c r="AC871" s="328" t="s">
        <v>503</v>
      </c>
      <c r="AD871" s="423"/>
      <c r="AE871" s="423"/>
      <c r="AF871" s="423"/>
      <c r="AG871" s="423"/>
      <c r="AH871" s="421">
        <v>1</v>
      </c>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45.75" customHeight="1" x14ac:dyDescent="0.15">
      <c r="A903" s="404">
        <v>1</v>
      </c>
      <c r="B903" s="404">
        <v>1</v>
      </c>
      <c r="C903" s="424" t="s">
        <v>623</v>
      </c>
      <c r="D903" s="418"/>
      <c r="E903" s="418"/>
      <c r="F903" s="418"/>
      <c r="G903" s="418"/>
      <c r="H903" s="418"/>
      <c r="I903" s="418"/>
      <c r="J903" s="419"/>
      <c r="K903" s="420"/>
      <c r="L903" s="420"/>
      <c r="M903" s="420"/>
      <c r="N903" s="420"/>
      <c r="O903" s="420"/>
      <c r="P903" s="425" t="s">
        <v>624</v>
      </c>
      <c r="Q903" s="317"/>
      <c r="R903" s="317"/>
      <c r="S903" s="317"/>
      <c r="T903" s="317"/>
      <c r="U903" s="317"/>
      <c r="V903" s="317"/>
      <c r="W903" s="317"/>
      <c r="X903" s="317"/>
      <c r="Y903" s="318">
        <v>0.5</v>
      </c>
      <c r="Z903" s="319"/>
      <c r="AA903" s="319"/>
      <c r="AB903" s="320"/>
      <c r="AC903" s="328" t="s">
        <v>503</v>
      </c>
      <c r="AD903" s="423"/>
      <c r="AE903" s="423"/>
      <c r="AF903" s="423"/>
      <c r="AG903" s="423"/>
      <c r="AH903" s="421">
        <v>1</v>
      </c>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60" customHeight="1" x14ac:dyDescent="0.15">
      <c r="A936" s="404">
        <v>1</v>
      </c>
      <c r="B936" s="404">
        <v>1</v>
      </c>
      <c r="C936" s="424" t="s">
        <v>625</v>
      </c>
      <c r="D936" s="418"/>
      <c r="E936" s="418"/>
      <c r="F936" s="418"/>
      <c r="G936" s="418"/>
      <c r="H936" s="418"/>
      <c r="I936" s="418"/>
      <c r="J936" s="419">
        <v>3250001007108</v>
      </c>
      <c r="K936" s="420"/>
      <c r="L936" s="420"/>
      <c r="M936" s="420"/>
      <c r="N936" s="420"/>
      <c r="O936" s="420"/>
      <c r="P936" s="425" t="s">
        <v>626</v>
      </c>
      <c r="Q936" s="317"/>
      <c r="R936" s="317"/>
      <c r="S936" s="317"/>
      <c r="T936" s="317"/>
      <c r="U936" s="317"/>
      <c r="V936" s="317"/>
      <c r="W936" s="317"/>
      <c r="X936" s="317"/>
      <c r="Y936" s="318">
        <v>0.3</v>
      </c>
      <c r="Z936" s="319"/>
      <c r="AA936" s="319"/>
      <c r="AB936" s="320"/>
      <c r="AC936" s="328" t="s">
        <v>503</v>
      </c>
      <c r="AD936" s="423"/>
      <c r="AE936" s="423"/>
      <c r="AF936" s="423"/>
      <c r="AG936" s="423"/>
      <c r="AH936" s="421">
        <v>1</v>
      </c>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59.25" hidden="1" customHeight="1" x14ac:dyDescent="0.15">
      <c r="A969" s="404">
        <v>1</v>
      </c>
      <c r="B969" s="404">
        <v>1</v>
      </c>
      <c r="C969" s="424"/>
      <c r="D969" s="418"/>
      <c r="E969" s="418"/>
      <c r="F969" s="418"/>
      <c r="G969" s="418"/>
      <c r="H969" s="418"/>
      <c r="I969" s="418"/>
      <c r="J969" s="419"/>
      <c r="K969" s="420"/>
      <c r="L969" s="420"/>
      <c r="M969" s="420"/>
      <c r="N969" s="420"/>
      <c r="O969" s="420"/>
      <c r="P969" s="425"/>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468</v>
      </c>
      <c r="AM1098" s="966"/>
      <c r="AN1098" s="9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7" t="s">
        <v>453</v>
      </c>
      <c r="AQ1101" s="427"/>
      <c r="AR1101" s="427"/>
      <c r="AS1101" s="427"/>
      <c r="AT1101" s="427"/>
      <c r="AU1101" s="427"/>
      <c r="AV1101" s="427"/>
      <c r="AW1101" s="427"/>
      <c r="AX1101" s="427"/>
    </row>
    <row r="1102" spans="1:50" ht="30" hidden="1" customHeight="1" x14ac:dyDescent="0.15">
      <c r="A1102" s="404">
        <v>1</v>
      </c>
      <c r="B1102" s="404">
        <v>1</v>
      </c>
      <c r="C1102" s="901"/>
      <c r="D1102" s="901"/>
      <c r="E1102" s="900"/>
      <c r="F1102" s="900"/>
      <c r="G1102" s="900"/>
      <c r="H1102" s="900"/>
      <c r="I1102" s="900"/>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0.75"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4">
    <cfRule type="expression" dxfId="2063" priority="2063">
      <formula>IF(RIGHT(TEXT(Y904,"0.#"),1)=".",FALSE,TRUE)</formula>
    </cfRule>
    <cfRule type="expression" dxfId="2062" priority="2064">
      <formula>IF(RIGHT(TEXT(Y904,"0.#"),1)=".",TRUE,FALSE)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7">
    <cfRule type="expression" dxfId="2059" priority="2051">
      <formula>IF(RIGHT(TEXT(Y937,"0.#"),1)=".",FALSE,TRUE)</formula>
    </cfRule>
    <cfRule type="expression" dxfId="2058" priority="2052">
      <formula>IF(RIGHT(TEXT(Y937,"0.#"),1)=".",TRUE,FALSE)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4:AO904">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7:AO937">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2" max="49" man="1"/>
    <brk id="94" max="49" man="1"/>
    <brk id="699" max="49" man="1"/>
    <brk id="735" max="49" man="1"/>
    <brk id="763" max="49" man="1"/>
    <brk id="778" max="49" man="1"/>
    <brk id="936" max="49" man="1"/>
  </rowBreaks>
  <colBreaks count="1" manualBreakCount="1">
    <brk id="6" max="112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Normal="100" workbookViewId="0">
      <selection activeCell="T18" sqref="T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586</v>
      </c>
      <c r="H2" s="13" t="str">
        <f>IF(G2="","",F2)</f>
        <v>一般会計</v>
      </c>
      <c r="I2" s="13" t="str">
        <f>IF(H2="","",IF(I1&lt;&gt;"",CONCATENATE(I1,"、",H2),H2))</f>
        <v>一般会計</v>
      </c>
      <c r="K2" s="14" t="s">
        <v>221</v>
      </c>
      <c r="L2" s="15"/>
      <c r="M2" s="13" t="str">
        <f>IF(L2="","",K2)</f>
        <v/>
      </c>
      <c r="N2" s="13" t="str">
        <f>IF(M2="","",IF(N1&lt;&gt;"",CONCATENATE(N1,"、",M2),M2))</f>
        <v/>
      </c>
      <c r="O2" s="13"/>
      <c r="P2" s="12" t="s">
        <v>190</v>
      </c>
      <c r="Q2" s="17" t="s">
        <v>586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586</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t="s">
        <v>586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海洋政策</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586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586</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海洋政策、地球温暖化対策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802" t="s">
        <v>265</v>
      </c>
      <c r="H2" s="785"/>
      <c r="I2" s="785"/>
      <c r="J2" s="785"/>
      <c r="K2" s="785"/>
      <c r="L2" s="785"/>
      <c r="M2" s="785"/>
      <c r="N2" s="785"/>
      <c r="O2" s="786"/>
      <c r="P2" s="784" t="s">
        <v>59</v>
      </c>
      <c r="Q2" s="785"/>
      <c r="R2" s="785"/>
      <c r="S2" s="785"/>
      <c r="T2" s="785"/>
      <c r="U2" s="785"/>
      <c r="V2" s="785"/>
      <c r="W2" s="785"/>
      <c r="X2" s="786"/>
      <c r="Y2" s="1012"/>
      <c r="Z2" s="412"/>
      <c r="AA2" s="413"/>
      <c r="AB2" s="1016" t="s">
        <v>11</v>
      </c>
      <c r="AC2" s="1017"/>
      <c r="AD2" s="1018"/>
      <c r="AE2" s="1004" t="s">
        <v>556</v>
      </c>
      <c r="AF2" s="1004"/>
      <c r="AG2" s="1004"/>
      <c r="AH2" s="1004"/>
      <c r="AI2" s="1004" t="s">
        <v>553</v>
      </c>
      <c r="AJ2" s="1004"/>
      <c r="AK2" s="1004"/>
      <c r="AL2" s="1004"/>
      <c r="AM2" s="1004" t="s">
        <v>527</v>
      </c>
      <c r="AN2" s="1004"/>
      <c r="AO2" s="1004"/>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3"/>
      <c r="Z3" s="1014"/>
      <c r="AA3" s="1015"/>
      <c r="AB3" s="1019"/>
      <c r="AC3" s="1020"/>
      <c r="AD3" s="102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2"/>
      <c r="I4" s="1022"/>
      <c r="J4" s="1022"/>
      <c r="K4" s="1022"/>
      <c r="L4" s="1022"/>
      <c r="M4" s="1022"/>
      <c r="N4" s="1022"/>
      <c r="O4" s="1023"/>
      <c r="P4" s="161"/>
      <c r="Q4" s="1030"/>
      <c r="R4" s="1030"/>
      <c r="S4" s="1030"/>
      <c r="T4" s="1030"/>
      <c r="U4" s="1030"/>
      <c r="V4" s="1030"/>
      <c r="W4" s="1030"/>
      <c r="X4" s="1031"/>
      <c r="Y4" s="1008" t="s">
        <v>12</v>
      </c>
      <c r="Z4" s="1009"/>
      <c r="AA4" s="1010"/>
      <c r="AB4" s="551"/>
      <c r="AC4" s="1011"/>
      <c r="AD4" s="101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3" t="s">
        <v>54</v>
      </c>
      <c r="Z5" s="1005"/>
      <c r="AA5" s="1006"/>
      <c r="AB5" s="522"/>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5" t="s">
        <v>505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473</v>
      </c>
      <c r="B9" s="513"/>
      <c r="C9" s="513"/>
      <c r="D9" s="513"/>
      <c r="E9" s="513"/>
      <c r="F9" s="514"/>
      <c r="G9" s="802" t="s">
        <v>265</v>
      </c>
      <c r="H9" s="785"/>
      <c r="I9" s="785"/>
      <c r="J9" s="785"/>
      <c r="K9" s="785"/>
      <c r="L9" s="785"/>
      <c r="M9" s="785"/>
      <c r="N9" s="785"/>
      <c r="O9" s="786"/>
      <c r="P9" s="784" t="s">
        <v>59</v>
      </c>
      <c r="Q9" s="785"/>
      <c r="R9" s="785"/>
      <c r="S9" s="785"/>
      <c r="T9" s="785"/>
      <c r="U9" s="785"/>
      <c r="V9" s="785"/>
      <c r="W9" s="785"/>
      <c r="X9" s="786"/>
      <c r="Y9" s="1012"/>
      <c r="Z9" s="412"/>
      <c r="AA9" s="413"/>
      <c r="AB9" s="1016" t="s">
        <v>11</v>
      </c>
      <c r="AC9" s="1017"/>
      <c r="AD9" s="1018"/>
      <c r="AE9" s="1004" t="s">
        <v>557</v>
      </c>
      <c r="AF9" s="1004"/>
      <c r="AG9" s="1004"/>
      <c r="AH9" s="1004"/>
      <c r="AI9" s="1004" t="s">
        <v>553</v>
      </c>
      <c r="AJ9" s="1004"/>
      <c r="AK9" s="1004"/>
      <c r="AL9" s="1004"/>
      <c r="AM9" s="1004" t="s">
        <v>527</v>
      </c>
      <c r="AN9" s="1004"/>
      <c r="AO9" s="1004"/>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1"/>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2"/>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5" t="s">
        <v>505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473</v>
      </c>
      <c r="B16" s="513"/>
      <c r="C16" s="513"/>
      <c r="D16" s="513"/>
      <c r="E16" s="513"/>
      <c r="F16" s="514"/>
      <c r="G16" s="802" t="s">
        <v>265</v>
      </c>
      <c r="H16" s="785"/>
      <c r="I16" s="785"/>
      <c r="J16" s="785"/>
      <c r="K16" s="785"/>
      <c r="L16" s="785"/>
      <c r="M16" s="785"/>
      <c r="N16" s="785"/>
      <c r="O16" s="786"/>
      <c r="P16" s="784" t="s">
        <v>59</v>
      </c>
      <c r="Q16" s="785"/>
      <c r="R16" s="785"/>
      <c r="S16" s="785"/>
      <c r="T16" s="785"/>
      <c r="U16" s="785"/>
      <c r="V16" s="785"/>
      <c r="W16" s="785"/>
      <c r="X16" s="786"/>
      <c r="Y16" s="1012"/>
      <c r="Z16" s="412"/>
      <c r="AA16" s="413"/>
      <c r="AB16" s="1016" t="s">
        <v>11</v>
      </c>
      <c r="AC16" s="1017"/>
      <c r="AD16" s="1018"/>
      <c r="AE16" s="1004" t="s">
        <v>556</v>
      </c>
      <c r="AF16" s="1004"/>
      <c r="AG16" s="1004"/>
      <c r="AH16" s="1004"/>
      <c r="AI16" s="1004" t="s">
        <v>554</v>
      </c>
      <c r="AJ16" s="1004"/>
      <c r="AK16" s="1004"/>
      <c r="AL16" s="1004"/>
      <c r="AM16" s="1004" t="s">
        <v>527</v>
      </c>
      <c r="AN16" s="1004"/>
      <c r="AO16" s="1004"/>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1"/>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2"/>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5" t="s">
        <v>505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473</v>
      </c>
      <c r="B23" s="513"/>
      <c r="C23" s="513"/>
      <c r="D23" s="513"/>
      <c r="E23" s="513"/>
      <c r="F23" s="514"/>
      <c r="G23" s="802" t="s">
        <v>265</v>
      </c>
      <c r="H23" s="785"/>
      <c r="I23" s="785"/>
      <c r="J23" s="785"/>
      <c r="K23" s="785"/>
      <c r="L23" s="785"/>
      <c r="M23" s="785"/>
      <c r="N23" s="785"/>
      <c r="O23" s="786"/>
      <c r="P23" s="784" t="s">
        <v>59</v>
      </c>
      <c r="Q23" s="785"/>
      <c r="R23" s="785"/>
      <c r="S23" s="785"/>
      <c r="T23" s="785"/>
      <c r="U23" s="785"/>
      <c r="V23" s="785"/>
      <c r="W23" s="785"/>
      <c r="X23" s="786"/>
      <c r="Y23" s="1012"/>
      <c r="Z23" s="412"/>
      <c r="AA23" s="413"/>
      <c r="AB23" s="1016" t="s">
        <v>11</v>
      </c>
      <c r="AC23" s="1017"/>
      <c r="AD23" s="1018"/>
      <c r="AE23" s="1004" t="s">
        <v>558</v>
      </c>
      <c r="AF23" s="1004"/>
      <c r="AG23" s="1004"/>
      <c r="AH23" s="1004"/>
      <c r="AI23" s="1004" t="s">
        <v>553</v>
      </c>
      <c r="AJ23" s="1004"/>
      <c r="AK23" s="1004"/>
      <c r="AL23" s="1004"/>
      <c r="AM23" s="1004" t="s">
        <v>527</v>
      </c>
      <c r="AN23" s="1004"/>
      <c r="AO23" s="1004"/>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1"/>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2"/>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5" t="s">
        <v>505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473</v>
      </c>
      <c r="B30" s="513"/>
      <c r="C30" s="513"/>
      <c r="D30" s="513"/>
      <c r="E30" s="513"/>
      <c r="F30" s="514"/>
      <c r="G30" s="802" t="s">
        <v>265</v>
      </c>
      <c r="H30" s="785"/>
      <c r="I30" s="785"/>
      <c r="J30" s="785"/>
      <c r="K30" s="785"/>
      <c r="L30" s="785"/>
      <c r="M30" s="785"/>
      <c r="N30" s="785"/>
      <c r="O30" s="786"/>
      <c r="P30" s="784" t="s">
        <v>59</v>
      </c>
      <c r="Q30" s="785"/>
      <c r="R30" s="785"/>
      <c r="S30" s="785"/>
      <c r="T30" s="785"/>
      <c r="U30" s="785"/>
      <c r="V30" s="785"/>
      <c r="W30" s="785"/>
      <c r="X30" s="786"/>
      <c r="Y30" s="1012"/>
      <c r="Z30" s="412"/>
      <c r="AA30" s="413"/>
      <c r="AB30" s="1016" t="s">
        <v>11</v>
      </c>
      <c r="AC30" s="1017"/>
      <c r="AD30" s="1018"/>
      <c r="AE30" s="1004" t="s">
        <v>556</v>
      </c>
      <c r="AF30" s="1004"/>
      <c r="AG30" s="1004"/>
      <c r="AH30" s="1004"/>
      <c r="AI30" s="1004" t="s">
        <v>553</v>
      </c>
      <c r="AJ30" s="1004"/>
      <c r="AK30" s="1004"/>
      <c r="AL30" s="1004"/>
      <c r="AM30" s="1004" t="s">
        <v>551</v>
      </c>
      <c r="AN30" s="1004"/>
      <c r="AO30" s="1004"/>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1"/>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2"/>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5" t="s">
        <v>505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473</v>
      </c>
      <c r="B37" s="513"/>
      <c r="C37" s="513"/>
      <c r="D37" s="513"/>
      <c r="E37" s="513"/>
      <c r="F37" s="514"/>
      <c r="G37" s="802" t="s">
        <v>265</v>
      </c>
      <c r="H37" s="785"/>
      <c r="I37" s="785"/>
      <c r="J37" s="785"/>
      <c r="K37" s="785"/>
      <c r="L37" s="785"/>
      <c r="M37" s="785"/>
      <c r="N37" s="785"/>
      <c r="O37" s="786"/>
      <c r="P37" s="784" t="s">
        <v>59</v>
      </c>
      <c r="Q37" s="785"/>
      <c r="R37" s="785"/>
      <c r="S37" s="785"/>
      <c r="T37" s="785"/>
      <c r="U37" s="785"/>
      <c r="V37" s="785"/>
      <c r="W37" s="785"/>
      <c r="X37" s="786"/>
      <c r="Y37" s="1012"/>
      <c r="Z37" s="412"/>
      <c r="AA37" s="413"/>
      <c r="AB37" s="1016" t="s">
        <v>11</v>
      </c>
      <c r="AC37" s="1017"/>
      <c r="AD37" s="1018"/>
      <c r="AE37" s="1004" t="s">
        <v>558</v>
      </c>
      <c r="AF37" s="1004"/>
      <c r="AG37" s="1004"/>
      <c r="AH37" s="1004"/>
      <c r="AI37" s="1004" t="s">
        <v>555</v>
      </c>
      <c r="AJ37" s="1004"/>
      <c r="AK37" s="1004"/>
      <c r="AL37" s="1004"/>
      <c r="AM37" s="1004" t="s">
        <v>552</v>
      </c>
      <c r="AN37" s="1004"/>
      <c r="AO37" s="1004"/>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1"/>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2"/>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5" t="s">
        <v>505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473</v>
      </c>
      <c r="B44" s="513"/>
      <c r="C44" s="513"/>
      <c r="D44" s="513"/>
      <c r="E44" s="513"/>
      <c r="F44" s="514"/>
      <c r="G44" s="802" t="s">
        <v>265</v>
      </c>
      <c r="H44" s="785"/>
      <c r="I44" s="785"/>
      <c r="J44" s="785"/>
      <c r="K44" s="785"/>
      <c r="L44" s="785"/>
      <c r="M44" s="785"/>
      <c r="N44" s="785"/>
      <c r="O44" s="786"/>
      <c r="P44" s="784" t="s">
        <v>59</v>
      </c>
      <c r="Q44" s="785"/>
      <c r="R44" s="785"/>
      <c r="S44" s="785"/>
      <c r="T44" s="785"/>
      <c r="U44" s="785"/>
      <c r="V44" s="785"/>
      <c r="W44" s="785"/>
      <c r="X44" s="786"/>
      <c r="Y44" s="1012"/>
      <c r="Z44" s="412"/>
      <c r="AA44" s="413"/>
      <c r="AB44" s="1016" t="s">
        <v>11</v>
      </c>
      <c r="AC44" s="1017"/>
      <c r="AD44" s="1018"/>
      <c r="AE44" s="1004" t="s">
        <v>556</v>
      </c>
      <c r="AF44" s="1004"/>
      <c r="AG44" s="1004"/>
      <c r="AH44" s="1004"/>
      <c r="AI44" s="1004" t="s">
        <v>553</v>
      </c>
      <c r="AJ44" s="1004"/>
      <c r="AK44" s="1004"/>
      <c r="AL44" s="1004"/>
      <c r="AM44" s="1004" t="s">
        <v>527</v>
      </c>
      <c r="AN44" s="1004"/>
      <c r="AO44" s="1004"/>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1"/>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2"/>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5" t="s">
        <v>505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473</v>
      </c>
      <c r="B51" s="513"/>
      <c r="C51" s="513"/>
      <c r="D51" s="513"/>
      <c r="E51" s="513"/>
      <c r="F51" s="514"/>
      <c r="G51" s="802" t="s">
        <v>265</v>
      </c>
      <c r="H51" s="785"/>
      <c r="I51" s="785"/>
      <c r="J51" s="785"/>
      <c r="K51" s="785"/>
      <c r="L51" s="785"/>
      <c r="M51" s="785"/>
      <c r="N51" s="785"/>
      <c r="O51" s="786"/>
      <c r="P51" s="784" t="s">
        <v>59</v>
      </c>
      <c r="Q51" s="785"/>
      <c r="R51" s="785"/>
      <c r="S51" s="785"/>
      <c r="T51" s="785"/>
      <c r="U51" s="785"/>
      <c r="V51" s="785"/>
      <c r="W51" s="785"/>
      <c r="X51" s="786"/>
      <c r="Y51" s="1012"/>
      <c r="Z51" s="412"/>
      <c r="AA51" s="413"/>
      <c r="AB51" s="458" t="s">
        <v>11</v>
      </c>
      <c r="AC51" s="1017"/>
      <c r="AD51" s="1018"/>
      <c r="AE51" s="1004" t="s">
        <v>556</v>
      </c>
      <c r="AF51" s="1004"/>
      <c r="AG51" s="1004"/>
      <c r="AH51" s="1004"/>
      <c r="AI51" s="1004" t="s">
        <v>553</v>
      </c>
      <c r="AJ51" s="1004"/>
      <c r="AK51" s="1004"/>
      <c r="AL51" s="1004"/>
      <c r="AM51" s="1004" t="s">
        <v>527</v>
      </c>
      <c r="AN51" s="1004"/>
      <c r="AO51" s="1004"/>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1"/>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2"/>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5" t="s">
        <v>505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473</v>
      </c>
      <c r="B58" s="513"/>
      <c r="C58" s="513"/>
      <c r="D58" s="513"/>
      <c r="E58" s="513"/>
      <c r="F58" s="514"/>
      <c r="G58" s="802" t="s">
        <v>265</v>
      </c>
      <c r="H58" s="785"/>
      <c r="I58" s="785"/>
      <c r="J58" s="785"/>
      <c r="K58" s="785"/>
      <c r="L58" s="785"/>
      <c r="M58" s="785"/>
      <c r="N58" s="785"/>
      <c r="O58" s="786"/>
      <c r="P58" s="784" t="s">
        <v>59</v>
      </c>
      <c r="Q58" s="785"/>
      <c r="R58" s="785"/>
      <c r="S58" s="785"/>
      <c r="T58" s="785"/>
      <c r="U58" s="785"/>
      <c r="V58" s="785"/>
      <c r="W58" s="785"/>
      <c r="X58" s="786"/>
      <c r="Y58" s="1012"/>
      <c r="Z58" s="412"/>
      <c r="AA58" s="413"/>
      <c r="AB58" s="1016" t="s">
        <v>11</v>
      </c>
      <c r="AC58" s="1017"/>
      <c r="AD58" s="1018"/>
      <c r="AE58" s="1004" t="s">
        <v>556</v>
      </c>
      <c r="AF58" s="1004"/>
      <c r="AG58" s="1004"/>
      <c r="AH58" s="1004"/>
      <c r="AI58" s="1004" t="s">
        <v>553</v>
      </c>
      <c r="AJ58" s="1004"/>
      <c r="AK58" s="1004"/>
      <c r="AL58" s="1004"/>
      <c r="AM58" s="1004" t="s">
        <v>527</v>
      </c>
      <c r="AN58" s="1004"/>
      <c r="AO58" s="1004"/>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1"/>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2"/>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5" t="s">
        <v>505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473</v>
      </c>
      <c r="B65" s="513"/>
      <c r="C65" s="513"/>
      <c r="D65" s="513"/>
      <c r="E65" s="513"/>
      <c r="F65" s="514"/>
      <c r="G65" s="802" t="s">
        <v>265</v>
      </c>
      <c r="H65" s="785"/>
      <c r="I65" s="785"/>
      <c r="J65" s="785"/>
      <c r="K65" s="785"/>
      <c r="L65" s="785"/>
      <c r="M65" s="785"/>
      <c r="N65" s="785"/>
      <c r="O65" s="786"/>
      <c r="P65" s="784" t="s">
        <v>59</v>
      </c>
      <c r="Q65" s="785"/>
      <c r="R65" s="785"/>
      <c r="S65" s="785"/>
      <c r="T65" s="785"/>
      <c r="U65" s="785"/>
      <c r="V65" s="785"/>
      <c r="W65" s="785"/>
      <c r="X65" s="786"/>
      <c r="Y65" s="1012"/>
      <c r="Z65" s="412"/>
      <c r="AA65" s="413"/>
      <c r="AB65" s="1016" t="s">
        <v>11</v>
      </c>
      <c r="AC65" s="1017"/>
      <c r="AD65" s="1018"/>
      <c r="AE65" s="1004" t="s">
        <v>556</v>
      </c>
      <c r="AF65" s="1004"/>
      <c r="AG65" s="1004"/>
      <c r="AH65" s="1004"/>
      <c r="AI65" s="1004" t="s">
        <v>553</v>
      </c>
      <c r="AJ65" s="1004"/>
      <c r="AK65" s="1004"/>
      <c r="AL65" s="1004"/>
      <c r="AM65" s="1004" t="s">
        <v>527</v>
      </c>
      <c r="AN65" s="1004"/>
      <c r="AO65" s="1004"/>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1"/>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2"/>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5" t="s">
        <v>505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4"/>
      <c r="B16" s="1045"/>
      <c r="C16" s="1045"/>
      <c r="D16" s="1045"/>
      <c r="E16" s="1045"/>
      <c r="F16" s="104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4"/>
      <c r="B29" s="1045"/>
      <c r="C29" s="1045"/>
      <c r="D29" s="1045"/>
      <c r="E29" s="1045"/>
      <c r="F29" s="104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4"/>
      <c r="B42" s="1045"/>
      <c r="C42" s="1045"/>
      <c r="D42" s="1045"/>
      <c r="E42" s="1045"/>
      <c r="F42" s="104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4"/>
      <c r="B56" s="1045"/>
      <c r="C56" s="1045"/>
      <c r="D56" s="1045"/>
      <c r="E56" s="1045"/>
      <c r="F56" s="104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4"/>
      <c r="B69" s="1045"/>
      <c r="C69" s="1045"/>
      <c r="D69" s="1045"/>
      <c r="E69" s="1045"/>
      <c r="F69" s="104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4"/>
      <c r="B82" s="1045"/>
      <c r="C82" s="1045"/>
      <c r="D82" s="1045"/>
      <c r="E82" s="1045"/>
      <c r="F82" s="104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4"/>
      <c r="B95" s="1045"/>
      <c r="C95" s="1045"/>
      <c r="D95" s="1045"/>
      <c r="E95" s="1045"/>
      <c r="F95" s="104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4"/>
      <c r="B109" s="1045"/>
      <c r="C109" s="1045"/>
      <c r="D109" s="1045"/>
      <c r="E109" s="1045"/>
      <c r="F109" s="104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4"/>
      <c r="B122" s="1045"/>
      <c r="C122" s="1045"/>
      <c r="D122" s="1045"/>
      <c r="E122" s="1045"/>
      <c r="F122" s="104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4"/>
      <c r="B135" s="1045"/>
      <c r="C135" s="1045"/>
      <c r="D135" s="1045"/>
      <c r="E135" s="1045"/>
      <c r="F135" s="104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4"/>
      <c r="B148" s="1045"/>
      <c r="C148" s="1045"/>
      <c r="D148" s="1045"/>
      <c r="E148" s="1045"/>
      <c r="F148" s="104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4"/>
      <c r="B162" s="1045"/>
      <c r="C162" s="1045"/>
      <c r="D162" s="1045"/>
      <c r="E162" s="1045"/>
      <c r="F162" s="104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4"/>
      <c r="B175" s="1045"/>
      <c r="C175" s="1045"/>
      <c r="D175" s="1045"/>
      <c r="E175" s="1045"/>
      <c r="F175" s="104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4"/>
      <c r="B188" s="1045"/>
      <c r="C188" s="1045"/>
      <c r="D188" s="1045"/>
      <c r="E188" s="1045"/>
      <c r="F188" s="104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4"/>
      <c r="B201" s="1045"/>
      <c r="C201" s="1045"/>
      <c r="D201" s="1045"/>
      <c r="E201" s="1045"/>
      <c r="F201" s="104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4"/>
      <c r="B215" s="1045"/>
      <c r="C215" s="1045"/>
      <c r="D215" s="1045"/>
      <c r="E215" s="1045"/>
      <c r="F215" s="104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4"/>
      <c r="B228" s="1045"/>
      <c r="C228" s="1045"/>
      <c r="D228" s="1045"/>
      <c r="E228" s="1045"/>
      <c r="F228" s="104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4"/>
      <c r="B241" s="1045"/>
      <c r="C241" s="1045"/>
      <c r="D241" s="1045"/>
      <c r="E241" s="1045"/>
      <c r="F241" s="104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4"/>
      <c r="B254" s="1045"/>
      <c r="C254" s="1045"/>
      <c r="D254" s="1045"/>
      <c r="E254" s="1045"/>
      <c r="F254" s="104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2019-07-01T05:33:43Z</cp:lastPrinted>
  <dcterms:created xsi:type="dcterms:W3CDTF">2012-03-13T00:50:25Z</dcterms:created>
  <dcterms:modified xsi:type="dcterms:W3CDTF">2019-07-01T05:38:41Z</dcterms:modified>
</cp:coreProperties>
</file>