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<sst xmlns="http://schemas.openxmlformats.org/spreadsheetml/2006/main" count="2093" uniqueCount="510">
  <si>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</si>
  <si>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</si>
  <si>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</si>
  <si>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</si>
  <si>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</si>
  <si>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</si>
  <si>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</si>
  <si>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</si>
  <si>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</si>
  <si>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</si>
  <si>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</si>
  <si>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</si>
  <si>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</si>
  <si>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</si>
  <si>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</si>
  <si>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</si>
  <si>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</si>
  <si>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</si>
  <si>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</si>
  <si>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</si>
  <si>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</si>
  <si>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</si>
  <si>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</si>
  <si>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</si>
  <si>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</si>
  <si>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</si>
  <si>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</si>
  <si>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</si>
  <si>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</si>
  <si>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</si>
  <si>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</si>
  <si>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</si>
  <si>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</si>
  <si>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</si>
  <si>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</si>
  <si>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</si>
  <si>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</si>
  <si>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</si>
  <si>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</si>
  <si>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</si>
  <si>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</si>
  <si>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</si>
  <si>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</si>
  <si>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</si>
  <si>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</si>
  <si>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</si>
  <si>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</si>
  <si>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</si>
  <si>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</si>
  <si>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</si>
  <si>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</si>
  <si>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</si>
  <si>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</si>
  <si>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</si>
  <si>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</si>
  <si>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</si>
  <si>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</si>
  <si>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</si>
  <si>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</si>
  <si>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</si>
  <si>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</si>
  <si>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</si>
  <si>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</si>
  <si>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</si>
  <si>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</si>
  <si>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</si>
  <si>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</si>
  <si>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</si>
  <si>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</si>
  <si>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</si>
  <si>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</si>
  <si>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</si>
  <si>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</si>
  <si>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</si>
  <si>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</si>
  <si>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</si>
  <si>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</si>
  <si>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</si>
  <si>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</si>
  <si>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</si>
  <si>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</si>
  <si>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</si>
  <si>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</si>
  <si>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</si>
  <si>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</si>
  <si>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</si>
  <si>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</si>
  <si>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</si>
  <si>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</si>
  <si>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</si>
  <si>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</si>
  <si>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</si>
  <si>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</si>
  <si>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</si>
  <si>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</si>
  <si>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</si>
  <si>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</si>
  <si>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</si>
  <si>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</si>
  <si>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</si>
  <si>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</si>
  <si>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</si>
  <si>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</si>
  <si>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</si>
  <si>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</si>
  <si>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</si>
  <si>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</si>
  <si>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</si>
  <si>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</si>
  <si>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</si>
  <si>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</si>
  <si>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</si>
  <si>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</si>
  <si>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</si>
  <si>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</si>
  <si>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</si>
  <si>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</si>
  <si>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</si>
  <si>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</si>
  <si>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</si>
  <si>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</si>
  <si>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</si>
  <si>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</si>
  <si>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</si>
  <si>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</si>
  <si>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</si>
  <si>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</si>
  <si>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</si>
  <si>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</si>
  <si>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</si>
  <si>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</si>
  <si>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</si>
  <si>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</si>
  <si>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</si>
  <si>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</si>
  <si>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</si>
  <si>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</si>
  <si>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</si>
  <si>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</si>
  <si>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</si>
  <si>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</si>
  <si>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</si>
  <si>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</si>
  <si>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</si>
  <si>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</si>
  <si>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</si>
  <si>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</si>
  <si>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</si>
  <si>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</si>
  <si>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</si>
  <si>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</si>
  <si>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</si>
  <si>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</si>
  <si>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</si>
  <si>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</si>
  <si>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</si>
  <si>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</si>
  <si>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</si>
  <si>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</si>
  <si>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</si>
  <si>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</si>
  <si>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</si>
  <si>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</si>
  <si>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</si>
  <si>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</si>
  <si>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</si>
  <si>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</si>
  <si>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</si>
  <si>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</si>
  <si>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</si>
  <si>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</si>
  <si>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</si>
  <si>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</si>
  <si>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</si>
  <si>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</si>
  <si>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</si>
  <si>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</si>
  <si>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</si>
  <si>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</si>
  <si>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</si>
  <si>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</si>
  <si>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</si>
  <si>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</si>
  <si>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</si>
  <si>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</si>
  <si>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</si>
  <si>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</si>
  <si>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</si>
  <si>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</si>
  <si>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</si>
  <si>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</si>
  <si>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</si>
  <si>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</si>
  <si>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</si>
  <si>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</si>
  <si>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</si>
  <si>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</si>
  <si>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</si>
  <si>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</si>
  <si>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</si>
  <si>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</si>
  <si>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</si>
  <si>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</si>
  <si>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</si>
  <si>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</si>
  <si>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</si>
  <si>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</si>
  <si>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</si>
  <si>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</si>
  <si>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</si>
  <si>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</si>
  <si>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</si>
  <si>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</si>
  <si>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</si>
  <si>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</si>
  <si>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</si>
  <si>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</si>
  <si>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</si>
  <si>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</si>
  <si>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</si>
  <si>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</si>
  <si>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</si>
  <si>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</si>
  <si>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</si>
  <si>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</si>
  <si>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</si>
  <si>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</si>
  <si>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</si>
  <si>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</si>
  <si>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</si>
  <si>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</si>
  <si>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</si>
  <si>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</si>
  <si>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</si>
  <si>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</si>
  <si>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</si>
  <si>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</si>
  <si>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</si>
  <si>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</si>
  <si>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</si>
  <si>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</si>
  <si>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</si>
  <si>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</si>
  <si>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</si>
  <si>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</si>
  <si>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</si>
  <si>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</si>
  <si>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</si>
  <si>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</si>
  <si>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</si>
  <si>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</si>
  <si>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</si>
  <si>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</si>
  <si>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</si>
  <si>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</si>
  <si>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</si>
  <si>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</si>
  <si>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</si>
  <si>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</si>
  <si>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</si>
  <si>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</si>
  <si>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</si>
  <si>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</si>
  <si>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</si>
  <si>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</si>
  <si>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</si>
  <si>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</si>
  <si>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</si>
  <si>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</si>
  <si>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</si>
  <si>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</si>
  <si>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</si>
  <si>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</si>
  <si>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</si>
  <si>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</si>
  <si>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</si>
  <si>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</si>
  <si>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</si>
  <si>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</si>
  <si>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</si>
  <si>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</si>
  <si>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</si>
  <si>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</si>
  <si>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</si>
  <si>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</si>
  <si>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</si>
  <si>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</si>
  <si>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</si>
  <si>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</si>
  <si>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</si>
  <si>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</si>
  <si>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</si>
  <si>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</si>
  <si>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</si>
  <si>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</si>
  <si>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</si>
  <si>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</si>
  <si>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</si>
  <si>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</si>
  <si>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</si>
  <si>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</si>
  <si>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</si>
  <si>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</si>
  <si>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</si>
  <si>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</si>
  <si>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</si>
  <si>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</si>
  <si>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</si>
  <si>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</si>
  <si>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</si>
  <si>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</si>
  <si>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</si>
  <si>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</si>
  <si>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</si>
  <si>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</si>
  <si>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</si>
  <si>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</si>
  <si>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</si>
  <si>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</si>
  <si>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</si>
  <si>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</si>
  <si>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</si>
  <si>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</si>
  <si>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</si>
  <si>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</si>
  <si>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</si>
  <si>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</si>
  <si>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</si>
  <si>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</si>
  <si>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</si>
  <si>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</si>
  <si>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</si>
  <si>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</si>
  <si>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</si>
  <si>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</si>
  <si>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</si>
  <si>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</si>
  <si>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</si>
  <si>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</si>
  <si>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</si>
  <si>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</si>
  <si>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</si>
  <si>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</si>
  <si>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</si>
  <si>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</si>
  <si>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</si>
  <si>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</si>
  <si>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</si>
  <si>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</si>
  <si>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</si>
  <si>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</si>
  <si>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</si>
  <si>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</si>
  <si>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</si>
  <si>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</si>
  <si>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</si>
  <si>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</si>
  <si>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</si>
  <si>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</si>
  <si>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</si>
  <si>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</si>
  <si>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</si>
  <si>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</si>
  <si>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</si>
  <si>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</si>
  <si>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</si>
  <si>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</si>
  <si>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</si>
  <si>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</si>
  <si>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</si>
  <si>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</si>
  <si>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</si>
  <si>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</si>
  <si>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</si>
  <si>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</si>
  <si>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</si>
  <si>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</si>
  <si>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</si>
  <si>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</si>
  <si>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</si>
  <si>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</si>
  <si>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</si>
  <si>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</si>
  <si>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</si>
  <si>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</si>
  <si>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</si>
  <si>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</si>
  <si>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</si>
  <si>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</si>
  <si>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</si>
  <si>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</si>
  <si>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</si>
  <si>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</si>
  <si>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</si>
  <si>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</si>
  <si>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</si>
  <si>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</si>
  <si>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</si>
  <si>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</si>
  <si>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</si>
  <si>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</si>
  <si>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</si>
  <si>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</si>
  <si>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</si>
  <si>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</si>
  <si>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</si>
  <si>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</si>
  <si>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</si>
  <si>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</si>
  <si>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</si>
  <si>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</si>
  <si>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</si>
  <si>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</si>
  <si>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</si>
  <si>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</si>
  <si>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</si>
  <si>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</si>
  <si>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</si>
  <si>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</si>
  <si>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</si>
  <si>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</si>
  <si>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</si>
  <si>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</si>
  <si>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</si>
  <si>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</si>
  <si>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</si>
  <si>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</si>
  <si>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</si>
  <si>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</si>
  <si>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</si>
  <si>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</si>
  <si>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</si>
  <si>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</si>
  <si>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</si>
  <si>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</si>
  <si>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</si>
  <si>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</si>
  <si>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</si>
  <si>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</si>
  <si>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</si>
  <si>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</si>
  <si>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</si>
  <si>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</si>
  <si>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</si>
  <si>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</si>
  <si>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</si>
  <si>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</si>
  <si>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</si>
  <si>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</si>
  <si>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</si>
  <si>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</si>
  <si>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</si>
  <si>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</si>
  <si>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</si>
  <si>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</si>
  <si>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</si>
  <si>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</si>
  <si>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</si>
  <si>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</si>
  <si>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</si>
  <si>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</si>
  <si>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</si>
  <si>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</si>
  <si>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</si>
  <si>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</si>
  <si>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</si>
  <si>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</si>
  <si>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</si>
  <si>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</si>
  <si>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</si>
  <si>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</si>
  <si>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</si>
  <si>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</si>
  <si>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</si>
  <si>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</si>
  <si>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</si>
  <si>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</si>
  <si>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</si>
  <si>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</si>
  <si>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</si>
  <si>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</si>
  <si>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旅客自動車分野におけるテロ対策の強化</t>
    <rPh sb="0" eb="2">
      <t>リョキャク</t>
    </rPh>
    <rPh sb="2" eb="5">
      <t>ジドウシャ</t>
    </rPh>
    <rPh sb="5" eb="7">
      <t>ブンヤ</t>
    </rPh>
    <rPh sb="13" eb="15">
      <t>タイサク</t>
    </rPh>
    <rPh sb="16" eb="18">
      <t>キョウカ</t>
    </rPh>
    <phoneticPr fontId="5"/>
  </si>
  <si>
    <t>自動車局</t>
    <rPh sb="0" eb="3">
      <t>ジドウシャ</t>
    </rPh>
    <rPh sb="3" eb="4">
      <t>キョク</t>
    </rPh>
    <phoneticPr fontId="5"/>
  </si>
  <si>
    <t>安全政策課</t>
    <rPh sb="0" eb="2">
      <t>アンゼン</t>
    </rPh>
    <rPh sb="2" eb="5">
      <t>セイサクカ</t>
    </rPh>
    <phoneticPr fontId="5"/>
  </si>
  <si>
    <t>山腰　俊博</t>
    <rPh sb="0" eb="2">
      <t>ヤマコシ</t>
    </rPh>
    <rPh sb="3" eb="5">
      <t>トシヒロ</t>
    </rPh>
    <phoneticPr fontId="5"/>
  </si>
  <si>
    <t>○</t>
  </si>
  <si>
    <t>道路運送法第２２条</t>
    <rPh sb="0" eb="2">
      <t>ドウロ</t>
    </rPh>
    <rPh sb="2" eb="4">
      <t>ウンソウ</t>
    </rPh>
    <rPh sb="4" eb="5">
      <t>ホウ</t>
    </rPh>
    <rPh sb="5" eb="6">
      <t>ダイ</t>
    </rPh>
    <rPh sb="8" eb="9">
      <t>ジョウ</t>
    </rPh>
    <phoneticPr fontId="5"/>
  </si>
  <si>
    <t>2020年東京オリンピック競技大会・東京パラリンピック競技大会等を見据えたテロ対策推進要綱</t>
    <rPh sb="4" eb="5">
      <t>ネン</t>
    </rPh>
    <rPh sb="5" eb="7">
      <t>トウキョウ</t>
    </rPh>
    <rPh sb="13" eb="15">
      <t>キョウギ</t>
    </rPh>
    <rPh sb="15" eb="17">
      <t>タイカイ</t>
    </rPh>
    <rPh sb="18" eb="20">
      <t>トウキョウ</t>
    </rPh>
    <rPh sb="27" eb="29">
      <t>キョウギ</t>
    </rPh>
    <rPh sb="29" eb="31">
      <t>タイカイ</t>
    </rPh>
    <rPh sb="31" eb="32">
      <t>トウ</t>
    </rPh>
    <rPh sb="33" eb="35">
      <t>ミス</t>
    </rPh>
    <rPh sb="39" eb="41">
      <t>タイサク</t>
    </rPh>
    <rPh sb="41" eb="43">
      <t>スイシン</t>
    </rPh>
    <rPh sb="43" eb="45">
      <t>ヨウコウ</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</si>
  <si>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</si>
  <si>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旅客自動車分野に対するテロの発生件数０件を目標とする。</t>
    <rPh sb="0" eb="2">
      <t>リョキャク</t>
    </rPh>
    <rPh sb="2" eb="5">
      <t>ジドウシャ</t>
    </rPh>
    <rPh sb="5" eb="7">
      <t>ブンヤ</t>
    </rPh>
    <rPh sb="8" eb="9">
      <t>タイ</t>
    </rPh>
    <rPh sb="14" eb="16">
      <t>ハッセイ</t>
    </rPh>
    <rPh sb="16" eb="18">
      <t>ケンスウ</t>
    </rPh>
    <rPh sb="19" eb="20">
      <t>ケン</t>
    </rPh>
    <rPh sb="21" eb="23">
      <t>モクヒョウ</t>
    </rPh>
    <phoneticPr fontId="5"/>
  </si>
  <si>
    <t>旅客自動車分野に対するテロの発生件数０件</t>
    <rPh sb="0" eb="2">
      <t>リョキャク</t>
    </rPh>
    <rPh sb="2" eb="5">
      <t>ジドウシャ</t>
    </rPh>
    <rPh sb="5" eb="7">
      <t>ブンヤ</t>
    </rPh>
    <rPh sb="8" eb="9">
      <t>タイ</t>
    </rPh>
    <rPh sb="14" eb="16">
      <t>ハッセイ</t>
    </rPh>
    <rPh sb="16" eb="18">
      <t>ケンスウ</t>
    </rPh>
    <rPh sb="19" eb="20">
      <t>ケン</t>
    </rPh>
    <phoneticPr fontId="5"/>
  </si>
  <si>
    <t>-</t>
    <phoneticPr fontId="5"/>
  </si>
  <si>
    <t>国土交通省自動車局調べ</t>
    <rPh sb="0" eb="2">
      <t>コクド</t>
    </rPh>
    <rPh sb="2" eb="5">
      <t>コウツウショウ</t>
    </rPh>
    <rPh sb="5" eb="8">
      <t>ジドウシャ</t>
    </rPh>
    <rPh sb="8" eb="9">
      <t>キョク</t>
    </rPh>
    <rPh sb="9" eb="10">
      <t>シラ</t>
    </rPh>
    <phoneticPr fontId="5"/>
  </si>
  <si>
    <t>　　Ｘ/Ｙ</t>
    <phoneticPr fontId="5"/>
  </si>
  <si>
    <t>回</t>
    <rPh sb="0" eb="1">
      <t>カイ</t>
    </rPh>
    <phoneticPr fontId="5"/>
  </si>
  <si>
    <t>件</t>
    <rPh sb="0" eb="1">
      <t>ケン</t>
    </rPh>
    <phoneticPr fontId="5"/>
  </si>
  <si>
    <t>百万円</t>
    <rPh sb="0" eb="2">
      <t>ヒャクマン</t>
    </rPh>
    <rPh sb="2" eb="3">
      <t>エン</t>
    </rPh>
    <phoneticPr fontId="5"/>
  </si>
  <si>
    <t>旅客自動車分野に対するテロ対策の実施の回数</t>
    <rPh sb="0" eb="2">
      <t>リョキャク</t>
    </rPh>
    <rPh sb="2" eb="5">
      <t>ジドウシャ</t>
    </rPh>
    <rPh sb="5" eb="7">
      <t>ブンヤ</t>
    </rPh>
    <rPh sb="8" eb="9">
      <t>タイ</t>
    </rPh>
    <rPh sb="13" eb="15">
      <t>タイサク</t>
    </rPh>
    <rPh sb="16" eb="18">
      <t>ジッシ</t>
    </rPh>
    <rPh sb="19" eb="21">
      <t>カイスウ</t>
    </rPh>
    <phoneticPr fontId="5"/>
  </si>
  <si>
    <t>調査実行額（Ｘ）／実施回数（Ｙ）　　　　　　　　　　　　　</t>
    <rPh sb="0" eb="2">
      <t>チョウサ</t>
    </rPh>
    <rPh sb="2" eb="5">
      <t>ジッコウガク</t>
    </rPh>
    <rPh sb="9" eb="11">
      <t>ジッシ</t>
    </rPh>
    <rPh sb="11" eb="13">
      <t>カイスウ</t>
    </rPh>
    <phoneticPr fontId="5"/>
  </si>
  <si>
    <t>我が国におけるバス等を使用したテロ防止対策について、適切に検討・企画の上、実行に移すことにより、テロの脅威に的確に対応することが可能となるようにし、旅客、乗務員等の安全の確保を図る。</t>
    <rPh sb="0" eb="1">
      <t>ワ</t>
    </rPh>
    <rPh sb="2" eb="3">
      <t>クニ</t>
    </rPh>
    <rPh sb="9" eb="10">
      <t>トウ</t>
    </rPh>
    <rPh sb="11" eb="13">
      <t>シヨウ</t>
    </rPh>
    <rPh sb="17" eb="19">
      <t>ボウシ</t>
    </rPh>
    <rPh sb="19" eb="21">
      <t>タイサク</t>
    </rPh>
    <rPh sb="26" eb="28">
      <t>テキセツ</t>
    </rPh>
    <rPh sb="29" eb="31">
      <t>ケントウ</t>
    </rPh>
    <rPh sb="32" eb="34">
      <t>キカク</t>
    </rPh>
    <rPh sb="35" eb="36">
      <t>ウエ</t>
    </rPh>
    <rPh sb="37" eb="39">
      <t>ジッコウ</t>
    </rPh>
    <rPh sb="40" eb="41">
      <t>ウツ</t>
    </rPh>
    <rPh sb="51" eb="53">
      <t>キョウイ</t>
    </rPh>
    <rPh sb="54" eb="56">
      <t>テキカク</t>
    </rPh>
    <rPh sb="57" eb="59">
      <t>タイオウ</t>
    </rPh>
    <rPh sb="64" eb="66">
      <t>カノウ</t>
    </rPh>
    <rPh sb="74" eb="76">
      <t>リョキャク</t>
    </rPh>
    <rPh sb="77" eb="80">
      <t>ジョウムイン</t>
    </rPh>
    <rPh sb="80" eb="81">
      <t>トウ</t>
    </rPh>
    <rPh sb="82" eb="84">
      <t>アンゼン</t>
    </rPh>
    <rPh sb="85" eb="87">
      <t>カクホ</t>
    </rPh>
    <rPh sb="88" eb="89">
      <t>ハカ</t>
    </rPh>
    <phoneticPr fontId="5"/>
  </si>
  <si>
    <t>上記の目的達成のため、旅客運送事業者等が不審者の発見・不審物の検知を早期に行うなどして、対処能力を向上の上、テロの未然防止を図ることができるよう、先進的な警備システムに関する実証実験等の対策の実施を予定している。</t>
    <rPh sb="0" eb="2">
      <t>ジョウキ</t>
    </rPh>
    <rPh sb="3" eb="5">
      <t>モクテキ</t>
    </rPh>
    <rPh sb="5" eb="7">
      <t>タッセイ</t>
    </rPh>
    <rPh sb="11" eb="13">
      <t>リョキャク</t>
    </rPh>
    <rPh sb="13" eb="15">
      <t>ウンソウ</t>
    </rPh>
    <rPh sb="15" eb="17">
      <t>ジギョウ</t>
    </rPh>
    <rPh sb="17" eb="18">
      <t>シャ</t>
    </rPh>
    <rPh sb="18" eb="19">
      <t>トウ</t>
    </rPh>
    <rPh sb="20" eb="23">
      <t>フシンシャ</t>
    </rPh>
    <rPh sb="24" eb="26">
      <t>ハッケン</t>
    </rPh>
    <rPh sb="27" eb="30">
      <t>フシンブツ</t>
    </rPh>
    <rPh sb="31" eb="33">
      <t>ケンチ</t>
    </rPh>
    <rPh sb="34" eb="36">
      <t>ソウキ</t>
    </rPh>
    <rPh sb="37" eb="38">
      <t>オコナ</t>
    </rPh>
    <rPh sb="44" eb="46">
      <t>タイショ</t>
    </rPh>
    <rPh sb="46" eb="48">
      <t>ノウリョク</t>
    </rPh>
    <rPh sb="49" eb="51">
      <t>コウジョウ</t>
    </rPh>
    <rPh sb="52" eb="53">
      <t>ウエ</t>
    </rPh>
    <rPh sb="57" eb="59">
      <t>ミゼン</t>
    </rPh>
    <rPh sb="59" eb="61">
      <t>ボウシ</t>
    </rPh>
    <rPh sb="62" eb="63">
      <t>ハカ</t>
    </rPh>
    <rPh sb="73" eb="76">
      <t>センシンテキ</t>
    </rPh>
    <rPh sb="77" eb="79">
      <t>ケイビ</t>
    </rPh>
    <rPh sb="84" eb="85">
      <t>カン</t>
    </rPh>
    <rPh sb="87" eb="89">
      <t>ジッショウ</t>
    </rPh>
    <rPh sb="89" eb="91">
      <t>ジッケン</t>
    </rPh>
    <rPh sb="91" eb="92">
      <t>トウ</t>
    </rPh>
    <rPh sb="93" eb="95">
      <t>タイサク</t>
    </rPh>
    <rPh sb="96" eb="98">
      <t>ジッシ</t>
    </rPh>
    <rPh sb="99" eb="101">
      <t>ヨテイ</t>
    </rPh>
    <phoneticPr fontId="5"/>
  </si>
  <si>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5"/>
  </si>
  <si>
    <t>公共交通の安全確保・鉄道の安全性向上、ハイジャック・航空機テロ防止を推進する</t>
    <rPh sb="0" eb="2">
      <t>コウキョウ</t>
    </rPh>
    <rPh sb="2" eb="4">
      <t>コウツウ</t>
    </rPh>
    <rPh sb="5" eb="7">
      <t>アンゼン</t>
    </rPh>
    <rPh sb="7" eb="9">
      <t>カクホ</t>
    </rPh>
    <rPh sb="10" eb="12">
      <t>テツドウ</t>
    </rPh>
    <rPh sb="13" eb="16">
      <t>アンゼンセイ</t>
    </rPh>
    <rPh sb="16" eb="18">
      <t>コウジョウ</t>
    </rPh>
    <rPh sb="26" eb="29">
      <t>コウクウキ</t>
    </rPh>
    <rPh sb="31" eb="33">
      <t>ボウシ</t>
    </rPh>
    <rPh sb="34" eb="36">
      <t>スイシン</t>
    </rPh>
    <phoneticPr fontId="5"/>
  </si>
  <si>
    <t>公共交通機関を安全に利用できることは、国民のニーズであり、その安全の確保のためには、テロ対策は非常に重要なものである。
また、全国にある運送事業者を一律に実施することが必要であることから、国が実施すべき事業であると考える。</t>
    <rPh sb="0" eb="2">
      <t>コウキョウ</t>
    </rPh>
    <rPh sb="2" eb="4">
      <t>コウツウ</t>
    </rPh>
    <rPh sb="4" eb="6">
      <t>キカン</t>
    </rPh>
    <rPh sb="7" eb="9">
      <t>アンゼン</t>
    </rPh>
    <rPh sb="10" eb="12">
      <t>リヨウ</t>
    </rPh>
    <rPh sb="19" eb="21">
      <t>コクミン</t>
    </rPh>
    <rPh sb="31" eb="33">
      <t>アンゼン</t>
    </rPh>
    <rPh sb="34" eb="36">
      <t>カクホ</t>
    </rPh>
    <rPh sb="44" eb="46">
      <t>タイサク</t>
    </rPh>
    <rPh sb="47" eb="49">
      <t>ヒジョウ</t>
    </rPh>
    <rPh sb="50" eb="52">
      <t>ジュウヨウ</t>
    </rPh>
    <rPh sb="63" eb="65">
      <t>ゼンコク</t>
    </rPh>
    <rPh sb="68" eb="70">
      <t>ウンソウ</t>
    </rPh>
    <rPh sb="70" eb="72">
      <t>ジギョウ</t>
    </rPh>
    <rPh sb="72" eb="73">
      <t>シャ</t>
    </rPh>
    <rPh sb="74" eb="76">
      <t>イチリツ</t>
    </rPh>
    <rPh sb="77" eb="79">
      <t>ジッシ</t>
    </rPh>
    <rPh sb="84" eb="86">
      <t>ヒツヨウ</t>
    </rPh>
    <rPh sb="94" eb="95">
      <t>クニ</t>
    </rPh>
    <rPh sb="96" eb="98">
      <t>ジッシ</t>
    </rPh>
    <rPh sb="101" eb="103">
      <t>ジギョウ</t>
    </rPh>
    <rPh sb="107" eb="108">
      <t>カンガ</t>
    </rPh>
    <phoneticPr fontId="5"/>
  </si>
  <si>
    <t>同上</t>
    <rPh sb="0" eb="2">
      <t>ドウジョウ</t>
    </rPh>
    <phoneticPr fontId="5"/>
  </si>
  <si>
    <t>先進的な警備システムに関する実証実験を実施し、その結果を公開することにより、公共交通のテロ防止を推進する</t>
    <phoneticPr fontId="5"/>
  </si>
  <si>
    <t>15/1</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</si>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</sst>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9525</xdr:colOff>
      <xdr:row>743</xdr:row>
      <xdr:rowOff>9525</xdr:rowOff>
    </xdr:from>
    <xdr:to>
      <xdr:col>20</xdr:col>
      <xdr:colOff>29011</xdr:colOff>
      <xdr:row>751</xdr:row>
      <xdr:rowOff>229700</xdr:rowOff>
    </xdr:to>
    <xdr:sp macro="" textlink="">
      <xdr:nvSpPr>
        <xdr:cNvPr id="3" name="テキスト ボックス 2"/>
        <xdr:cNvSpPr txBox="1"/>
      </xdr:nvSpPr>
      <xdr:spPr>
        <a:xfrm>
          <a:off x="2009775" y="41176575"/>
          <a:ext cx="2019736" cy="3039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xdr:txBody>
    </xdr:sp>
    <xdr:clientData/>
  </xdr:twoCellAnchor>
  <xdr:twoCellAnchor>
    <xdr:from>
      <xdr:col>28</xdr:col>
      <xdr:colOff>75766</xdr:colOff>
      <xdr:row>745</xdr:row>
      <xdr:rowOff>104775</xdr:rowOff>
    </xdr:from>
    <xdr:to>
      <xdr:col>38</xdr:col>
      <xdr:colOff>95253</xdr:colOff>
      <xdr:row>746</xdr:row>
      <xdr:rowOff>249398</xdr:rowOff>
    </xdr:to>
    <xdr:sp macro="" textlink="">
      <xdr:nvSpPr>
        <xdr:cNvPr id="4" name="テキスト ボックス 3"/>
        <xdr:cNvSpPr txBox="1"/>
      </xdr:nvSpPr>
      <xdr:spPr>
        <a:xfrm>
          <a:off x="5676466" y="41976675"/>
          <a:ext cx="2019737" cy="4970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民間事業者等</a:t>
          </a:r>
          <a:endParaRPr kumimoji="1" lang="en-US" altLang="ja-JP" sz="1100"/>
        </a:p>
      </xdr:txBody>
    </xdr:sp>
    <xdr:clientData/>
  </xdr:twoCellAnchor>
  <xdr:twoCellAnchor>
    <xdr:from>
      <xdr:col>20</xdr:col>
      <xdr:colOff>38100</xdr:colOff>
      <xdr:row>746</xdr:row>
      <xdr:rowOff>874</xdr:rowOff>
    </xdr:from>
    <xdr:to>
      <xdr:col>28</xdr:col>
      <xdr:colOff>75766</xdr:colOff>
      <xdr:row>746</xdr:row>
      <xdr:rowOff>874</xdr:rowOff>
    </xdr:to>
    <xdr:cxnSp macro="">
      <xdr:nvCxnSpPr>
        <xdr:cNvPr id="5" name="直線矢印コネクタ 4"/>
        <xdr:cNvCxnSpPr>
          <a:endCxn id="4" idx="1"/>
        </xdr:cNvCxnSpPr>
      </xdr:nvCxnSpPr>
      <xdr:spPr>
        <a:xfrm>
          <a:off x="4038600" y="42225199"/>
          <a:ext cx="163786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238125</xdr:rowOff>
    </xdr:from>
    <xdr:to>
      <xdr:col>38</xdr:col>
      <xdr:colOff>159165</xdr:colOff>
      <xdr:row>745</xdr:row>
      <xdr:rowOff>192437</xdr:rowOff>
    </xdr:to>
    <xdr:sp macro="" textlink="">
      <xdr:nvSpPr>
        <xdr:cNvPr id="6" name="テキスト ボックス 5"/>
        <xdr:cNvSpPr txBox="1"/>
      </xdr:nvSpPr>
      <xdr:spPr>
        <a:xfrm>
          <a:off x="5600700" y="41757600"/>
          <a:ext cx="2159415"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28</xdr:col>
      <xdr:colOff>80596</xdr:colOff>
      <xdr:row>747</xdr:row>
      <xdr:rowOff>95249</xdr:rowOff>
    </xdr:from>
    <xdr:to>
      <xdr:col>38</xdr:col>
      <xdr:colOff>73269</xdr:colOff>
      <xdr:row>749</xdr:row>
      <xdr:rowOff>87922</xdr:rowOff>
    </xdr:to>
    <xdr:sp macro="" textlink="">
      <xdr:nvSpPr>
        <xdr:cNvPr id="7" name="大かっこ 6"/>
        <xdr:cNvSpPr>
          <a:spLocks noChangeArrowheads="1"/>
        </xdr:cNvSpPr>
      </xdr:nvSpPr>
      <xdr:spPr bwMode="auto">
        <a:xfrm>
          <a:off x="5681296" y="42671999"/>
          <a:ext cx="1992923" cy="6975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r>
            <a:rPr lang="ja-JP" altLang="ja-JP" sz="900">
              <a:effectLst/>
              <a:latin typeface="+mn-lt"/>
              <a:ea typeface="+mn-ea"/>
              <a:cs typeface="+mn-cs"/>
            </a:rPr>
            <a:t>・先進的警備システムの導入検討</a:t>
          </a:r>
          <a:endParaRPr lang="ja-JP" altLang="ja-JP" sz="600">
            <a:effectLst/>
          </a:endParaRPr>
        </a:p>
        <a:p>
          <a:r>
            <a:rPr lang="ja-JP" altLang="ja-JP" sz="900">
              <a:effectLst/>
              <a:latin typeface="+mn-lt"/>
              <a:ea typeface="+mn-ea"/>
              <a:cs typeface="+mn-cs"/>
            </a:rPr>
            <a:t>・テロ対策ガイドライン周知</a:t>
          </a:r>
          <a:endParaRPr lang="ja-JP" altLang="ja-JP" sz="600">
            <a:effectLst/>
          </a:endParaRPr>
        </a:p>
        <a:p>
          <a:r>
            <a:rPr lang="ja-JP" altLang="ja-JP" sz="900">
              <a:effectLst/>
              <a:latin typeface="+mn-lt"/>
              <a:ea typeface="+mn-ea"/>
              <a:cs typeface="+mn-cs"/>
            </a:rPr>
            <a:t>・事業者に講じるべき対策の実施</a:t>
          </a:r>
          <a:endParaRPr lang="ja-JP" altLang="ja-JP" sz="600">
            <a:effectLst/>
          </a:endParaRPr>
        </a:p>
      </xdr:txBody>
    </xdr:sp>
    <xdr:clientData/>
  </xdr:twoCellAnchor>
  <xdr:twoCellAnchor>
    <xdr:from>
      <xdr:col>10</xdr:col>
      <xdr:colOff>36634</xdr:colOff>
      <xdr:row>752</xdr:row>
      <xdr:rowOff>80595</xdr:rowOff>
    </xdr:from>
    <xdr:to>
      <xdr:col>20</xdr:col>
      <xdr:colOff>21980</xdr:colOff>
      <xdr:row>754</xdr:row>
      <xdr:rowOff>29307</xdr:rowOff>
    </xdr:to>
    <xdr:sp macro="" textlink="">
      <xdr:nvSpPr>
        <xdr:cNvPr id="8" name="大かっこ 7"/>
        <xdr:cNvSpPr>
          <a:spLocks noChangeArrowheads="1"/>
        </xdr:cNvSpPr>
      </xdr:nvSpPr>
      <xdr:spPr bwMode="auto">
        <a:xfrm>
          <a:off x="2036884" y="44419470"/>
          <a:ext cx="1985596" cy="6535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事業の企画・立案等</a:t>
          </a:r>
          <a:endParaRPr lang="ja-JP" sz="90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433</v>
      </c>
      <c r="AP2" s="205"/>
      <c r="AQ2" s="205"/>
      <c r="AR2" s="65" t="str">
        <f>IF(OR(AO2="　", AO2=""), "", "-")</f>
        <v>-</v>
      </c>
      <c r="AS2" s="206">
        <v>11</v>
      </c>
      <c r="AT2" s="206"/>
      <c r="AU2" s="206"/>
      <c r="AV2" s="43" t="str">
        <f>IF(AW2="", "", "-")</f>
        <v/>
      </c>
      <c r="AW2" s="383"/>
      <c r="AX2" s="383"/>
    </row>
    <row r="3" spans="1:50" ht="21" customHeight="1" thickBot="1">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66</v>
      </c>
      <c r="B5" s="695"/>
      <c r="C5" s="695"/>
      <c r="D5" s="695"/>
      <c r="E5" s="695"/>
      <c r="F5" s="696"/>
      <c r="G5" s="544" t="s">
        <v>431</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484</v>
      </c>
      <c r="AR5" s="706"/>
      <c r="AS5" s="706"/>
      <c r="AT5" s="706"/>
      <c r="AU5" s="706"/>
      <c r="AV5" s="706"/>
      <c r="AW5" s="706"/>
      <c r="AX5" s="707"/>
    </row>
    <row r="6" spans="1:50" ht="39" customHeight="1">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12" t="s">
        <v>22</v>
      </c>
      <c r="B7" s="813"/>
      <c r="C7" s="813"/>
      <c r="D7" s="813"/>
      <c r="E7" s="813"/>
      <c r="F7" s="814"/>
      <c r="G7" s="815" t="s">
        <v>486</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12" t="s">
        <v>330</v>
      </c>
      <c r="B8" s="813"/>
      <c r="C8" s="813"/>
      <c r="D8" s="813"/>
      <c r="E8" s="813"/>
      <c r="F8" s="814"/>
      <c r="G8" s="209" t="str">
        <f>入力規則等!A28</f>
        <v>2020年東京オリパラ</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c r="A9" s="131" t="s">
        <v>23</v>
      </c>
      <c r="B9" s="132"/>
      <c r="C9" s="132"/>
      <c r="D9" s="132"/>
      <c r="E9" s="132"/>
      <c r="F9" s="132"/>
      <c r="G9" s="558" t="s">
        <v>499</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c r="A10" s="725" t="s">
        <v>29</v>
      </c>
      <c r="B10" s="726"/>
      <c r="C10" s="726"/>
      <c r="D10" s="726"/>
      <c r="E10" s="726"/>
      <c r="F10" s="726"/>
      <c r="G10" s="658" t="s">
        <v>500</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c r="A13" s="128"/>
      <c r="B13" s="129"/>
      <c r="C13" s="129"/>
      <c r="D13" s="129"/>
      <c r="E13" s="129"/>
      <c r="F13" s="130"/>
      <c r="G13" s="728" t="s">
        <v>6</v>
      </c>
      <c r="H13" s="729"/>
      <c r="I13" s="621" t="s">
        <v>7</v>
      </c>
      <c r="J13" s="622"/>
      <c r="K13" s="622"/>
      <c r="L13" s="622"/>
      <c r="M13" s="622"/>
      <c r="N13" s="622"/>
      <c r="O13" s="623"/>
      <c r="P13" s="94">
        <v>0</v>
      </c>
      <c r="Q13" s="95"/>
      <c r="R13" s="95"/>
      <c r="S13" s="95"/>
      <c r="T13" s="95"/>
      <c r="U13" s="95"/>
      <c r="V13" s="96"/>
      <c r="W13" s="94">
        <v>0</v>
      </c>
      <c r="X13" s="95"/>
      <c r="Y13" s="95"/>
      <c r="Z13" s="95"/>
      <c r="AA13" s="95"/>
      <c r="AB13" s="95"/>
      <c r="AC13" s="96"/>
      <c r="AD13" s="94">
        <v>0</v>
      </c>
      <c r="AE13" s="95"/>
      <c r="AF13" s="95"/>
      <c r="AG13" s="95"/>
      <c r="AH13" s="95"/>
      <c r="AI13" s="95"/>
      <c r="AJ13" s="96"/>
      <c r="AK13" s="94">
        <v>15</v>
      </c>
      <c r="AL13" s="95"/>
      <c r="AM13" s="95"/>
      <c r="AN13" s="95"/>
      <c r="AO13" s="95"/>
      <c r="AP13" s="95"/>
      <c r="AQ13" s="96"/>
      <c r="AR13" s="91"/>
      <c r="AS13" s="92"/>
      <c r="AT13" s="92"/>
      <c r="AU13" s="92"/>
      <c r="AV13" s="92"/>
      <c r="AW13" s="92"/>
      <c r="AX13" s="380"/>
    </row>
    <row r="14" spans="1:50" ht="21" customHeight="1">
      <c r="A14" s="128"/>
      <c r="B14" s="129"/>
      <c r="C14" s="129"/>
      <c r="D14" s="129"/>
      <c r="E14" s="129"/>
      <c r="F14" s="130"/>
      <c r="G14" s="730"/>
      <c r="H14" s="731"/>
      <c r="I14" s="561" t="s">
        <v>8</v>
      </c>
      <c r="J14" s="615"/>
      <c r="K14" s="615"/>
      <c r="L14" s="615"/>
      <c r="M14" s="615"/>
      <c r="N14" s="615"/>
      <c r="O14" s="616"/>
      <c r="P14" s="94"/>
      <c r="Q14" s="95"/>
      <c r="R14" s="95"/>
      <c r="S14" s="95"/>
      <c r="T14" s="95"/>
      <c r="U14" s="95"/>
      <c r="V14" s="96"/>
      <c r="W14" s="94"/>
      <c r="X14" s="95"/>
      <c r="Y14" s="95"/>
      <c r="Z14" s="95"/>
      <c r="AA14" s="95"/>
      <c r="AB14" s="95"/>
      <c r="AC14" s="96"/>
      <c r="AD14" s="94"/>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c r="A15" s="128"/>
      <c r="B15" s="129"/>
      <c r="C15" s="129"/>
      <c r="D15" s="129"/>
      <c r="E15" s="129"/>
      <c r="F15" s="130"/>
      <c r="G15" s="730"/>
      <c r="H15" s="731"/>
      <c r="I15" s="561" t="s">
        <v>50</v>
      </c>
      <c r="J15" s="562"/>
      <c r="K15" s="562"/>
      <c r="L15" s="562"/>
      <c r="M15" s="562"/>
      <c r="N15" s="562"/>
      <c r="O15" s="563"/>
      <c r="P15" s="94"/>
      <c r="Q15" s="95"/>
      <c r="R15" s="95"/>
      <c r="S15" s="95"/>
      <c r="T15" s="95"/>
      <c r="U15" s="95"/>
      <c r="V15" s="96"/>
      <c r="W15" s="94"/>
      <c r="X15" s="95"/>
      <c r="Y15" s="95"/>
      <c r="Z15" s="95"/>
      <c r="AA15" s="95"/>
      <c r="AB15" s="95"/>
      <c r="AC15" s="96"/>
      <c r="AD15" s="94"/>
      <c r="AE15" s="95"/>
      <c r="AF15" s="95"/>
      <c r="AG15" s="95"/>
      <c r="AH15" s="95"/>
      <c r="AI15" s="95"/>
      <c r="AJ15" s="96"/>
      <c r="AK15" s="94"/>
      <c r="AL15" s="95"/>
      <c r="AM15" s="95"/>
      <c r="AN15" s="95"/>
      <c r="AO15" s="95"/>
      <c r="AP15" s="95"/>
      <c r="AQ15" s="96"/>
      <c r="AR15" s="94"/>
      <c r="AS15" s="95"/>
      <c r="AT15" s="95"/>
      <c r="AU15" s="95"/>
      <c r="AV15" s="95"/>
      <c r="AW15" s="95"/>
      <c r="AX15" s="614"/>
    </row>
    <row r="16" spans="1:50" ht="21" customHeight="1">
      <c r="A16" s="128"/>
      <c r="B16" s="129"/>
      <c r="C16" s="129"/>
      <c r="D16" s="129"/>
      <c r="E16" s="129"/>
      <c r="F16" s="130"/>
      <c r="G16" s="730"/>
      <c r="H16" s="731"/>
      <c r="I16" s="561" t="s">
        <v>51</v>
      </c>
      <c r="J16" s="562"/>
      <c r="K16" s="562"/>
      <c r="L16" s="562"/>
      <c r="M16" s="562"/>
      <c r="N16" s="562"/>
      <c r="O16" s="563"/>
      <c r="P16" s="94"/>
      <c r="Q16" s="95"/>
      <c r="R16" s="95"/>
      <c r="S16" s="95"/>
      <c r="T16" s="95"/>
      <c r="U16" s="95"/>
      <c r="V16" s="96"/>
      <c r="W16" s="94"/>
      <c r="X16" s="95"/>
      <c r="Y16" s="95"/>
      <c r="Z16" s="95"/>
      <c r="AA16" s="95"/>
      <c r="AB16" s="95"/>
      <c r="AC16" s="96"/>
      <c r="AD16" s="94"/>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c r="A17" s="128"/>
      <c r="B17" s="129"/>
      <c r="C17" s="129"/>
      <c r="D17" s="129"/>
      <c r="E17" s="129"/>
      <c r="F17" s="130"/>
      <c r="G17" s="730"/>
      <c r="H17" s="731"/>
      <c r="I17" s="561" t="s">
        <v>49</v>
      </c>
      <c r="J17" s="615"/>
      <c r="K17" s="615"/>
      <c r="L17" s="615"/>
      <c r="M17" s="615"/>
      <c r="N17" s="615"/>
      <c r="O17" s="616"/>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15</v>
      </c>
      <c r="AL18" s="101"/>
      <c r="AM18" s="101"/>
      <c r="AN18" s="101"/>
      <c r="AO18" s="101"/>
      <c r="AP18" s="101"/>
      <c r="AQ18" s="102"/>
      <c r="AR18" s="100">
        <f>SUM(AR13:AX17)</f>
        <v>0</v>
      </c>
      <c r="AS18" s="101"/>
      <c r="AT18" s="101"/>
      <c r="AU18" s="101"/>
      <c r="AV18" s="101"/>
      <c r="AW18" s="101"/>
      <c r="AX18" s="523"/>
    </row>
    <row r="19" spans="1:50" ht="24.75" customHeight="1">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t="s">
        <v>488</v>
      </c>
      <c r="H23" s="173"/>
      <c r="I23" s="173"/>
      <c r="J23" s="173"/>
      <c r="K23" s="173"/>
      <c r="L23" s="173"/>
      <c r="M23" s="173"/>
      <c r="N23" s="173"/>
      <c r="O23" s="174"/>
      <c r="P23" s="91">
        <v>15</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379</v>
      </c>
      <c r="H29" s="182"/>
      <c r="I29" s="182"/>
      <c r="J29" s="182"/>
      <c r="K29" s="182"/>
      <c r="L29" s="182"/>
      <c r="M29" s="182"/>
      <c r="N29" s="182"/>
      <c r="O29" s="183"/>
      <c r="P29" s="94">
        <f>AK13</f>
        <v>15</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23.25" customHeight="1">
      <c r="A32" s="501"/>
      <c r="B32" s="499"/>
      <c r="C32" s="499"/>
      <c r="D32" s="499"/>
      <c r="E32" s="499"/>
      <c r="F32" s="500"/>
      <c r="G32" s="526" t="s">
        <v>489</v>
      </c>
      <c r="H32" s="527"/>
      <c r="I32" s="527"/>
      <c r="J32" s="527"/>
      <c r="K32" s="527"/>
      <c r="L32" s="527"/>
      <c r="M32" s="527"/>
      <c r="N32" s="527"/>
      <c r="O32" s="528"/>
      <c r="P32" s="147" t="s">
        <v>490</v>
      </c>
      <c r="Q32" s="147"/>
      <c r="R32" s="147"/>
      <c r="S32" s="147"/>
      <c r="T32" s="147"/>
      <c r="U32" s="147"/>
      <c r="V32" s="147"/>
      <c r="W32" s="147"/>
      <c r="X32" s="217"/>
      <c r="Y32" s="324" t="s">
        <v>12</v>
      </c>
      <c r="Z32" s="535"/>
      <c r="AA32" s="536"/>
      <c r="AB32" s="537" t="s">
        <v>495</v>
      </c>
      <c r="AC32" s="537"/>
      <c r="AD32" s="537"/>
      <c r="AE32" s="350" t="s">
        <v>491</v>
      </c>
      <c r="AF32" s="351"/>
      <c r="AG32" s="351"/>
      <c r="AH32" s="351"/>
      <c r="AI32" s="350" t="s">
        <v>491</v>
      </c>
      <c r="AJ32" s="351"/>
      <c r="AK32" s="351"/>
      <c r="AL32" s="351"/>
      <c r="AM32" s="350" t="s">
        <v>491</v>
      </c>
      <c r="AN32" s="351"/>
      <c r="AO32" s="351"/>
      <c r="AP32" s="351"/>
      <c r="AQ32" s="97"/>
      <c r="AR32" s="98"/>
      <c r="AS32" s="98"/>
      <c r="AT32" s="99"/>
      <c r="AU32" s="351"/>
      <c r="AV32" s="351"/>
      <c r="AW32" s="351"/>
      <c r="AX32" s="353"/>
    </row>
    <row r="33" spans="1:50" ht="23.25" customHeight="1">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495</v>
      </c>
      <c r="AC33" s="508"/>
      <c r="AD33" s="508"/>
      <c r="AE33" s="350" t="s">
        <v>491</v>
      </c>
      <c r="AF33" s="351"/>
      <c r="AG33" s="351"/>
      <c r="AH33" s="351"/>
      <c r="AI33" s="350" t="s">
        <v>491</v>
      </c>
      <c r="AJ33" s="351"/>
      <c r="AK33" s="351"/>
      <c r="AL33" s="351"/>
      <c r="AM33" s="350" t="s">
        <v>491</v>
      </c>
      <c r="AN33" s="351"/>
      <c r="AO33" s="351"/>
      <c r="AP33" s="351"/>
      <c r="AQ33" s="97"/>
      <c r="AR33" s="98"/>
      <c r="AS33" s="98"/>
      <c r="AT33" s="99"/>
      <c r="AU33" s="351">
        <v>0</v>
      </c>
      <c r="AV33" s="351"/>
      <c r="AW33" s="351"/>
      <c r="AX33" s="353"/>
    </row>
    <row r="34" spans="1:50" ht="23.25" customHeight="1">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c r="AF34" s="351"/>
      <c r="AG34" s="351"/>
      <c r="AH34" s="351"/>
      <c r="AI34" s="350"/>
      <c r="AJ34" s="351"/>
      <c r="AK34" s="351"/>
      <c r="AL34" s="351"/>
      <c r="AM34" s="350"/>
      <c r="AN34" s="351"/>
      <c r="AO34" s="351"/>
      <c r="AP34" s="351"/>
      <c r="AQ34" s="97"/>
      <c r="AR34" s="98"/>
      <c r="AS34" s="98"/>
      <c r="AT34" s="99"/>
      <c r="AU34" s="351"/>
      <c r="AV34" s="351"/>
      <c r="AW34" s="351"/>
      <c r="AX34" s="353"/>
    </row>
    <row r="35" spans="1:50" ht="23.25" customHeight="1">
      <c r="A35" s="883" t="s">
        <v>424</v>
      </c>
      <c r="B35" s="884"/>
      <c r="C35" s="884"/>
      <c r="D35" s="884"/>
      <c r="E35" s="884"/>
      <c r="F35" s="885"/>
      <c r="G35" s="889" t="s">
        <v>492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494</v>
      </c>
      <c r="AC101" s="537"/>
      <c r="AD101" s="537"/>
      <c r="AE101" s="350" t="s">
        <v>491</v>
      </c>
      <c r="AF101" s="351"/>
      <c r="AG101" s="351"/>
      <c r="AH101" s="352"/>
      <c r="AI101" s="350" t="s">
        <v>491</v>
      </c>
      <c r="AJ101" s="351"/>
      <c r="AK101" s="351"/>
      <c r="AL101" s="352"/>
      <c r="AM101" s="350" t="s">
        <v>491</v>
      </c>
      <c r="AN101" s="351"/>
      <c r="AO101" s="351"/>
      <c r="AP101" s="352"/>
      <c r="AQ101" s="350"/>
      <c r="AR101" s="351"/>
      <c r="AS101" s="351"/>
      <c r="AT101" s="352"/>
      <c r="AU101" s="350"/>
      <c r="AV101" s="351"/>
      <c r="AW101" s="351"/>
      <c r="AX101" s="352"/>
    </row>
    <row r="102" spans="1:60" ht="23.25" customHeight="1">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494</v>
      </c>
      <c r="AC102" s="537"/>
      <c r="AD102" s="537"/>
      <c r="AE102" s="344" t="s">
        <v>491</v>
      </c>
      <c r="AF102" s="344"/>
      <c r="AG102" s="344"/>
      <c r="AH102" s="344"/>
      <c r="AI102" s="344" t="s">
        <v>491</v>
      </c>
      <c r="AJ102" s="344"/>
      <c r="AK102" s="344"/>
      <c r="AL102" s="344"/>
      <c r="AM102" s="344" t="s">
        <v>491</v>
      </c>
      <c r="AN102" s="344"/>
      <c r="AO102" s="344"/>
      <c r="AP102" s="344"/>
      <c r="AQ102" s="800">
        <v>1</v>
      </c>
      <c r="AR102" s="801"/>
      <c r="AS102" s="801"/>
      <c r="AT102" s="802"/>
      <c r="AU102" s="800">
        <v>1</v>
      </c>
      <c r="AV102" s="801"/>
      <c r="AW102" s="801"/>
      <c r="AX102" s="802"/>
    </row>
    <row r="103" spans="1:60" ht="31.5" hidden="1" customHeight="1">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c r="A116" s="278"/>
      <c r="B116" s="279"/>
      <c r="C116" s="279"/>
      <c r="D116" s="279"/>
      <c r="E116" s="279"/>
      <c r="F116" s="280"/>
      <c r="G116" s="337" t="s">
        <v>498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496</v>
      </c>
      <c r="AC116" s="287"/>
      <c r="AD116" s="288"/>
      <c r="AE116" s="344" t="s">
        <v>491</v>
      </c>
      <c r="AF116" s="344"/>
      <c r="AG116" s="344"/>
      <c r="AH116" s="344"/>
      <c r="AI116" s="344" t="s">
        <v>491</v>
      </c>
      <c r="AJ116" s="344"/>
      <c r="AK116" s="344"/>
      <c r="AL116" s="344"/>
      <c r="AM116" s="344" t="s">
        <v>491</v>
      </c>
      <c r="AN116" s="344"/>
      <c r="AO116" s="344"/>
      <c r="AP116" s="344"/>
      <c r="AQ116" s="350">
        <v>15</v>
      </c>
      <c r="AR116" s="351"/>
      <c r="AS116" s="351"/>
      <c r="AT116" s="351"/>
      <c r="AU116" s="351"/>
      <c r="AV116" s="351"/>
      <c r="AW116" s="351"/>
      <c r="AX116" s="353"/>
    </row>
    <row r="117" spans="1:50" ht="46.5" customHeight="1" thickBot="1">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493</v>
      </c>
      <c r="AC117" s="328"/>
      <c r="AD117" s="329"/>
      <c r="AE117" s="292" t="s">
        <v>491</v>
      </c>
      <c r="AF117" s="292"/>
      <c r="AG117" s="292"/>
      <c r="AH117" s="292"/>
      <c r="AI117" s="292" t="s">
        <v>491</v>
      </c>
      <c r="AJ117" s="292"/>
      <c r="AK117" s="292"/>
      <c r="AL117" s="292"/>
      <c r="AM117" s="292" t="s">
        <v>491</v>
      </c>
      <c r="AN117" s="292"/>
      <c r="AO117" s="292"/>
      <c r="AP117" s="292"/>
      <c r="AQ117" s="292" t="s">
        <v>506</v>
      </c>
      <c r="AR117" s="292"/>
      <c r="AS117" s="292"/>
      <c r="AT117" s="292"/>
      <c r="AU117" s="292"/>
      <c r="AV117" s="292"/>
      <c r="AW117" s="292"/>
      <c r="AX117" s="293"/>
    </row>
    <row r="118" spans="1:50" ht="23.25" hidden="1"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79" t="s">
        <v>476</v>
      </c>
      <c r="B130" s="977"/>
      <c r="C130" s="976" t="s">
        <v>310</v>
      </c>
      <c r="D130" s="977"/>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80"/>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509</v>
      </c>
      <c r="AR133" s="257"/>
      <c r="AS133" s="123" t="s">
        <v>307</v>
      </c>
      <c r="AT133" s="158"/>
      <c r="AU133" s="122" t="s">
        <v>509</v>
      </c>
      <c r="AV133" s="122"/>
      <c r="AW133" s="123" t="s">
        <v>296</v>
      </c>
      <c r="AX133" s="124"/>
    </row>
    <row r="134" spans="1:50" ht="39.75" customHeight="1">
      <c r="A134" s="980"/>
      <c r="B134" s="238"/>
      <c r="C134" s="237"/>
      <c r="D134" s="238"/>
      <c r="E134" s="237"/>
      <c r="F134" s="300"/>
      <c r="G134" s="216" t="s">
        <v>508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509</v>
      </c>
      <c r="AC134" s="207"/>
      <c r="AD134" s="207"/>
      <c r="AE134" s="252" t="s">
        <v>509</v>
      </c>
      <c r="AF134" s="98"/>
      <c r="AG134" s="98"/>
      <c r="AH134" s="98"/>
      <c r="AI134" s="252" t="s">
        <v>509</v>
      </c>
      <c r="AJ134" s="98"/>
      <c r="AK134" s="98"/>
      <c r="AL134" s="98"/>
      <c r="AM134" s="252" t="s">
        <v>509</v>
      </c>
      <c r="AN134" s="98"/>
      <c r="AO134" s="98"/>
      <c r="AP134" s="98"/>
      <c r="AQ134" s="252" t="s">
        <v>509</v>
      </c>
      <c r="AR134" s="98"/>
      <c r="AS134" s="98"/>
      <c r="AT134" s="98"/>
      <c r="AU134" s="252" t="s">
        <v>509</v>
      </c>
      <c r="AV134" s="98"/>
      <c r="AW134" s="98"/>
      <c r="AX134" s="208"/>
    </row>
    <row r="135" spans="1:50" ht="39.75" customHeight="1">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509</v>
      </c>
      <c r="AC135" s="119"/>
      <c r="AD135" s="119"/>
      <c r="AE135" s="252" t="s">
        <v>509</v>
      </c>
      <c r="AF135" s="98"/>
      <c r="AG135" s="98"/>
      <c r="AH135" s="98"/>
      <c r="AI135" s="252" t="s">
        <v>509</v>
      </c>
      <c r="AJ135" s="98"/>
      <c r="AK135" s="98"/>
      <c r="AL135" s="98"/>
      <c r="AM135" s="252" t="s">
        <v>509</v>
      </c>
      <c r="AN135" s="98"/>
      <c r="AO135" s="98"/>
      <c r="AP135" s="98"/>
      <c r="AQ135" s="252" t="s">
        <v>509</v>
      </c>
      <c r="AR135" s="98"/>
      <c r="AS135" s="98"/>
      <c r="AT135" s="98"/>
      <c r="AU135" s="252" t="s">
        <v>509</v>
      </c>
      <c r="AV135" s="98"/>
      <c r="AW135" s="98"/>
      <c r="AX135" s="208"/>
    </row>
    <row r="136" spans="1:50" ht="18.75" hidden="1" customHeight="1">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80"/>
      <c r="B188" s="238"/>
      <c r="C188" s="237"/>
      <c r="D188" s="238"/>
      <c r="E188" s="146" t="s">
        <v>505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c r="A430" s="980"/>
      <c r="B430" s="238"/>
      <c r="C430" s="235" t="s">
        <v>472</v>
      </c>
      <c r="D430" s="236"/>
      <c r="E430" s="224" t="s">
        <v>464</v>
      </c>
      <c r="F430" s="434"/>
      <c r="G430" s="226" t="s">
        <v>326</v>
      </c>
      <c r="H430" s="144"/>
      <c r="I430" s="144"/>
      <c r="J430" s="227" t="s">
        <v>507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509</v>
      </c>
      <c r="AF432" s="122"/>
      <c r="AG432" s="123" t="s">
        <v>307</v>
      </c>
      <c r="AH432" s="158"/>
      <c r="AI432" s="168"/>
      <c r="AJ432" s="168"/>
      <c r="AK432" s="168"/>
      <c r="AL432" s="163"/>
      <c r="AM432" s="168"/>
      <c r="AN432" s="168"/>
      <c r="AO432" s="168"/>
      <c r="AP432" s="163"/>
      <c r="AQ432" s="203" t="s">
        <v>509</v>
      </c>
      <c r="AR432" s="122"/>
      <c r="AS432" s="123" t="s">
        <v>307</v>
      </c>
      <c r="AT432" s="158"/>
      <c r="AU432" s="122" t="s">
        <v>509</v>
      </c>
      <c r="AV432" s="122"/>
      <c r="AW432" s="123" t="s">
        <v>296</v>
      </c>
      <c r="AX432" s="124"/>
    </row>
    <row r="433" spans="1:50" ht="23.25" customHeight="1">
      <c r="A433" s="980"/>
      <c r="B433" s="238"/>
      <c r="C433" s="237"/>
      <c r="D433" s="238"/>
      <c r="E433" s="152"/>
      <c r="F433" s="153"/>
      <c r="G433" s="216" t="s">
        <v>509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509</v>
      </c>
      <c r="AC433" s="119"/>
      <c r="AD433" s="119"/>
      <c r="AE433" s="97" t="s">
        <v>509</v>
      </c>
      <c r="AF433" s="98"/>
      <c r="AG433" s="98"/>
      <c r="AH433" s="98"/>
      <c r="AI433" s="97" t="s">
        <v>509</v>
      </c>
      <c r="AJ433" s="98"/>
      <c r="AK433" s="98"/>
      <c r="AL433" s="98"/>
      <c r="AM433" s="97" t="s">
        <v>509</v>
      </c>
      <c r="AN433" s="98"/>
      <c r="AO433" s="98"/>
      <c r="AP433" s="99"/>
      <c r="AQ433" s="97" t="s">
        <v>509</v>
      </c>
      <c r="AR433" s="98"/>
      <c r="AS433" s="98"/>
      <c r="AT433" s="99"/>
      <c r="AU433" s="98" t="s">
        <v>509</v>
      </c>
      <c r="AV433" s="98"/>
      <c r="AW433" s="98"/>
      <c r="AX433" s="208"/>
    </row>
    <row r="434" spans="1:50" ht="23.25" customHeight="1">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509</v>
      </c>
      <c r="AC434" s="207"/>
      <c r="AD434" s="207"/>
      <c r="AE434" s="97" t="s">
        <v>509</v>
      </c>
      <c r="AF434" s="98"/>
      <c r="AG434" s="98"/>
      <c r="AH434" s="99"/>
      <c r="AI434" s="97" t="s">
        <v>509</v>
      </c>
      <c r="AJ434" s="98"/>
      <c r="AK434" s="98"/>
      <c r="AL434" s="98"/>
      <c r="AM434" s="97" t="s">
        <v>509</v>
      </c>
      <c r="AN434" s="98"/>
      <c r="AO434" s="98"/>
      <c r="AP434" s="99"/>
      <c r="AQ434" s="97" t="s">
        <v>509</v>
      </c>
      <c r="AR434" s="98"/>
      <c r="AS434" s="98"/>
      <c r="AT434" s="99"/>
      <c r="AU434" s="98" t="s">
        <v>509</v>
      </c>
      <c r="AV434" s="98"/>
      <c r="AW434" s="98"/>
      <c r="AX434" s="208"/>
    </row>
    <row r="435" spans="1:50" ht="23.25" customHeight="1">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509</v>
      </c>
      <c r="AF435" s="98"/>
      <c r="AG435" s="98"/>
      <c r="AH435" s="99"/>
      <c r="AI435" s="97" t="s">
        <v>509</v>
      </c>
      <c r="AJ435" s="98"/>
      <c r="AK435" s="98"/>
      <c r="AL435" s="98"/>
      <c r="AM435" s="97" t="s">
        <v>509</v>
      </c>
      <c r="AN435" s="98"/>
      <c r="AO435" s="98"/>
      <c r="AP435" s="99"/>
      <c r="AQ435" s="97" t="s">
        <v>509</v>
      </c>
      <c r="AR435" s="98"/>
      <c r="AS435" s="98"/>
      <c r="AT435" s="99"/>
      <c r="AU435" s="98" t="s">
        <v>509</v>
      </c>
      <c r="AV435" s="98"/>
      <c r="AW435" s="98"/>
      <c r="AX435" s="208"/>
    </row>
    <row r="436" spans="1:50" ht="18.75" hidden="1" customHeight="1">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509</v>
      </c>
      <c r="AF457" s="122"/>
      <c r="AG457" s="123" t="s">
        <v>307</v>
      </c>
      <c r="AH457" s="158"/>
      <c r="AI457" s="168"/>
      <c r="AJ457" s="168"/>
      <c r="AK457" s="168"/>
      <c r="AL457" s="163"/>
      <c r="AM457" s="168"/>
      <c r="AN457" s="168"/>
      <c r="AO457" s="168"/>
      <c r="AP457" s="163"/>
      <c r="AQ457" s="203" t="s">
        <v>509</v>
      </c>
      <c r="AR457" s="122"/>
      <c r="AS457" s="123" t="s">
        <v>307</v>
      </c>
      <c r="AT457" s="158"/>
      <c r="AU457" s="122" t="s">
        <v>509</v>
      </c>
      <c r="AV457" s="122"/>
      <c r="AW457" s="123" t="s">
        <v>296</v>
      </c>
      <c r="AX457" s="124"/>
    </row>
    <row r="458" spans="1:50" ht="23.25" customHeight="1">
      <c r="A458" s="980"/>
      <c r="B458" s="238"/>
      <c r="C458" s="237"/>
      <c r="D458" s="238"/>
      <c r="E458" s="152"/>
      <c r="F458" s="153"/>
      <c r="G458" s="216" t="s">
        <v>509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509</v>
      </c>
      <c r="AC458" s="119"/>
      <c r="AD458" s="119"/>
      <c r="AE458" s="97" t="s">
        <v>509</v>
      </c>
      <c r="AF458" s="98"/>
      <c r="AG458" s="98"/>
      <c r="AH458" s="98"/>
      <c r="AI458" s="97" t="s">
        <v>509</v>
      </c>
      <c r="AJ458" s="98"/>
      <c r="AK458" s="98"/>
      <c r="AL458" s="98"/>
      <c r="AM458" s="97" t="s">
        <v>509</v>
      </c>
      <c r="AN458" s="98"/>
      <c r="AO458" s="98"/>
      <c r="AP458" s="99"/>
      <c r="AQ458" s="97" t="s">
        <v>509</v>
      </c>
      <c r="AR458" s="98"/>
      <c r="AS458" s="98"/>
      <c r="AT458" s="99"/>
      <c r="AU458" s="98" t="s">
        <v>509</v>
      </c>
      <c r="AV458" s="98"/>
      <c r="AW458" s="98"/>
      <c r="AX458" s="208"/>
    </row>
    <row r="459" spans="1:50" ht="23.25" customHeight="1">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509</v>
      </c>
      <c r="AC459" s="207"/>
      <c r="AD459" s="207"/>
      <c r="AE459" s="97" t="s">
        <v>509</v>
      </c>
      <c r="AF459" s="98"/>
      <c r="AG459" s="98"/>
      <c r="AH459" s="99"/>
      <c r="AI459" s="97" t="s">
        <v>509</v>
      </c>
      <c r="AJ459" s="98"/>
      <c r="AK459" s="98"/>
      <c r="AL459" s="98"/>
      <c r="AM459" s="97" t="s">
        <v>509</v>
      </c>
      <c r="AN459" s="98"/>
      <c r="AO459" s="98"/>
      <c r="AP459" s="99"/>
      <c r="AQ459" s="97" t="s">
        <v>509</v>
      </c>
      <c r="AR459" s="98"/>
      <c r="AS459" s="98"/>
      <c r="AT459" s="99"/>
      <c r="AU459" s="98" t="s">
        <v>509</v>
      </c>
      <c r="AV459" s="98"/>
      <c r="AW459" s="98"/>
      <c r="AX459" s="208"/>
    </row>
    <row r="460" spans="1:50" ht="23.25" customHeight="1">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509</v>
      </c>
      <c r="AF460" s="98"/>
      <c r="AG460" s="98"/>
      <c r="AH460" s="99"/>
      <c r="AI460" s="97" t="s">
        <v>509</v>
      </c>
      <c r="AJ460" s="98"/>
      <c r="AK460" s="98"/>
      <c r="AL460" s="98"/>
      <c r="AM460" s="97" t="s">
        <v>509</v>
      </c>
      <c r="AN460" s="98"/>
      <c r="AO460" s="98"/>
      <c r="AP460" s="99"/>
      <c r="AQ460" s="97" t="s">
        <v>509</v>
      </c>
      <c r="AR460" s="98"/>
      <c r="AS460" s="98"/>
      <c r="AT460" s="99"/>
      <c r="AU460" s="98" t="s">
        <v>509</v>
      </c>
      <c r="AV460" s="98"/>
      <c r="AW460" s="98"/>
      <c r="AX460" s="208"/>
    </row>
    <row r="461" spans="1:50" ht="18.75" hidden="1" customHeight="1">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c r="A698" s="980"/>
      <c r="B698" s="238"/>
      <c r="C698" s="237"/>
      <c r="D698" s="238"/>
      <c r="E698" s="146" t="s">
        <v>509</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8.25" customHeight="1">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485</v>
      </c>
      <c r="AE702" s="882"/>
      <c r="AF702" s="882"/>
      <c r="AG702" s="871" t="s">
        <v>503</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504</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504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c r="AE711" s="141"/>
      <c r="AF711" s="141"/>
      <c r="AG711" s="650"/>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c r="AE717" s="141"/>
      <c r="AF717" s="141"/>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07" t="s">
        <v>47</v>
      </c>
      <c r="B726" s="608"/>
      <c r="C726" s="429" t="s">
        <v>52</v>
      </c>
      <c r="D726" s="567"/>
      <c r="E726" s="567"/>
      <c r="F726" s="568"/>
      <c r="G726" s="783"/>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c r="A727" s="609"/>
      <c r="B727" s="610"/>
      <c r="C727" s="681" t="s">
        <v>56</v>
      </c>
      <c r="D727" s="682"/>
      <c r="E727" s="682"/>
      <c r="F727" s="683"/>
      <c r="G727" s="781"/>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c r="AS738" s="89"/>
      <c r="AT738" s="89"/>
      <c r="AU738" s="89"/>
      <c r="AV738" s="89"/>
      <c r="AW738" s="89"/>
      <c r="AX738" s="90"/>
    </row>
    <row r="739" spans="1:52" ht="24.75" customHeight="1" thickBot="1">
      <c r="A739" s="112" t="s">
        <v>448</v>
      </c>
      <c r="B739" s="113"/>
      <c r="C739" s="113"/>
      <c r="D739" s="114"/>
      <c r="E739" s="115" t="s">
        <v>480</v>
      </c>
      <c r="F739" s="103"/>
      <c r="G739" s="103"/>
      <c r="H739" s="79" t="str">
        <f>IF(E739="", "", "(")</f>
        <v>(</v>
      </c>
      <c r="I739" s="103" t="s">
        <v>433</v>
      </c>
      <c r="J739" s="103"/>
      <c r="K739" s="79" t="str">
        <f>IF(OR(I739="　", I739=""), "", "-")</f>
        <v>-</v>
      </c>
      <c r="L739" s="104">
        <v>14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6" t="s">
        <v>430</v>
      </c>
      <c r="B779" s="747"/>
      <c r="C779" s="747"/>
      <c r="D779" s="747"/>
      <c r="E779" s="747"/>
      <c r="F779" s="748"/>
      <c r="G779" s="425" t="s">
        <v>406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hidden="1" customHeight="1">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3" orientation="portrait" r:id="rId1"/>
  <headerFooter differentFirst="1" alignWithMargins="0"/>
  <rowBreaks count="3" manualBreakCount="3">
    <brk id="1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t="s">
        <v>485</v>
      </c>
      <c r="C24" s="13" t="str">
        <f t="shared" si="0"/>
        <v>2020年東京オリパラ</v>
      </c>
      <c r="D24" s="13" t="str">
        <f>IF(C24="",D23,IF(D23&lt;&gt;"",CONCATENATE(D23,"、",C24),C24))</f>
        <v>2020年東京オリパラ</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475</v>
      </c>
      <c r="B25" s="15"/>
      <c r="C25" s="13" t="str">
        <f t="shared" si="0"/>
        <v/>
      </c>
      <c r="D25" s="13" t="str">
        <f>IF(C25="",D24,IF(D24&lt;&gt;"",CONCATENATE(D24,"、",C25),C25))</f>
        <v>2020年東京オリパラ</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2020年東京オリパラ</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431</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2019-07-01T02:52:44Z</cp:lastPrinted>
  <dcterms:created xsi:type="dcterms:W3CDTF">2012-03-13T00:50:25Z</dcterms:created>
  <dcterms:modified xsi:type="dcterms:W3CDTF">2019-07-01T02:52:49Z</dcterms:modified>
</cp:coreProperties>
</file>