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<sst xmlns="http://schemas.openxmlformats.org/spreadsheetml/2006/main" count="2821" uniqueCount="637">
  <si>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</si>
  <si>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</si>
  <si>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</si>
  <si>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</si>
  <si>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</si>
  <si>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</si>
  <si>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</si>
  <si>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</si>
  <si>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</si>
  <si>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</si>
  <si>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</si>
  <si>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</si>
  <si>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</si>
  <si>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</si>
  <si>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</si>
  <si>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</si>
  <si>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</si>
  <si>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</si>
  <si>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</si>
  <si>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</si>
  <si>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</si>
  <si>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</si>
  <si>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</si>
  <si>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</si>
  <si>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</si>
  <si>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</si>
  <si>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</si>
  <si>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</si>
  <si>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</si>
  <si>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</si>
  <si>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</si>
  <si>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</si>
  <si>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</si>
  <si>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</si>
  <si>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</si>
  <si>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</si>
  <si>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</si>
  <si>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</si>
  <si>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</si>
  <si>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</si>
  <si>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</si>
  <si>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</si>
  <si>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</si>
  <si>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</si>
  <si>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</si>
  <si>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</si>
  <si>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</si>
  <si>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</si>
  <si>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</si>
  <si>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</si>
  <si>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</si>
  <si>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</si>
  <si>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</si>
  <si>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</si>
  <si>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</si>
  <si>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</si>
  <si>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</si>
  <si>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</si>
  <si>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</si>
  <si>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</si>
  <si>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</si>
  <si>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</si>
  <si>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</si>
  <si>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</si>
  <si>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</si>
  <si>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</si>
  <si>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</si>
  <si>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</si>
  <si>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</si>
  <si>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</si>
  <si>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</si>
  <si>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</si>
  <si>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</si>
  <si>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</si>
  <si>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</si>
  <si>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</si>
  <si>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</si>
  <si>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</si>
  <si>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</si>
  <si>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</si>
  <si>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</si>
  <si>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</si>
  <si>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</si>
  <si>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</si>
  <si>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</si>
  <si>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</si>
  <si>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</si>
  <si>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</si>
  <si>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</si>
  <si>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</si>
  <si>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</si>
  <si>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</si>
  <si>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</si>
  <si>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</si>
  <si>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</si>
  <si>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</si>
  <si>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</si>
  <si>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</si>
  <si>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</si>
  <si>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</si>
  <si>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</si>
  <si>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</si>
  <si>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</si>
  <si>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</si>
  <si>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</si>
  <si>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</si>
  <si>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</si>
  <si>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</si>
  <si>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</si>
  <si>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</si>
  <si>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</si>
  <si>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</si>
  <si>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</si>
  <si>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</si>
  <si>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</si>
  <si>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</si>
  <si>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</si>
  <si>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</si>
  <si>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</si>
  <si>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</si>
  <si>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</si>
  <si>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</si>
  <si>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</si>
  <si>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</si>
  <si>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</si>
  <si>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</si>
  <si>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</si>
  <si>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</si>
  <si>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</si>
  <si>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</si>
  <si>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</si>
  <si>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</si>
  <si>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</si>
  <si>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</si>
  <si>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</si>
  <si>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</si>
  <si>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</si>
  <si>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</si>
  <si>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</si>
  <si>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</si>
  <si>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</si>
  <si>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</si>
  <si>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</si>
  <si>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</si>
  <si>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</si>
  <si>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</si>
  <si>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</si>
  <si>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</si>
  <si>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</si>
  <si>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</si>
  <si>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</si>
  <si>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</si>
  <si>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</si>
  <si>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</si>
  <si>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</si>
  <si>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</si>
  <si>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</si>
  <si>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</si>
  <si>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</si>
  <si>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</si>
  <si>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</si>
  <si>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</si>
  <si>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</si>
  <si>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</si>
  <si>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</si>
  <si>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</si>
  <si>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</si>
  <si>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</si>
  <si>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</si>
  <si>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</si>
  <si>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</si>
  <si>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</si>
  <si>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</si>
  <si>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</si>
  <si>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</si>
  <si>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</si>
  <si>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</si>
  <si>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</si>
  <si>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</si>
  <si>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</si>
  <si>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</si>
  <si>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</si>
  <si>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</si>
  <si>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</si>
  <si>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</si>
  <si>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</si>
  <si>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</si>
  <si>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</si>
  <si>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</si>
  <si>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</si>
  <si>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</si>
  <si>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</si>
  <si>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</si>
  <si>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</si>
  <si>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</si>
  <si>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</si>
  <si>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</si>
  <si>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</si>
  <si>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</si>
  <si>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</si>
  <si>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</si>
  <si>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</si>
  <si>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</si>
  <si>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</si>
  <si>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</si>
  <si>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</si>
  <si>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</si>
  <si>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</si>
  <si>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</si>
  <si>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</si>
  <si>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</si>
  <si>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</si>
  <si>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</si>
  <si>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</si>
  <si>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</si>
  <si>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</si>
  <si>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</si>
  <si>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</si>
  <si>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</si>
  <si>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</si>
  <si>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</si>
  <si>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</si>
  <si>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</si>
  <si>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</si>
  <si>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</si>
  <si>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</si>
  <si>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</si>
  <si>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</si>
  <si>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</si>
  <si>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</si>
  <si>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</si>
  <si>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</si>
  <si>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</si>
  <si>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</si>
  <si>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</si>
  <si>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</si>
  <si>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</si>
  <si>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</si>
  <si>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</si>
  <si>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</si>
  <si>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</si>
  <si>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</si>
  <si>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</si>
  <si>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</si>
  <si>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</si>
  <si>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</si>
  <si>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</si>
  <si>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</si>
  <si>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</si>
  <si>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</si>
  <si>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</si>
  <si>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</si>
  <si>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</si>
  <si>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</si>
  <si>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</si>
  <si>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</si>
  <si>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</si>
  <si>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</si>
  <si>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</si>
  <si>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</si>
  <si>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</si>
  <si>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</si>
  <si>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</si>
  <si>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</si>
  <si>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</si>
  <si>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</si>
  <si>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</si>
  <si>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</si>
  <si>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</si>
  <si>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</si>
  <si>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</si>
  <si>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</si>
  <si>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</si>
  <si>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</si>
  <si>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</si>
  <si>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</si>
  <si>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</si>
  <si>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</si>
  <si>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</si>
  <si>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</si>
  <si>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</si>
  <si>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</si>
  <si>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</si>
  <si>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</si>
  <si>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</si>
  <si>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</si>
  <si>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</si>
  <si>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</si>
  <si>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</si>
  <si>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</si>
  <si>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</si>
  <si>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</si>
  <si>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</si>
  <si>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</si>
  <si>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</si>
  <si>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</si>
  <si>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</si>
  <si>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</si>
  <si>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</si>
  <si>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</si>
  <si>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</si>
  <si>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</si>
  <si>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</si>
  <si>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</si>
  <si>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</si>
  <si>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</si>
  <si>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</si>
  <si>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</si>
  <si>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</si>
  <si>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</si>
  <si>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</si>
  <si>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</si>
  <si>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</si>
  <si>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</si>
  <si>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</si>
  <si>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</si>
  <si>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</si>
  <si>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</si>
  <si>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</si>
  <si>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</si>
  <si>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</si>
  <si>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</si>
  <si>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</si>
  <si>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</si>
  <si>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</si>
  <si>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</si>
  <si>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</si>
  <si>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</si>
  <si>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</si>
  <si>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</si>
  <si>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</si>
  <si>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</si>
  <si>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</si>
  <si>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</si>
  <si>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</si>
  <si>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</si>
  <si>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</si>
  <si>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</si>
  <si>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</si>
  <si>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</si>
  <si>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</si>
  <si>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</si>
  <si>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</si>
  <si>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</si>
  <si>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</si>
  <si>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</si>
  <si>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</si>
  <si>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</si>
  <si>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</si>
  <si>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</si>
  <si>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</si>
  <si>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</si>
  <si>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</si>
  <si>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</si>
  <si>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</si>
  <si>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</si>
  <si>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</si>
  <si>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</si>
  <si>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</si>
  <si>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</si>
  <si>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</si>
  <si>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</si>
  <si>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</si>
  <si>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</si>
  <si>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</si>
  <si>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</si>
  <si>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</si>
  <si>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</si>
  <si>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</si>
  <si>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</si>
  <si>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</si>
  <si>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</si>
  <si>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</si>
  <si>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</si>
  <si>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</si>
  <si>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</si>
  <si>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</si>
  <si>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</si>
  <si>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</si>
  <si>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</si>
  <si>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</si>
  <si>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</si>
  <si>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</si>
  <si>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</si>
  <si>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</si>
  <si>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</si>
  <si>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</si>
  <si>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</si>
  <si>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</si>
  <si>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</si>
  <si>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</si>
  <si>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</si>
  <si>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</si>
  <si>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</si>
  <si>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</si>
  <si>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</si>
  <si>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</si>
  <si>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</si>
  <si>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</si>
  <si>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</si>
  <si>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</si>
  <si>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</si>
  <si>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</si>
  <si>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</si>
  <si>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</si>
  <si>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</si>
  <si>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</si>
  <si>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</si>
  <si>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</si>
  <si>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</si>
  <si>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</si>
  <si>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</si>
  <si>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</si>
  <si>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</si>
  <si>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</si>
  <si>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</si>
  <si>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</si>
  <si>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</si>
  <si>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</si>
  <si>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</si>
  <si>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</si>
  <si>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</si>
  <si>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</si>
  <si>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</si>
  <si>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</si>
  <si>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</si>
  <si>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</si>
  <si>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</si>
  <si>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</si>
  <si>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</si>
  <si>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</si>
  <si>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</si>
  <si>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</si>
  <si>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</si>
  <si>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</si>
  <si>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</si>
  <si>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</si>
  <si>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</si>
  <si>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</si>
  <si>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</si>
  <si>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</si>
  <si>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</si>
  <si>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</si>
  <si>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</si>
  <si>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</si>
  <si>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</si>
  <si>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</si>
  <si>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</si>
  <si>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</si>
  <si>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</si>
  <si>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</si>
  <si>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</si>
  <si>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</si>
  <si>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</si>
  <si>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</si>
  <si>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</si>
  <si>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</si>
  <si>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</si>
  <si>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</si>
  <si>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</si>
  <si>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</si>
  <si>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</si>
  <si>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</si>
  <si>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</si>
  <si>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</si>
  <si>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</si>
  <si>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</si>
  <si>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</si>
  <si>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</si>
  <si>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</si>
  <si>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</si>
  <si>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</si>
  <si>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</si>
  <si>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</si>
  <si>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</si>
  <si>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</si>
  <si>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</si>
  <si>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</si>
  <si>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</si>
  <si>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</si>
  <si>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</si>
  <si>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</si>
  <si>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</si>
  <si>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</si>
  <si>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</si>
  <si>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</si>
  <si>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</si>
  <si>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</si>
  <si>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</si>
  <si>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</si>
  <si>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</si>
  <si>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</si>
  <si>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</si>
  <si>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</si>
  <si>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</si>
  <si>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</si>
  <si>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</si>
  <si>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</si>
  <si>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</si>
  <si>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</si>
  <si>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</si>
  <si>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</si>
  <si>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</si>
  <si>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</si>
  <si>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</si>
  <si>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</si>
  <si>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</si>
  <si>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</si>
  <si>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</si>
  <si>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</si>
  <si>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</si>
  <si>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</si>
  <si>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</si>
  <si>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</si>
  <si>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</si>
  <si>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</si>
  <si>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</si>
  <si>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</si>
  <si>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</si>
  <si>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</si>
  <si>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</si>
  <si>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</si>
  <si>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</si>
  <si>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</si>
  <si>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</si>
  <si>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</si>
  <si>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</si>
  <si>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</si>
  <si>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</si>
  <si>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</si>
  <si>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</si>
  <si>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</si>
  <si>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</si>
  <si>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</si>
  <si>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</si>
  <si>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</si>
  <si>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</si>
  <si>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</si>
  <si>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</si>
  <si>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</si>
  <si>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</si>
  <si>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</si>
  <si>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</si>
  <si>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</si>
  <si>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</si>
  <si>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</si>
  <si>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</si>
  <si>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</si>
  <si>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</si>
  <si>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</si>
  <si>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</si>
  <si>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</si>
  <si>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</si>
  <si>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</si>
  <si>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</si>
  <si>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</si>
  <si>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</si>
  <si>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</si>
  <si>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</si>
  <si>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</si>
  <si>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</si>
  <si>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</si>
  <si>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</si>
  <si>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</si>
  <si>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</si>
  <si>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</si>
  <si>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</si>
  <si>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</si>
  <si>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</si>
  <si>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</si>
  <si>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研究開発の評価等経費</t>
    <rPh sb="0" eb="2">
      <t>ケンキュウ</t>
    </rPh>
    <rPh sb="2" eb="4">
      <t>カイハツ</t>
    </rPh>
    <rPh sb="5" eb="7">
      <t>ヒョウカ</t>
    </rPh>
    <rPh sb="7" eb="8">
      <t>トウ</t>
    </rPh>
    <rPh sb="8" eb="10">
      <t>ケイヒ</t>
    </rPh>
    <phoneticPr fontId="5"/>
  </si>
  <si>
    <t>大臣官房</t>
    <rPh sb="0" eb="2">
      <t>ダイジン</t>
    </rPh>
    <rPh sb="2" eb="4">
      <t>カンボウ</t>
    </rPh>
    <phoneticPr fontId="5"/>
  </si>
  <si>
    <t>技術調査課</t>
  </si>
  <si>
    <t>課長　岡村　次郎</t>
    <rPh sb="3" eb="5">
      <t>オカムラ</t>
    </rPh>
    <rPh sb="6" eb="8">
      <t>ジロウ</t>
    </rPh>
    <phoneticPr fontId="4"/>
  </si>
  <si>
    <t>平成１０年度</t>
    <rPh sb="0" eb="2">
      <t>ヘイセイ</t>
    </rPh>
    <rPh sb="4" eb="5">
      <t>ネン</t>
    </rPh>
    <rPh sb="5" eb="6">
      <t>ド</t>
    </rPh>
    <phoneticPr fontId="5"/>
  </si>
  <si>
    <t>終了予定なし</t>
    <rPh sb="0" eb="2">
      <t>シュウリョウ</t>
    </rPh>
    <rPh sb="2" eb="4">
      <t>ヨテイ</t>
    </rPh>
    <phoneticPr fontId="5"/>
  </si>
  <si>
    <t>政策評価法第3条
研究開発力強化法第34条
科学技術基本計画第14条</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</si>
  <si>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</si>
  <si>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</si>
  <si>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諸謝金</t>
  </si>
  <si>
    <t>職員旅費</t>
  </si>
  <si>
    <t>技術研究開発調査費</t>
  </si>
  <si>
    <t>委員等旅費</t>
  </si>
  <si>
    <t>年度ごとの評価課題数</t>
    <phoneticPr fontId="5"/>
  </si>
  <si>
    <t>個別研究開発課題評価書（作成主体：大臣官房技術調査課）</t>
    <rPh sb="12" eb="14">
      <t>サクセイ</t>
    </rPh>
    <rPh sb="14" eb="16">
      <t>シュタイ</t>
    </rPh>
    <rPh sb="17" eb="19">
      <t>ダイジン</t>
    </rPh>
    <rPh sb="19" eb="21">
      <t>カンボウ</t>
    </rPh>
    <rPh sb="21" eb="23">
      <t>ギジュツ</t>
    </rPh>
    <rPh sb="23" eb="26">
      <t>チョウサカ</t>
    </rPh>
    <phoneticPr fontId="5"/>
  </si>
  <si>
    <t>評価委員会の開催数</t>
    <phoneticPr fontId="5"/>
  </si>
  <si>
    <t>課題</t>
    <rPh sb="0" eb="2">
      <t>カダイ</t>
    </rPh>
    <phoneticPr fontId="5"/>
  </si>
  <si>
    <t>-</t>
  </si>
  <si>
    <t>単位当たりコスト＝Ｘ／Ｙ
Ｘ：執行額（単位：百万円）
Ｙ：評価課題数　　</t>
    <phoneticPr fontId="5"/>
  </si>
  <si>
    <t>百万円</t>
    <rPh sb="0" eb="2">
      <t>ヒャクマン</t>
    </rPh>
    <rPh sb="2" eb="3">
      <t>エン</t>
    </rPh>
    <phoneticPr fontId="4"/>
  </si>
  <si>
    <t>　　Ｘ / Ｙ</t>
  </si>
  <si>
    <t>2　/　12</t>
  </si>
  <si>
    <t>3.5　/　23</t>
    <phoneticPr fontId="5"/>
  </si>
  <si>
    <t>2.6/22</t>
    <phoneticPr fontId="5"/>
  </si>
  <si>
    <t>国土交通省が実施している技術研究開発課題を効果的・効率的に推進することに資する。</t>
    <phoneticPr fontId="5"/>
  </si>
  <si>
    <t>％</t>
    <phoneticPr fontId="5"/>
  </si>
  <si>
    <t>○</t>
  </si>
  <si>
    <t>無</t>
  </si>
  <si>
    <t>有</t>
  </si>
  <si>
    <t>社会のニーズを的確に反映するため、幅広い分野の学識者等を委員として選任し評価を行っている。</t>
  </si>
  <si>
    <t>適切に評価を実施するために外部の学識者等により公平・中立に評価を行っている。</t>
  </si>
  <si>
    <t>国の研究開発評価に関する大綱的指針や、国土交通省研究開発評価指針等に基づき、実施している。</t>
  </si>
  <si>
    <t>予定価が少額のため、随意契約を行っている。</t>
  </si>
  <si>
    <t>‐</t>
  </si>
  <si>
    <t>標準支払基準等により適切に執行している。</t>
  </si>
  <si>
    <t>十分検討を行い、経費のみ支出し効率的な執行に努めている。</t>
  </si>
  <si>
    <t>委員会の開催回数・開催時間の減及び委員の欠席等による支出減。</t>
  </si>
  <si>
    <t>見積もり等を十分精査し、コスト削減に向けた工夫を行っている</t>
  </si>
  <si>
    <t>外部の学識者等からなる評価委員会により、事前評価、中間評価、事後評価等を適切に実施している。</t>
  </si>
  <si>
    <t>評価委員会開催にかかる旅費、謝金等の費用について、標準支払基準等により適切に執行している。</t>
  </si>
  <si>
    <t>検査を行い、成果を確認している。</t>
    <rPh sb="0" eb="2">
      <t>ケンサ</t>
    </rPh>
    <rPh sb="3" eb="4">
      <t>オコナ</t>
    </rPh>
    <rPh sb="6" eb="8">
      <t>セイカ</t>
    </rPh>
    <rPh sb="9" eb="11">
      <t>カクニン</t>
    </rPh>
    <phoneticPr fontId="5"/>
  </si>
  <si>
    <t>評価結果を、研究開発に係る適切な予算配分に反映する等活用している。</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</si>
  <si>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</si>
  <si>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</si>
  <si>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11</t>
    <phoneticPr fontId="5"/>
  </si>
  <si>
    <t>398</t>
    <phoneticPr fontId="5"/>
  </si>
  <si>
    <t>12</t>
    <phoneticPr fontId="5"/>
  </si>
  <si>
    <t>414</t>
    <phoneticPr fontId="5"/>
  </si>
  <si>
    <t>13</t>
    <phoneticPr fontId="5"/>
  </si>
  <si>
    <t>429</t>
    <phoneticPr fontId="5"/>
  </si>
  <si>
    <t>419</t>
    <phoneticPr fontId="5"/>
  </si>
  <si>
    <t>-</t>
    <phoneticPr fontId="5"/>
  </si>
  <si>
    <t>11　ＩＣＴの利活用及び技術研究開発の推進</t>
    <phoneticPr fontId="5"/>
  </si>
  <si>
    <t>41　技術研究開発を推進する</t>
    <phoneticPr fontId="5"/>
  </si>
  <si>
    <t>国土交通省</t>
  </si>
  <si>
    <t>国の研究開発評価に関する大綱的指針（H28.12）、国土交通省研究開発評価指針（H28.12）、国土交通省政策評価基本計画（H31.3）、第5期科学技術基本計画（H28.1）、国土交通省技術基本計画（H29.3）</t>
    <phoneticPr fontId="5"/>
  </si>
  <si>
    <t>ニッセイエブロ（株）</t>
    <phoneticPr fontId="5"/>
  </si>
  <si>
    <t>平成３０年度国土技術研究会運営補助</t>
    <phoneticPr fontId="5"/>
  </si>
  <si>
    <t>平成３０年度国土技術研究会運営補助</t>
    <phoneticPr fontId="5"/>
  </si>
  <si>
    <t>共立速記印刷（株）</t>
    <phoneticPr fontId="5"/>
  </si>
  <si>
    <t>平成３０年度国土技術研究会関係資料等作成</t>
    <phoneticPr fontId="5"/>
  </si>
  <si>
    <t>A.ニッセイエブロ（株）</t>
    <phoneticPr fontId="5"/>
  </si>
  <si>
    <t>人件費</t>
    <rPh sb="0" eb="3">
      <t>ジンケンヒ</t>
    </rPh>
    <phoneticPr fontId="5"/>
  </si>
  <si>
    <t xml:space="preserve">前年度終了した課題、及び中間評価（研究期間が5年の研究を対象に3年目に実施）について、全数の評価を行う。（今年度の予定評価数：２５課題）
</t>
    <rPh sb="53" eb="56">
      <t>コンネンド</t>
    </rPh>
    <rPh sb="57" eb="59">
      <t>ヨテイ</t>
    </rPh>
    <rPh sb="59" eb="61">
      <t>ヒョウカ</t>
    </rPh>
    <rPh sb="61" eb="62">
      <t>スウ</t>
    </rPh>
    <rPh sb="65" eb="67">
      <t>カダイ</t>
    </rPh>
    <phoneticPr fontId="5"/>
  </si>
  <si>
    <t>-</t>
    <phoneticPr fontId="5"/>
  </si>
  <si>
    <t>418</t>
    <phoneticPr fontId="5"/>
  </si>
  <si>
    <t>139　目標を達成した技術開発課題の割合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</si>
</sst>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127894</xdr:colOff>
      <xdr:row>746</xdr:row>
      <xdr:rowOff>44030</xdr:rowOff>
    </xdr:from>
    <xdr:to>
      <xdr:col>43</xdr:col>
      <xdr:colOff>25511</xdr:colOff>
      <xdr:row>751</xdr:row>
      <xdr:rowOff>110497</xdr:rowOff>
    </xdr:to>
    <xdr:sp macro="" textlink="">
      <xdr:nvSpPr>
        <xdr:cNvPr id="3" name="テキスト ボックス 2"/>
        <xdr:cNvSpPr txBox="1"/>
      </xdr:nvSpPr>
      <xdr:spPr>
        <a:xfrm>
          <a:off x="5482489" y="43151091"/>
          <a:ext cx="3398698" cy="180413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endParaRPr kumimoji="1" lang="en-US" altLang="ja-JP" sz="1100"/>
        </a:p>
      </xdr:txBody>
    </xdr:sp>
    <xdr:clientData/>
  </xdr:twoCellAnchor>
  <xdr:twoCellAnchor>
    <xdr:from>
      <xdr:col>35</xdr:col>
      <xdr:colOff>180602</xdr:colOff>
      <xdr:row>756</xdr:row>
      <xdr:rowOff>274372</xdr:rowOff>
    </xdr:from>
    <xdr:to>
      <xdr:col>48</xdr:col>
      <xdr:colOff>158198</xdr:colOff>
      <xdr:row>758</xdr:row>
      <xdr:rowOff>202120</xdr:rowOff>
    </xdr:to>
    <xdr:sp macro="" textlink="">
      <xdr:nvSpPr>
        <xdr:cNvPr id="4" name="テキスト ボックス 3"/>
        <xdr:cNvSpPr txBox="1"/>
      </xdr:nvSpPr>
      <xdr:spPr>
        <a:xfrm>
          <a:off x="7388710" y="46856771"/>
          <a:ext cx="2654893" cy="126639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１．１百万円</a:t>
          </a:r>
        </a:p>
      </xdr:txBody>
    </xdr:sp>
    <xdr:clientData/>
  </xdr:twoCellAnchor>
  <xdr:twoCellAnchor>
    <xdr:from>
      <xdr:col>26</xdr:col>
      <xdr:colOff>99370</xdr:colOff>
      <xdr:row>751</xdr:row>
      <xdr:rowOff>183179</xdr:rowOff>
    </xdr:from>
    <xdr:to>
      <xdr:col>42</xdr:col>
      <xdr:colOff>119320</xdr:colOff>
      <xdr:row>754</xdr:row>
      <xdr:rowOff>216770</xdr:rowOff>
    </xdr:to>
    <xdr:sp macro="" textlink="">
      <xdr:nvSpPr>
        <xdr:cNvPr id="5" name="大かっこ 4"/>
        <xdr:cNvSpPr/>
      </xdr:nvSpPr>
      <xdr:spPr>
        <a:xfrm>
          <a:off x="5453965" y="45027909"/>
          <a:ext cx="3315085" cy="10761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56406</xdr:colOff>
      <xdr:row>740</xdr:row>
      <xdr:rowOff>115844</xdr:rowOff>
    </xdr:from>
    <xdr:to>
      <xdr:col>22</xdr:col>
      <xdr:colOff>165348</xdr:colOff>
      <xdr:row>741</xdr:row>
      <xdr:rowOff>342682</xdr:rowOff>
    </xdr:to>
    <xdr:sp macro="" textlink="">
      <xdr:nvSpPr>
        <xdr:cNvPr id="6" name="テキスト ボックス 5"/>
        <xdr:cNvSpPr txBox="1"/>
      </xdr:nvSpPr>
      <xdr:spPr>
        <a:xfrm>
          <a:off x="1909920" y="41137702"/>
          <a:ext cx="2786239" cy="5743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２．６百万円</a:t>
          </a:r>
        </a:p>
      </xdr:txBody>
    </xdr:sp>
    <xdr:clientData/>
  </xdr:twoCellAnchor>
  <xdr:twoCellAnchor>
    <xdr:from>
      <xdr:col>9</xdr:col>
      <xdr:colOff>38614</xdr:colOff>
      <xdr:row>742</xdr:row>
      <xdr:rowOff>63044</xdr:rowOff>
    </xdr:from>
    <xdr:to>
      <xdr:col>22</xdr:col>
      <xdr:colOff>136267</xdr:colOff>
      <xdr:row>744</xdr:row>
      <xdr:rowOff>56245</xdr:rowOff>
    </xdr:to>
    <xdr:sp macro="" textlink="">
      <xdr:nvSpPr>
        <xdr:cNvPr id="7" name="大かっこ 6"/>
        <xdr:cNvSpPr/>
      </xdr:nvSpPr>
      <xdr:spPr>
        <a:xfrm>
          <a:off x="1892128" y="41779970"/>
          <a:ext cx="2774950" cy="6882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24</xdr:col>
      <xdr:colOff>24165</xdr:colOff>
      <xdr:row>740</xdr:row>
      <xdr:rowOff>168665</xdr:rowOff>
    </xdr:from>
    <xdr:to>
      <xdr:col>37</xdr:col>
      <xdr:colOff>100579</xdr:colOff>
      <xdr:row>741</xdr:row>
      <xdr:rowOff>336574</xdr:rowOff>
    </xdr:to>
    <xdr:sp macro="" textlink="">
      <xdr:nvSpPr>
        <xdr:cNvPr id="8" name="大かっこ 7"/>
        <xdr:cNvSpPr/>
      </xdr:nvSpPr>
      <xdr:spPr>
        <a:xfrm>
          <a:off x="4966868" y="41190523"/>
          <a:ext cx="2753711" cy="51544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１．５</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199199</xdr:colOff>
      <xdr:row>758</xdr:row>
      <xdr:rowOff>356871</xdr:rowOff>
    </xdr:from>
    <xdr:to>
      <xdr:col>49</xdr:col>
      <xdr:colOff>69614</xdr:colOff>
      <xdr:row>759</xdr:row>
      <xdr:rowOff>246413</xdr:rowOff>
    </xdr:to>
    <xdr:sp macro="" textlink="">
      <xdr:nvSpPr>
        <xdr:cNvPr id="9" name="大かっこ 8"/>
        <xdr:cNvSpPr/>
      </xdr:nvSpPr>
      <xdr:spPr>
        <a:xfrm>
          <a:off x="7407307" y="48277918"/>
          <a:ext cx="2753658" cy="558867"/>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運営補助、チラシ印刷等</a:t>
          </a:r>
        </a:p>
      </xdr:txBody>
    </xdr:sp>
    <xdr:clientData/>
  </xdr:twoCellAnchor>
  <xdr:twoCellAnchor>
    <xdr:from>
      <xdr:col>33</xdr:col>
      <xdr:colOff>136688</xdr:colOff>
      <xdr:row>754</xdr:row>
      <xdr:rowOff>158406</xdr:rowOff>
    </xdr:from>
    <xdr:to>
      <xdr:col>43</xdr:col>
      <xdr:colOff>25475</xdr:colOff>
      <xdr:row>756</xdr:row>
      <xdr:rowOff>236244</xdr:rowOff>
    </xdr:to>
    <xdr:sp macro="" textlink="">
      <xdr:nvSpPr>
        <xdr:cNvPr id="10" name="テキスト ボックス 9"/>
        <xdr:cNvSpPr txBox="1"/>
      </xdr:nvSpPr>
      <xdr:spPr>
        <a:xfrm>
          <a:off x="6932904" y="46045737"/>
          <a:ext cx="1948247" cy="77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143133</xdr:colOff>
      <xdr:row>745</xdr:row>
      <xdr:rowOff>40306</xdr:rowOff>
    </xdr:from>
    <xdr:to>
      <xdr:col>33</xdr:col>
      <xdr:colOff>61092</xdr:colOff>
      <xdr:row>746</xdr:row>
      <xdr:rowOff>9975</xdr:rowOff>
    </xdr:to>
    <xdr:sp macro="" textlink="">
      <xdr:nvSpPr>
        <xdr:cNvPr id="11" name="テキスト ボックス 10"/>
        <xdr:cNvSpPr txBox="1"/>
      </xdr:nvSpPr>
      <xdr:spPr>
        <a:xfrm>
          <a:off x="5085836" y="42799833"/>
          <a:ext cx="1771472" cy="317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196590</xdr:colOff>
      <xdr:row>744</xdr:row>
      <xdr:rowOff>56245</xdr:rowOff>
    </xdr:from>
    <xdr:to>
      <xdr:col>26</xdr:col>
      <xdr:colOff>127894</xdr:colOff>
      <xdr:row>750</xdr:row>
      <xdr:rowOff>101787</xdr:rowOff>
    </xdr:to>
    <xdr:cxnSp macro="">
      <xdr:nvCxnSpPr>
        <xdr:cNvPr id="12" name="カギ線コネクタ 11"/>
        <xdr:cNvCxnSpPr/>
      </xdr:nvCxnSpPr>
      <xdr:spPr>
        <a:xfrm>
          <a:off x="3285779" y="42468238"/>
          <a:ext cx="2196710" cy="213074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114434</xdr:colOff>
      <xdr:row>754</xdr:row>
      <xdr:rowOff>124864</xdr:rowOff>
    </xdr:from>
    <xdr:to>
      <xdr:col>35</xdr:col>
      <xdr:colOff>180602</xdr:colOff>
      <xdr:row>757</xdr:row>
      <xdr:rowOff>238245</xdr:rowOff>
    </xdr:to>
    <xdr:cxnSp macro="">
      <xdr:nvCxnSpPr>
        <xdr:cNvPr id="13" name="カギ線コネクタ 12"/>
        <xdr:cNvCxnSpPr>
          <a:endCxn id="4" idx="1"/>
        </xdr:cNvCxnSpPr>
      </xdr:nvCxnSpPr>
      <xdr:spPr>
        <a:xfrm rot="16200000" flipH="1">
          <a:off x="6410793" y="46512052"/>
          <a:ext cx="1477773" cy="478060"/>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419</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624</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574</v>
      </c>
      <c r="H5" s="562"/>
      <c r="I5" s="562"/>
      <c r="J5" s="562"/>
      <c r="K5" s="562"/>
      <c r="L5" s="562"/>
      <c r="M5" s="563" t="s">
        <v>66</v>
      </c>
      <c r="N5" s="564"/>
      <c r="O5" s="564"/>
      <c r="P5" s="564"/>
      <c r="Q5" s="564"/>
      <c r="R5" s="565"/>
      <c r="S5" s="566" t="s">
        <v>575</v>
      </c>
      <c r="T5" s="562"/>
      <c r="U5" s="562"/>
      <c r="V5" s="562"/>
      <c r="W5" s="562"/>
      <c r="X5" s="567"/>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78" customHeight="1" x14ac:dyDescent="0.15">
      <c r="A7" s="824" t="s">
        <v>22</v>
      </c>
      <c r="B7" s="825"/>
      <c r="C7" s="825"/>
      <c r="D7" s="825"/>
      <c r="E7" s="825"/>
      <c r="F7" s="826"/>
      <c r="G7" s="827" t="s">
        <v>576</v>
      </c>
      <c r="H7" s="828"/>
      <c r="I7" s="828"/>
      <c r="J7" s="828"/>
      <c r="K7" s="828"/>
      <c r="L7" s="828"/>
      <c r="M7" s="828"/>
      <c r="N7" s="828"/>
      <c r="O7" s="828"/>
      <c r="P7" s="828"/>
      <c r="Q7" s="828"/>
      <c r="R7" s="828"/>
      <c r="S7" s="828"/>
      <c r="T7" s="828"/>
      <c r="U7" s="828"/>
      <c r="V7" s="828"/>
      <c r="W7" s="828"/>
      <c r="X7" s="829"/>
      <c r="Y7" s="395" t="s">
        <v>516</v>
      </c>
      <c r="Z7" s="296"/>
      <c r="AA7" s="296"/>
      <c r="AB7" s="296"/>
      <c r="AC7" s="296"/>
      <c r="AD7" s="396"/>
      <c r="AE7" s="383" t="s">
        <v>625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7.2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6</v>
      </c>
      <c r="Q13" s="109"/>
      <c r="R13" s="109"/>
      <c r="S13" s="109"/>
      <c r="T13" s="109"/>
      <c r="U13" s="109"/>
      <c r="V13" s="110"/>
      <c r="W13" s="108">
        <v>5.4</v>
      </c>
      <c r="X13" s="109"/>
      <c r="Y13" s="109"/>
      <c r="Z13" s="109"/>
      <c r="AA13" s="109"/>
      <c r="AB13" s="109"/>
      <c r="AC13" s="110"/>
      <c r="AD13" s="108">
        <v>4.8</v>
      </c>
      <c r="AE13" s="109"/>
      <c r="AF13" s="109"/>
      <c r="AG13" s="109"/>
      <c r="AH13" s="109"/>
      <c r="AI13" s="109"/>
      <c r="AJ13" s="110"/>
      <c r="AK13" s="105">
        <v>4.7</v>
      </c>
      <c r="AL13" s="106"/>
      <c r="AM13" s="106"/>
      <c r="AN13" s="106"/>
      <c r="AO13" s="106"/>
      <c r="AP13" s="106"/>
      <c r="AQ13" s="394"/>
      <c r="AR13" s="105"/>
      <c r="AS13" s="106"/>
      <c r="AT13" s="106"/>
      <c r="AU13" s="106"/>
      <c r="AV13" s="106"/>
      <c r="AW13" s="106"/>
      <c r="AX13" s="394"/>
    </row>
    <row r="14" spans="1:50" ht="21" customHeight="1" x14ac:dyDescent="0.15">
      <c r="A14" s="142"/>
      <c r="B14" s="143"/>
      <c r="C14" s="143"/>
      <c r="D14" s="143"/>
      <c r="E14" s="143"/>
      <c r="F14" s="144"/>
      <c r="G14" s="748"/>
      <c r="H14" s="749"/>
      <c r="I14" s="578" t="s">
        <v>8</v>
      </c>
      <c r="J14" s="632"/>
      <c r="K14" s="632"/>
      <c r="L14" s="632"/>
      <c r="M14" s="632"/>
      <c r="N14" s="632"/>
      <c r="O14" s="633"/>
      <c r="P14" s="108" t="s">
        <v>621</v>
      </c>
      <c r="Q14" s="109"/>
      <c r="R14" s="109"/>
      <c r="S14" s="109"/>
      <c r="T14" s="109"/>
      <c r="U14" s="109"/>
      <c r="V14" s="110"/>
      <c r="W14" s="108" t="s">
        <v>621</v>
      </c>
      <c r="X14" s="109"/>
      <c r="Y14" s="109"/>
      <c r="Z14" s="109"/>
      <c r="AA14" s="109"/>
      <c r="AB14" s="109"/>
      <c r="AC14" s="110"/>
      <c r="AD14" s="108" t="s">
        <v>621</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t="s">
        <v>621</v>
      </c>
      <c r="Q15" s="109"/>
      <c r="R15" s="109"/>
      <c r="S15" s="109"/>
      <c r="T15" s="109"/>
      <c r="U15" s="109"/>
      <c r="V15" s="110"/>
      <c r="W15" s="108" t="s">
        <v>621</v>
      </c>
      <c r="X15" s="109"/>
      <c r="Y15" s="109"/>
      <c r="Z15" s="109"/>
      <c r="AA15" s="109"/>
      <c r="AB15" s="109"/>
      <c r="AC15" s="110"/>
      <c r="AD15" s="108" t="s">
        <v>621</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t="s">
        <v>621</v>
      </c>
      <c r="Q16" s="109"/>
      <c r="R16" s="109"/>
      <c r="S16" s="109"/>
      <c r="T16" s="109"/>
      <c r="U16" s="109"/>
      <c r="V16" s="110"/>
      <c r="W16" s="108" t="s">
        <v>621</v>
      </c>
      <c r="X16" s="109"/>
      <c r="Y16" s="109"/>
      <c r="Z16" s="109"/>
      <c r="AA16" s="109"/>
      <c r="AB16" s="109"/>
      <c r="AC16" s="110"/>
      <c r="AD16" s="108" t="s">
        <v>621</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8" t="s">
        <v>50</v>
      </c>
      <c r="J17" s="632"/>
      <c r="K17" s="632"/>
      <c r="L17" s="632"/>
      <c r="M17" s="632"/>
      <c r="N17" s="632"/>
      <c r="O17" s="633"/>
      <c r="P17" s="108" t="s">
        <v>621</v>
      </c>
      <c r="Q17" s="109"/>
      <c r="R17" s="109"/>
      <c r="S17" s="109"/>
      <c r="T17" s="109"/>
      <c r="U17" s="109"/>
      <c r="V17" s="110"/>
      <c r="W17" s="108" t="s">
        <v>621</v>
      </c>
      <c r="X17" s="109"/>
      <c r="Y17" s="109"/>
      <c r="Z17" s="109"/>
      <c r="AA17" s="109"/>
      <c r="AB17" s="109"/>
      <c r="AC17" s="110"/>
      <c r="AD17" s="108" t="s">
        <v>621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6</v>
      </c>
      <c r="Q18" s="115"/>
      <c r="R18" s="115"/>
      <c r="S18" s="115"/>
      <c r="T18" s="115"/>
      <c r="U18" s="115"/>
      <c r="V18" s="116"/>
      <c r="W18" s="114">
        <f>SUM(W13:AC17)</f>
        <v>5.4</v>
      </c>
      <c r="X18" s="115"/>
      <c r="Y18" s="115"/>
      <c r="Z18" s="115"/>
      <c r="AA18" s="115"/>
      <c r="AB18" s="115"/>
      <c r="AC18" s="116"/>
      <c r="AD18" s="114">
        <f>SUM(AD13:AJ17)</f>
        <v>4.8</v>
      </c>
      <c r="AE18" s="115"/>
      <c r="AF18" s="115"/>
      <c r="AG18" s="115"/>
      <c r="AH18" s="115"/>
      <c r="AI18" s="115"/>
      <c r="AJ18" s="116"/>
      <c r="AK18" s="114">
        <f>SUM(AK13:AQ17)</f>
        <v>4.7</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v>
      </c>
      <c r="Q19" s="109"/>
      <c r="R19" s="109"/>
      <c r="S19" s="109"/>
      <c r="T19" s="109"/>
      <c r="U19" s="109"/>
      <c r="V19" s="110"/>
      <c r="W19" s="108">
        <v>3.5</v>
      </c>
      <c r="X19" s="109"/>
      <c r="Y19" s="109"/>
      <c r="Z19" s="109"/>
      <c r="AA19" s="109"/>
      <c r="AB19" s="109"/>
      <c r="AC19" s="110"/>
      <c r="AD19" s="108">
        <v>2.6</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0.33333333333333331</v>
      </c>
      <c r="Q20" s="542"/>
      <c r="R20" s="542"/>
      <c r="S20" s="542"/>
      <c r="T20" s="542"/>
      <c r="U20" s="542"/>
      <c r="V20" s="542"/>
      <c r="W20" s="542">
        <f t="shared" ref="W20" si="0">IF(W18=0, "-", SUM(W19)/W18)</f>
        <v>0.64814814814814814</v>
      </c>
      <c r="X20" s="542"/>
      <c r="Y20" s="542"/>
      <c r="Z20" s="542"/>
      <c r="AA20" s="542"/>
      <c r="AB20" s="542"/>
      <c r="AC20" s="542"/>
      <c r="AD20" s="542">
        <f t="shared" ref="AD20" si="1">IF(AD18=0, "-", SUM(AD19)/AD18)</f>
        <v>0.54166666666666674</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4" t="s">
        <v>478</v>
      </c>
      <c r="H21" s="925"/>
      <c r="I21" s="925"/>
      <c r="J21" s="925"/>
      <c r="K21" s="925"/>
      <c r="L21" s="925"/>
      <c r="M21" s="925"/>
      <c r="N21" s="925"/>
      <c r="O21" s="925"/>
      <c r="P21" s="542">
        <f>IF(P19=0, "-", SUM(P19)/SUM(P13,P14))</f>
        <v>0.33333333333333331</v>
      </c>
      <c r="Q21" s="542"/>
      <c r="R21" s="542"/>
      <c r="S21" s="542"/>
      <c r="T21" s="542"/>
      <c r="U21" s="542"/>
      <c r="V21" s="542"/>
      <c r="W21" s="542">
        <f t="shared" ref="W21" si="2">IF(W19=0, "-", SUM(W19)/SUM(W13,W14))</f>
        <v>0.64814814814814814</v>
      </c>
      <c r="X21" s="542"/>
      <c r="Y21" s="542"/>
      <c r="Z21" s="542"/>
      <c r="AA21" s="542"/>
      <c r="AB21" s="542"/>
      <c r="AC21" s="542"/>
      <c r="AD21" s="542">
        <f t="shared" ref="AD21" si="3">IF(AD19=0, "-", SUM(AD19)/SUM(AD13,AD14))</f>
        <v>0.54166666666666674</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0.66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4.0000000000000036E-2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8"/>
      <c r="B32" s="516"/>
      <c r="C32" s="516"/>
      <c r="D32" s="516"/>
      <c r="E32" s="516"/>
      <c r="F32" s="517"/>
      <c r="G32" s="543" t="s">
        <v>633</v>
      </c>
      <c r="H32" s="544"/>
      <c r="I32" s="544"/>
      <c r="J32" s="544"/>
      <c r="K32" s="544"/>
      <c r="L32" s="544"/>
      <c r="M32" s="544"/>
      <c r="N32" s="544"/>
      <c r="O32" s="545"/>
      <c r="P32" s="161" t="s">
        <v>583</v>
      </c>
      <c r="Q32" s="161"/>
      <c r="R32" s="161"/>
      <c r="S32" s="161"/>
      <c r="T32" s="161"/>
      <c r="U32" s="161"/>
      <c r="V32" s="161"/>
      <c r="W32" s="161"/>
      <c r="X32" s="231"/>
      <c r="Y32" s="338" t="s">
        <v>12</v>
      </c>
      <c r="Z32" s="552"/>
      <c r="AA32" s="553"/>
      <c r="AB32" s="554"/>
      <c r="AC32" s="554"/>
      <c r="AD32" s="554"/>
      <c r="AE32" s="364">
        <v>16</v>
      </c>
      <c r="AF32" s="365"/>
      <c r="AG32" s="365"/>
      <c r="AH32" s="365"/>
      <c r="AI32" s="364">
        <v>14</v>
      </c>
      <c r="AJ32" s="365"/>
      <c r="AK32" s="365"/>
      <c r="AL32" s="365"/>
      <c r="AM32" s="364">
        <v>26</v>
      </c>
      <c r="AN32" s="365"/>
      <c r="AO32" s="365"/>
      <c r="AP32" s="365"/>
      <c r="AQ32" s="111" t="s">
        <v>621</v>
      </c>
      <c r="AR32" s="112"/>
      <c r="AS32" s="112"/>
      <c r="AT32" s="113"/>
      <c r="AU32" s="365" t="s">
        <v>621</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c r="AC33" s="525"/>
      <c r="AD33" s="525"/>
      <c r="AE33" s="364">
        <v>16</v>
      </c>
      <c r="AF33" s="365"/>
      <c r="AG33" s="365"/>
      <c r="AH33" s="365"/>
      <c r="AI33" s="364">
        <v>14</v>
      </c>
      <c r="AJ33" s="365"/>
      <c r="AK33" s="365"/>
      <c r="AL33" s="365"/>
      <c r="AM33" s="364">
        <v>26</v>
      </c>
      <c r="AN33" s="365"/>
      <c r="AO33" s="365"/>
      <c r="AP33" s="365"/>
      <c r="AQ33" s="111" t="s">
        <v>621</v>
      </c>
      <c r="AR33" s="112"/>
      <c r="AS33" s="112"/>
      <c r="AT33" s="113"/>
      <c r="AU33" s="365" t="s">
        <v>621</v>
      </c>
      <c r="AV33" s="365"/>
      <c r="AW33" s="365"/>
      <c r="AX33" s="367"/>
    </row>
    <row r="34" spans="1:50" ht="63"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621</v>
      </c>
      <c r="AR34" s="112"/>
      <c r="AS34" s="112"/>
      <c r="AT34" s="113"/>
      <c r="AU34" s="365" t="s">
        <v>621</v>
      </c>
      <c r="AV34" s="365"/>
      <c r="AW34" s="365"/>
      <c r="AX34" s="367"/>
    </row>
    <row r="35" spans="1:50" ht="23.25" customHeight="1" x14ac:dyDescent="0.15">
      <c r="A35" s="895" t="s">
        <v>506</v>
      </c>
      <c r="B35" s="896"/>
      <c r="C35" s="896"/>
      <c r="D35" s="896"/>
      <c r="E35" s="896"/>
      <c r="F35" s="897"/>
      <c r="G35" s="901" t="s">
        <v>584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536</v>
      </c>
      <c r="AF65" s="369"/>
      <c r="AG65" s="369"/>
      <c r="AH65" s="370"/>
      <c r="AI65" s="368" t="s">
        <v>533</v>
      </c>
      <c r="AJ65" s="369"/>
      <c r="AK65" s="369"/>
      <c r="AL65" s="370"/>
      <c r="AM65" s="375" t="s">
        <v>528</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496</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496</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497</v>
      </c>
      <c r="AC69" s="973"/>
      <c r="AD69" s="973"/>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495</v>
      </c>
      <c r="X70" s="942"/>
      <c r="Y70" s="947" t="s">
        <v>12</v>
      </c>
      <c r="Z70" s="947"/>
      <c r="AA70" s="948"/>
      <c r="AB70" s="949" t="s">
        <v>496</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496</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497</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474</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509</v>
      </c>
      <c r="B78" s="910"/>
      <c r="C78" s="910"/>
      <c r="D78" s="910"/>
      <c r="E78" s="907" t="s">
        <v>451</v>
      </c>
      <c r="F78" s="908"/>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2" t="s">
        <v>266</v>
      </c>
      <c r="B80" s="844" t="s">
        <v>465</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hidden="1" customHeight="1" x14ac:dyDescent="0.15">
      <c r="A81" s="523"/>
      <c r="B81" s="847"/>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4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4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0"/>
      <c r="R87" s="800"/>
      <c r="S87" s="800"/>
      <c r="T87" s="800"/>
      <c r="U87" s="800"/>
      <c r="V87" s="800"/>
      <c r="W87" s="800"/>
      <c r="X87" s="801"/>
      <c r="Y87" s="759" t="s">
        <v>62</v>
      </c>
      <c r="Z87" s="760"/>
      <c r="AA87" s="761"/>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2"/>
      <c r="Q88" s="802"/>
      <c r="R88" s="802"/>
      <c r="S88" s="802"/>
      <c r="T88" s="802"/>
      <c r="U88" s="802"/>
      <c r="V88" s="802"/>
      <c r="W88" s="802"/>
      <c r="X88" s="803"/>
      <c r="Y88" s="733" t="s">
        <v>54</v>
      </c>
      <c r="Z88" s="734"/>
      <c r="AA88" s="735"/>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4"/>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0"/>
      <c r="R92" s="800"/>
      <c r="S92" s="800"/>
      <c r="T92" s="800"/>
      <c r="U92" s="800"/>
      <c r="V92" s="800"/>
      <c r="W92" s="800"/>
      <c r="X92" s="801"/>
      <c r="Y92" s="759" t="s">
        <v>62</v>
      </c>
      <c r="Z92" s="760"/>
      <c r="AA92" s="761"/>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2"/>
      <c r="Q93" s="802"/>
      <c r="R93" s="802"/>
      <c r="S93" s="802"/>
      <c r="T93" s="802"/>
      <c r="U93" s="802"/>
      <c r="V93" s="802"/>
      <c r="W93" s="802"/>
      <c r="X93" s="803"/>
      <c r="Y93" s="733" t="s">
        <v>54</v>
      </c>
      <c r="Z93" s="734"/>
      <c r="AA93" s="735"/>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4"/>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0"/>
      <c r="R97" s="800"/>
      <c r="S97" s="800"/>
      <c r="T97" s="800"/>
      <c r="U97" s="800"/>
      <c r="V97" s="800"/>
      <c r="W97" s="800"/>
      <c r="X97" s="801"/>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2"/>
      <c r="Q98" s="802"/>
      <c r="R98" s="802"/>
      <c r="S98" s="802"/>
      <c r="T98" s="802"/>
      <c r="U98" s="802"/>
      <c r="V98" s="802"/>
      <c r="W98" s="802"/>
      <c r="X98" s="803"/>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536</v>
      </c>
      <c r="AF100" s="822"/>
      <c r="AG100" s="822"/>
      <c r="AH100" s="823"/>
      <c r="AI100" s="821" t="s">
        <v>533</v>
      </c>
      <c r="AJ100" s="822"/>
      <c r="AK100" s="822"/>
      <c r="AL100" s="823"/>
      <c r="AM100" s="821" t="s">
        <v>529</v>
      </c>
      <c r="AN100" s="822"/>
      <c r="AO100" s="822"/>
      <c r="AP100" s="823"/>
      <c r="AQ100" s="926" t="s">
        <v>522</v>
      </c>
      <c r="AR100" s="927"/>
      <c r="AS100" s="927"/>
      <c r="AT100" s="928"/>
      <c r="AU100" s="926" t="s">
        <v>519</v>
      </c>
      <c r="AV100" s="927"/>
      <c r="AW100" s="927"/>
      <c r="AX100" s="929"/>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9"/>
      <c r="AA101" s="720"/>
      <c r="AB101" s="554" t="s">
        <v>586</v>
      </c>
      <c r="AC101" s="554"/>
      <c r="AD101" s="554"/>
      <c r="AE101" s="364">
        <v>3</v>
      </c>
      <c r="AF101" s="365"/>
      <c r="AG101" s="365"/>
      <c r="AH101" s="366"/>
      <c r="AI101" s="364">
        <v>3</v>
      </c>
      <c r="AJ101" s="365"/>
      <c r="AK101" s="365"/>
      <c r="AL101" s="366"/>
      <c r="AM101" s="364">
        <v>3</v>
      </c>
      <c r="AN101" s="365"/>
      <c r="AO101" s="365"/>
      <c r="AP101" s="366"/>
      <c r="AQ101" s="364" t="s">
        <v>621</v>
      </c>
      <c r="AR101" s="365"/>
      <c r="AS101" s="365"/>
      <c r="AT101" s="366"/>
      <c r="AU101" s="364" t="s">
        <v>621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587</v>
      </c>
      <c r="AC102" s="554"/>
      <c r="AD102" s="554"/>
      <c r="AE102" s="358">
        <v>3</v>
      </c>
      <c r="AF102" s="358"/>
      <c r="AG102" s="358"/>
      <c r="AH102" s="358"/>
      <c r="AI102" s="358">
        <v>3</v>
      </c>
      <c r="AJ102" s="358"/>
      <c r="AK102" s="358"/>
      <c r="AL102" s="358"/>
      <c r="AM102" s="500">
        <v>3</v>
      </c>
      <c r="AN102" s="501"/>
      <c r="AO102" s="501"/>
      <c r="AP102" s="502"/>
      <c r="AQ102" s="500">
        <v>3</v>
      </c>
      <c r="AR102" s="501"/>
      <c r="AS102" s="501"/>
      <c r="AT102" s="502"/>
      <c r="AU102" s="500"/>
      <c r="AV102" s="501"/>
      <c r="AW102" s="501"/>
      <c r="AX102" s="502"/>
    </row>
    <row r="103" spans="1:60" ht="31.5" hidden="1"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554" t="s">
        <v>589</v>
      </c>
      <c r="AC116" s="554"/>
      <c r="AD116" s="554"/>
      <c r="AE116" s="358">
        <v>0.17</v>
      </c>
      <c r="AF116" s="358"/>
      <c r="AG116" s="358"/>
      <c r="AH116" s="358"/>
      <c r="AI116" s="358">
        <v>0.15</v>
      </c>
      <c r="AJ116" s="358"/>
      <c r="AK116" s="358"/>
      <c r="AL116" s="358"/>
      <c r="AM116" s="358">
        <v>0.11799999999999999</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593</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566</v>
      </c>
      <c r="B130" s="989"/>
      <c r="C130" s="988" t="s">
        <v>358</v>
      </c>
      <c r="D130" s="989"/>
      <c r="E130" s="308" t="s">
        <v>387</v>
      </c>
      <c r="F130" s="309"/>
      <c r="G130" s="310" t="s">
        <v>622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2"/>
      <c r="B134" s="252"/>
      <c r="C134" s="251"/>
      <c r="D134" s="252"/>
      <c r="E134" s="251"/>
      <c r="F134" s="314"/>
      <c r="G134" s="230" t="s">
        <v>636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v>93.8</v>
      </c>
      <c r="AF134" s="112"/>
      <c r="AG134" s="112"/>
      <c r="AH134" s="112"/>
      <c r="AI134" s="266">
        <v>96.8</v>
      </c>
      <c r="AJ134" s="112"/>
      <c r="AK134" s="112"/>
      <c r="AL134" s="112"/>
      <c r="AM134" s="266">
        <v>96.3</v>
      </c>
      <c r="AN134" s="112"/>
      <c r="AO134" s="112"/>
      <c r="AP134" s="112"/>
      <c r="AQ134" s="266" t="s">
        <v>621</v>
      </c>
      <c r="AR134" s="112"/>
      <c r="AS134" s="112"/>
      <c r="AT134" s="112"/>
      <c r="AU134" s="266" t="s">
        <v>621</v>
      </c>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v>90</v>
      </c>
      <c r="AF135" s="112"/>
      <c r="AG135" s="112"/>
      <c r="AH135" s="112"/>
      <c r="AI135" s="266">
        <v>90</v>
      </c>
      <c r="AJ135" s="112"/>
      <c r="AK135" s="112"/>
      <c r="AL135" s="112"/>
      <c r="AM135" s="266">
        <v>90</v>
      </c>
      <c r="AN135" s="112"/>
      <c r="AO135" s="112"/>
      <c r="AP135" s="112"/>
      <c r="AQ135" s="266" t="s">
        <v>621</v>
      </c>
      <c r="AR135" s="112"/>
      <c r="AS135" s="112"/>
      <c r="AT135" s="112"/>
      <c r="AU135" s="266" t="s">
        <v>621</v>
      </c>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3" t="s">
        <v>596</v>
      </c>
      <c r="AE702" s="894"/>
      <c r="AF702" s="894"/>
      <c r="AG702" s="883" t="s">
        <v>599</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596</v>
      </c>
      <c r="AE703" s="155"/>
      <c r="AF703" s="155"/>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596</v>
      </c>
      <c r="AE704" s="589"/>
      <c r="AF704" s="589"/>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596</v>
      </c>
      <c r="AE705" s="737"/>
      <c r="AF705" s="737"/>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2"/>
      <c r="C706" s="617"/>
      <c r="D706" s="618"/>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2"/>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598</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603</v>
      </c>
      <c r="AE708" s="671"/>
      <c r="AF708" s="672"/>
      <c r="AG708" s="529" t="s">
        <v>587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596</v>
      </c>
      <c r="AE709" s="155"/>
      <c r="AF709" s="156"/>
      <c r="AG709" s="667" t="s">
        <v>604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596</v>
      </c>
      <c r="AE710" s="155"/>
      <c r="AF710" s="156"/>
      <c r="AG710" s="667" t="s">
        <v>587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596</v>
      </c>
      <c r="AE711" s="155"/>
      <c r="AF711" s="156"/>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596</v>
      </c>
      <c r="AE712" s="155"/>
      <c r="AF712" s="156"/>
      <c r="AG712" s="597" t="s">
        <v>606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7" t="s">
        <v>587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596</v>
      </c>
      <c r="AE714" s="595"/>
      <c r="AF714" s="596"/>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596</v>
      </c>
      <c r="AE715" s="671"/>
      <c r="AF715" s="672"/>
      <c r="AG715" s="529" t="s">
        <v>608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154" t="s">
        <v>596</v>
      </c>
      <c r="AE716" s="155"/>
      <c r="AF716" s="156"/>
      <c r="AG716" s="667" t="s">
        <v>609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596</v>
      </c>
      <c r="AE717" s="155"/>
      <c r="AF717" s="156"/>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4" t="s">
        <v>596</v>
      </c>
      <c r="AE718" s="595"/>
      <c r="AF718" s="596"/>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9"/>
      <c r="AD719" s="670" t="s">
        <v>603</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6"/>
      <c r="B727" s="627"/>
      <c r="C727" s="699" t="s">
        <v>57</v>
      </c>
      <c r="D727" s="700"/>
      <c r="E727" s="700"/>
      <c r="F727" s="701"/>
      <c r="G727" s="796" t="s">
        <v>613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7"/>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614</v>
      </c>
      <c r="F737" s="122"/>
      <c r="G737" s="122"/>
      <c r="H737" s="122"/>
      <c r="I737" s="122"/>
      <c r="J737" s="122"/>
      <c r="K737" s="122"/>
      <c r="L737" s="122"/>
      <c r="M737" s="122"/>
      <c r="N737" s="101" t="s">
        <v>543</v>
      </c>
      <c r="O737" s="101"/>
      <c r="P737" s="101"/>
      <c r="Q737" s="101"/>
      <c r="R737" s="122" t="s">
        <v>616</v>
      </c>
      <c r="S737" s="122"/>
      <c r="T737" s="122"/>
      <c r="U737" s="122"/>
      <c r="V737" s="122"/>
      <c r="W737" s="122"/>
      <c r="X737" s="122"/>
      <c r="Y737" s="122"/>
      <c r="Z737" s="122"/>
      <c r="AA737" s="101" t="s">
        <v>542</v>
      </c>
      <c r="AB737" s="101"/>
      <c r="AC737" s="101"/>
      <c r="AD737" s="101"/>
      <c r="AE737" s="122" t="s">
        <v>618</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615</v>
      </c>
      <c r="F738" s="122"/>
      <c r="G738" s="122"/>
      <c r="H738" s="122"/>
      <c r="I738" s="122"/>
      <c r="J738" s="122"/>
      <c r="K738" s="122"/>
      <c r="L738" s="122"/>
      <c r="M738" s="122"/>
      <c r="N738" s="101" t="s">
        <v>539</v>
      </c>
      <c r="O738" s="101"/>
      <c r="P738" s="101"/>
      <c r="Q738" s="101"/>
      <c r="R738" s="122" t="s">
        <v>617</v>
      </c>
      <c r="S738" s="122"/>
      <c r="T738" s="122"/>
      <c r="U738" s="122"/>
      <c r="V738" s="122"/>
      <c r="W738" s="122"/>
      <c r="X738" s="122"/>
      <c r="Y738" s="122"/>
      <c r="Z738" s="122"/>
      <c r="AA738" s="101" t="s">
        <v>538</v>
      </c>
      <c r="AB738" s="101"/>
      <c r="AC738" s="101"/>
      <c r="AD738" s="101"/>
      <c r="AE738" s="122" t="s">
        <v>619</v>
      </c>
      <c r="AF738" s="122"/>
      <c r="AG738" s="122"/>
      <c r="AH738" s="122"/>
      <c r="AI738" s="122"/>
      <c r="AJ738" s="122"/>
      <c r="AK738" s="122"/>
      <c r="AL738" s="122"/>
      <c r="AM738" s="122"/>
      <c r="AN738" s="101" t="s">
        <v>534</v>
      </c>
      <c r="AO738" s="101"/>
      <c r="AP738" s="101"/>
      <c r="AQ738" s="101"/>
      <c r="AR738" s="102" t="s">
        <v>635</v>
      </c>
      <c r="AS738" s="103"/>
      <c r="AT738" s="103"/>
      <c r="AU738" s="103"/>
      <c r="AV738" s="103"/>
      <c r="AW738" s="103"/>
      <c r="AX738" s="104"/>
    </row>
    <row r="739" spans="1:52" ht="24.75" customHeight="1" thickBot="1" x14ac:dyDescent="0.2">
      <c r="A739" s="126" t="s">
        <v>530</v>
      </c>
      <c r="B739" s="127"/>
      <c r="C739" s="127"/>
      <c r="D739" s="128"/>
      <c r="E739" s="129" t="s">
        <v>624</v>
      </c>
      <c r="F739" s="117"/>
      <c r="G739" s="117"/>
      <c r="H739" s="93" t="str">
        <f>IF(E739="", "", "(")</f>
        <v>(</v>
      </c>
      <c r="I739" s="117"/>
      <c r="J739" s="117"/>
      <c r="K739" s="93" t="str">
        <f>IF(OR(I739="　", I739=""), "", "-")</f>
        <v/>
      </c>
      <c r="L739" s="118">
        <v>419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39" t="s">
        <v>631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5"/>
      <c r="C781" s="765"/>
      <c r="D781" s="765"/>
      <c r="E781" s="765"/>
      <c r="F781" s="766"/>
      <c r="G781" s="449" t="s">
        <v>632</v>
      </c>
      <c r="H781" s="450"/>
      <c r="I781" s="450"/>
      <c r="J781" s="450"/>
      <c r="K781" s="451"/>
      <c r="L781" s="452" t="s">
        <v>627</v>
      </c>
      <c r="M781" s="453"/>
      <c r="N781" s="453"/>
      <c r="O781" s="453"/>
      <c r="P781" s="453"/>
      <c r="Q781" s="453"/>
      <c r="R781" s="453"/>
      <c r="S781" s="453"/>
      <c r="T781" s="453"/>
      <c r="U781" s="453"/>
      <c r="V781" s="453"/>
      <c r="W781" s="453"/>
      <c r="X781" s="454"/>
      <c r="Y781" s="455">
        <v>0.607734</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0.607734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626</v>
      </c>
      <c r="D837" s="418"/>
      <c r="E837" s="418"/>
      <c r="F837" s="418"/>
      <c r="G837" s="418"/>
      <c r="H837" s="418"/>
      <c r="I837" s="418"/>
      <c r="J837" s="419">
        <v>8010401021636</v>
      </c>
      <c r="K837" s="420"/>
      <c r="L837" s="420"/>
      <c r="M837" s="420"/>
      <c r="N837" s="420"/>
      <c r="O837" s="420"/>
      <c r="P837" s="425" t="s">
        <v>628</v>
      </c>
      <c r="Q837" s="317"/>
      <c r="R837" s="317"/>
      <c r="S837" s="317"/>
      <c r="T837" s="317"/>
      <c r="U837" s="317"/>
      <c r="V837" s="317"/>
      <c r="W837" s="317"/>
      <c r="X837" s="317"/>
      <c r="Y837" s="318">
        <v>0.607734</v>
      </c>
      <c r="Z837" s="319"/>
      <c r="AA837" s="319"/>
      <c r="AB837" s="320"/>
      <c r="AC837" s="328" t="s">
        <v>504</v>
      </c>
      <c r="AD837" s="423"/>
      <c r="AE837" s="423"/>
      <c r="AF837" s="423"/>
      <c r="AG837" s="423"/>
      <c r="AH837" s="421" t="s">
        <v>634</v>
      </c>
      <c r="AI837" s="422"/>
      <c r="AJ837" s="422"/>
      <c r="AK837" s="422"/>
      <c r="AL837" s="325" t="s">
        <v>634</v>
      </c>
      <c r="AM837" s="326"/>
      <c r="AN837" s="326"/>
      <c r="AO837" s="327"/>
      <c r="AP837" s="321" t="s">
        <v>634</v>
      </c>
      <c r="AQ837" s="321"/>
      <c r="AR837" s="321"/>
      <c r="AS837" s="321"/>
      <c r="AT837" s="321"/>
      <c r="AU837" s="321"/>
      <c r="AV837" s="321"/>
      <c r="AW837" s="321"/>
      <c r="AX837" s="321"/>
    </row>
    <row r="838" spans="1:50" ht="30" customHeight="1" x14ac:dyDescent="0.15">
      <c r="A838" s="404">
        <v>2</v>
      </c>
      <c r="B838" s="404">
        <v>1</v>
      </c>
      <c r="C838" s="424" t="s">
        <v>629</v>
      </c>
      <c r="D838" s="418"/>
      <c r="E838" s="418"/>
      <c r="F838" s="418"/>
      <c r="G838" s="418"/>
      <c r="H838" s="418"/>
      <c r="I838" s="418"/>
      <c r="J838" s="419">
        <v>9010001002168</v>
      </c>
      <c r="K838" s="420"/>
      <c r="L838" s="420"/>
      <c r="M838" s="420"/>
      <c r="N838" s="420"/>
      <c r="O838" s="420"/>
      <c r="P838" s="425" t="s">
        <v>630</v>
      </c>
      <c r="Q838" s="317"/>
      <c r="R838" s="317"/>
      <c r="S838" s="317"/>
      <c r="T838" s="317"/>
      <c r="U838" s="317"/>
      <c r="V838" s="317"/>
      <c r="W838" s="317"/>
      <c r="X838" s="317"/>
      <c r="Y838" s="318">
        <v>0.511266</v>
      </c>
      <c r="Z838" s="319"/>
      <c r="AA838" s="319"/>
      <c r="AB838" s="320"/>
      <c r="AC838" s="328" t="s">
        <v>504</v>
      </c>
      <c r="AD838" s="328"/>
      <c r="AE838" s="328"/>
      <c r="AF838" s="328"/>
      <c r="AG838" s="328"/>
      <c r="AH838" s="421" t="s">
        <v>634</v>
      </c>
      <c r="AI838" s="422"/>
      <c r="AJ838" s="422"/>
      <c r="AK838" s="422"/>
      <c r="AL838" s="325" t="s">
        <v>634</v>
      </c>
      <c r="AM838" s="326"/>
      <c r="AN838" s="326"/>
      <c r="AO838" s="327"/>
      <c r="AP838" s="321" t="s">
        <v>634</v>
      </c>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hidden="1" customHeight="1" x14ac:dyDescent="0.15">
      <c r="A1102" s="404">
        <v>1</v>
      </c>
      <c r="B1102" s="404">
        <v>1</v>
      </c>
      <c r="C1102" s="891"/>
      <c r="D1102" s="891"/>
      <c r="E1102" s="890"/>
      <c r="F1102" s="890"/>
      <c r="G1102" s="890"/>
      <c r="H1102" s="890"/>
      <c r="I1102" s="89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57">
      <formula>IF(RIGHT(TEXT(P14,"0.#"),1)=".",FALSE,TRUE)</formula>
    </cfRule>
    <cfRule type="expression" dxfId="2818" priority="14058">
      <formula>IF(RIGHT(TEXT(P14,"0.#"),1)=".",TRUE,FALSE)</formula>
    </cfRule>
  </conditionalFormatting>
  <conditionalFormatting sqref="P18:AX18">
    <cfRule type="expression" dxfId="2817" priority="13933">
      <formula>IF(RIGHT(TEXT(P18,"0.#"),1)=".",FALSE,TRUE)</formula>
    </cfRule>
    <cfRule type="expression" dxfId="2816" priority="13934">
      <formula>IF(RIGHT(TEXT(P18,"0.#"),1)=".",TRUE,FALSE)</formula>
    </cfRule>
  </conditionalFormatting>
  <conditionalFormatting sqref="Y782">
    <cfRule type="expression" dxfId="2815" priority="13929">
      <formula>IF(RIGHT(TEXT(Y782,"0.#"),1)=".",FALSE,TRUE)</formula>
    </cfRule>
    <cfRule type="expression" dxfId="2814" priority="13930">
      <formula>IF(RIGHT(TEXT(Y782,"0.#"),1)=".",TRUE,FALSE)</formula>
    </cfRule>
  </conditionalFormatting>
  <conditionalFormatting sqref="Y791">
    <cfRule type="expression" dxfId="2813" priority="13925">
      <formula>IF(RIGHT(TEXT(Y791,"0.#"),1)=".",FALSE,TRUE)</formula>
    </cfRule>
    <cfRule type="expression" dxfId="2812" priority="13926">
      <formula>IF(RIGHT(TEXT(Y791,"0.#"),1)=".",TRUE,FALSE)</formula>
    </cfRule>
  </conditionalFormatting>
  <conditionalFormatting sqref="Y822:Y829 Y820 Y809:Y816 Y807 Y796:Y803 Y794">
    <cfRule type="expression" dxfId="2811" priority="13707">
      <formula>IF(RIGHT(TEXT(Y794,"0.#"),1)=".",FALSE,TRUE)</formula>
    </cfRule>
    <cfRule type="expression" dxfId="2810" priority="13708">
      <formula>IF(RIGHT(TEXT(Y794,"0.#"),1)=".",TRUE,FALSE)</formula>
    </cfRule>
  </conditionalFormatting>
  <conditionalFormatting sqref="AR13:AX13 AK15:AX15 AK16:AQ17 P15:AJ17">
    <cfRule type="expression" dxfId="2809" priority="13755">
      <formula>IF(RIGHT(TEXT(P13,"0.#"),1)=".",FALSE,TRUE)</formula>
    </cfRule>
    <cfRule type="expression" dxfId="2808" priority="13756">
      <formula>IF(RIGHT(TEXT(P13,"0.#"),1)=".",TRUE,FALSE)</formula>
    </cfRule>
  </conditionalFormatting>
  <conditionalFormatting sqref="P19:AJ19">
    <cfRule type="expression" dxfId="2807" priority="13753">
      <formula>IF(RIGHT(TEXT(P19,"0.#"),1)=".",FALSE,TRUE)</formula>
    </cfRule>
    <cfRule type="expression" dxfId="2806" priority="13754">
      <formula>IF(RIGHT(TEXT(P19,"0.#"),1)=".",TRUE,FALSE)</formula>
    </cfRule>
  </conditionalFormatting>
  <conditionalFormatting sqref="AQ101">
    <cfRule type="expression" dxfId="2805" priority="13745">
      <formula>IF(RIGHT(TEXT(AQ101,"0.#"),1)=".",FALSE,TRUE)</formula>
    </cfRule>
    <cfRule type="expression" dxfId="2804" priority="13746">
      <formula>IF(RIGHT(TEXT(AQ101,"0.#"),1)=".",TRUE,FALSE)</formula>
    </cfRule>
  </conditionalFormatting>
  <conditionalFormatting sqref="Y783:Y790">
    <cfRule type="expression" dxfId="2803" priority="13731">
      <formula>IF(RIGHT(TEXT(Y783,"0.#"),1)=".",FALSE,TRUE)</formula>
    </cfRule>
    <cfRule type="expression" dxfId="2802" priority="13732">
      <formula>IF(RIGHT(TEXT(Y783,"0.#"),1)=".",TRUE,FALSE)</formula>
    </cfRule>
  </conditionalFormatting>
  <conditionalFormatting sqref="AU782">
    <cfRule type="expression" dxfId="2801" priority="13729">
      <formula>IF(RIGHT(TEXT(AU782,"0.#"),1)=".",FALSE,TRUE)</formula>
    </cfRule>
    <cfRule type="expression" dxfId="2800" priority="13730">
      <formula>IF(RIGHT(TEXT(AU782,"0.#"),1)=".",TRUE,FALSE)</formula>
    </cfRule>
  </conditionalFormatting>
  <conditionalFormatting sqref="AU791">
    <cfRule type="expression" dxfId="2799" priority="13727">
      <formula>IF(RIGHT(TEXT(AU791,"0.#"),1)=".",FALSE,TRUE)</formula>
    </cfRule>
    <cfRule type="expression" dxfId="2798" priority="13728">
      <formula>IF(RIGHT(TEXT(AU791,"0.#"),1)=".",TRUE,FALSE)</formula>
    </cfRule>
  </conditionalFormatting>
  <conditionalFormatting sqref="AU783:AU790 AU781">
    <cfRule type="expression" dxfId="2797" priority="13725">
      <formula>IF(RIGHT(TEXT(AU781,"0.#"),1)=".",FALSE,TRUE)</formula>
    </cfRule>
    <cfRule type="expression" dxfId="2796" priority="13726">
      <formula>IF(RIGHT(TEXT(AU781,"0.#"),1)=".",TRUE,FALSE)</formula>
    </cfRule>
  </conditionalFormatting>
  <conditionalFormatting sqref="Y821 Y808 Y795">
    <cfRule type="expression" dxfId="2795" priority="13711">
      <formula>IF(RIGHT(TEXT(Y795,"0.#"),1)=".",FALSE,TRUE)</formula>
    </cfRule>
    <cfRule type="expression" dxfId="2794" priority="13712">
      <formula>IF(RIGHT(TEXT(Y795,"0.#"),1)=".",TRUE,FALSE)</formula>
    </cfRule>
  </conditionalFormatting>
  <conditionalFormatting sqref="Y830 Y817 Y804">
    <cfRule type="expression" dxfId="2793" priority="13709">
      <formula>IF(RIGHT(TEXT(Y804,"0.#"),1)=".",FALSE,TRUE)</formula>
    </cfRule>
    <cfRule type="expression" dxfId="2792" priority="13710">
      <formula>IF(RIGHT(TEXT(Y804,"0.#"),1)=".",TRUE,FALSE)</formula>
    </cfRule>
  </conditionalFormatting>
  <conditionalFormatting sqref="AU821 AU808 AU795">
    <cfRule type="expression" dxfId="2791" priority="13705">
      <formula>IF(RIGHT(TEXT(AU795,"0.#"),1)=".",FALSE,TRUE)</formula>
    </cfRule>
    <cfRule type="expression" dxfId="2790" priority="13706">
      <formula>IF(RIGHT(TEXT(AU795,"0.#"),1)=".",TRUE,FALSE)</formula>
    </cfRule>
  </conditionalFormatting>
  <conditionalFormatting sqref="AU830 AU817 AU804">
    <cfRule type="expression" dxfId="2789" priority="13703">
      <formula>IF(RIGHT(TEXT(AU804,"0.#"),1)=".",FALSE,TRUE)</formula>
    </cfRule>
    <cfRule type="expression" dxfId="2788" priority="13704">
      <formula>IF(RIGHT(TEXT(AU804,"0.#"),1)=".",TRUE,FALSE)</formula>
    </cfRule>
  </conditionalFormatting>
  <conditionalFormatting sqref="AU822:AU829 AU820 AU809:AU816 AU807 AU796:AU803 AU794">
    <cfRule type="expression" dxfId="2787" priority="13701">
      <formula>IF(RIGHT(TEXT(AU794,"0.#"),1)=".",FALSE,TRUE)</formula>
    </cfRule>
    <cfRule type="expression" dxfId="2786" priority="13702">
      <formula>IF(RIGHT(TEXT(AU794,"0.#"),1)=".",TRUE,FALSE)</formula>
    </cfRule>
  </conditionalFormatting>
  <conditionalFormatting sqref="AM87">
    <cfRule type="expression" dxfId="2785" priority="13355">
      <formula>IF(RIGHT(TEXT(AM87,"0.#"),1)=".",FALSE,TRUE)</formula>
    </cfRule>
    <cfRule type="expression" dxfId="2784" priority="13356">
      <formula>IF(RIGHT(TEXT(AM87,"0.#"),1)=".",TRUE,FALSE)</formula>
    </cfRule>
  </conditionalFormatting>
  <conditionalFormatting sqref="AE55">
    <cfRule type="expression" dxfId="2783" priority="13423">
      <formula>IF(RIGHT(TEXT(AE55,"0.#"),1)=".",FALSE,TRUE)</formula>
    </cfRule>
    <cfRule type="expression" dxfId="2782" priority="13424">
      <formula>IF(RIGHT(TEXT(AE55,"0.#"),1)=".",TRUE,FALSE)</formula>
    </cfRule>
  </conditionalFormatting>
  <conditionalFormatting sqref="AI55">
    <cfRule type="expression" dxfId="2781" priority="13421">
      <formula>IF(RIGHT(TEXT(AI55,"0.#"),1)=".",FALSE,TRUE)</formula>
    </cfRule>
    <cfRule type="expression" dxfId="2780" priority="13422">
      <formula>IF(RIGHT(TEXT(AI55,"0.#"),1)=".",TRUE,FALSE)</formula>
    </cfRule>
  </conditionalFormatting>
  <conditionalFormatting sqref="AM34">
    <cfRule type="expression" dxfId="2779" priority="13501">
      <formula>IF(RIGHT(TEXT(AM34,"0.#"),1)=".",FALSE,TRUE)</formula>
    </cfRule>
    <cfRule type="expression" dxfId="2778" priority="13502">
      <formula>IF(RIGHT(TEXT(AM34,"0.#"),1)=".",TRUE,FALSE)</formula>
    </cfRule>
  </conditionalFormatting>
  <conditionalFormatting sqref="AM32">
    <cfRule type="expression" dxfId="2777" priority="13505">
      <formula>IF(RIGHT(TEXT(AM32,"0.#"),1)=".",FALSE,TRUE)</formula>
    </cfRule>
    <cfRule type="expression" dxfId="2776" priority="13506">
      <formula>IF(RIGHT(TEXT(AM32,"0.#"),1)=".",TRUE,FALSE)</formula>
    </cfRule>
  </conditionalFormatting>
  <conditionalFormatting sqref="AM33">
    <cfRule type="expression" dxfId="2775" priority="13503">
      <formula>IF(RIGHT(TEXT(AM33,"0.#"),1)=".",FALSE,TRUE)</formula>
    </cfRule>
    <cfRule type="expression" dxfId="2774" priority="13504">
      <formula>IF(RIGHT(TEXT(AM33,"0.#"),1)=".",TRUE,FALSE)</formula>
    </cfRule>
  </conditionalFormatting>
  <conditionalFormatting sqref="AQ32:AQ34">
    <cfRule type="expression" dxfId="2773" priority="13495">
      <formula>IF(RIGHT(TEXT(AQ32,"0.#"),1)=".",FALSE,TRUE)</formula>
    </cfRule>
    <cfRule type="expression" dxfId="2772" priority="13496">
      <formula>IF(RIGHT(TEXT(AQ32,"0.#"),1)=".",TRUE,FALSE)</formula>
    </cfRule>
  </conditionalFormatting>
  <conditionalFormatting sqref="AU32:AU34">
    <cfRule type="expression" dxfId="2771" priority="13493">
      <formula>IF(RIGHT(TEXT(AU32,"0.#"),1)=".",FALSE,TRUE)</formula>
    </cfRule>
    <cfRule type="expression" dxfId="2770" priority="13494">
      <formula>IF(RIGHT(TEXT(AU32,"0.#"),1)=".",TRUE,FALSE)</formula>
    </cfRule>
  </conditionalFormatting>
  <conditionalFormatting sqref="AE53">
    <cfRule type="expression" dxfId="2769" priority="13427">
      <formula>IF(RIGHT(TEXT(AE53,"0.#"),1)=".",FALSE,TRUE)</formula>
    </cfRule>
    <cfRule type="expression" dxfId="2768" priority="13428">
      <formula>IF(RIGHT(TEXT(AE53,"0.#"),1)=".",TRUE,FALSE)</formula>
    </cfRule>
  </conditionalFormatting>
  <conditionalFormatting sqref="AE54">
    <cfRule type="expression" dxfId="2767" priority="13425">
      <formula>IF(RIGHT(TEXT(AE54,"0.#"),1)=".",FALSE,TRUE)</formula>
    </cfRule>
    <cfRule type="expression" dxfId="2766" priority="13426">
      <formula>IF(RIGHT(TEXT(AE54,"0.#"),1)=".",TRUE,FALSE)</formula>
    </cfRule>
  </conditionalFormatting>
  <conditionalFormatting sqref="AI54">
    <cfRule type="expression" dxfId="2765" priority="13419">
      <formula>IF(RIGHT(TEXT(AI54,"0.#"),1)=".",FALSE,TRUE)</formula>
    </cfRule>
    <cfRule type="expression" dxfId="2764" priority="13420">
      <formula>IF(RIGHT(TEXT(AI54,"0.#"),1)=".",TRUE,FALSE)</formula>
    </cfRule>
  </conditionalFormatting>
  <conditionalFormatting sqref="AI53">
    <cfRule type="expression" dxfId="2763" priority="13417">
      <formula>IF(RIGHT(TEXT(AI53,"0.#"),1)=".",FALSE,TRUE)</formula>
    </cfRule>
    <cfRule type="expression" dxfId="2762" priority="13418">
      <formula>IF(RIGHT(TEXT(AI53,"0.#"),1)=".",TRUE,FALSE)</formula>
    </cfRule>
  </conditionalFormatting>
  <conditionalFormatting sqref="AM53">
    <cfRule type="expression" dxfId="2761" priority="13415">
      <formula>IF(RIGHT(TEXT(AM53,"0.#"),1)=".",FALSE,TRUE)</formula>
    </cfRule>
    <cfRule type="expression" dxfId="2760" priority="13416">
      <formula>IF(RIGHT(TEXT(AM53,"0.#"),1)=".",TRUE,FALSE)</formula>
    </cfRule>
  </conditionalFormatting>
  <conditionalFormatting sqref="AM54">
    <cfRule type="expression" dxfId="2759" priority="13413">
      <formula>IF(RIGHT(TEXT(AM54,"0.#"),1)=".",FALSE,TRUE)</formula>
    </cfRule>
    <cfRule type="expression" dxfId="2758" priority="13414">
      <formula>IF(RIGHT(TEXT(AM54,"0.#"),1)=".",TRUE,FALSE)</formula>
    </cfRule>
  </conditionalFormatting>
  <conditionalFormatting sqref="AM55">
    <cfRule type="expression" dxfId="2757" priority="13411">
      <formula>IF(RIGHT(TEXT(AM55,"0.#"),1)=".",FALSE,TRUE)</formula>
    </cfRule>
    <cfRule type="expression" dxfId="2756" priority="13412">
      <formula>IF(RIGHT(TEXT(AM55,"0.#"),1)=".",TRUE,FALSE)</formula>
    </cfRule>
  </conditionalFormatting>
  <conditionalFormatting sqref="AE60">
    <cfRule type="expression" dxfId="2755" priority="13397">
      <formula>IF(RIGHT(TEXT(AE60,"0.#"),1)=".",FALSE,TRUE)</formula>
    </cfRule>
    <cfRule type="expression" dxfId="2754" priority="13398">
      <formula>IF(RIGHT(TEXT(AE60,"0.#"),1)=".",TRUE,FALSE)</formula>
    </cfRule>
  </conditionalFormatting>
  <conditionalFormatting sqref="AE61">
    <cfRule type="expression" dxfId="2753" priority="13395">
      <formula>IF(RIGHT(TEXT(AE61,"0.#"),1)=".",FALSE,TRUE)</formula>
    </cfRule>
    <cfRule type="expression" dxfId="2752" priority="13396">
      <formula>IF(RIGHT(TEXT(AE61,"0.#"),1)=".",TRUE,FALSE)</formula>
    </cfRule>
  </conditionalFormatting>
  <conditionalFormatting sqref="AE62">
    <cfRule type="expression" dxfId="2751" priority="13393">
      <formula>IF(RIGHT(TEXT(AE62,"0.#"),1)=".",FALSE,TRUE)</formula>
    </cfRule>
    <cfRule type="expression" dxfId="2750" priority="13394">
      <formula>IF(RIGHT(TEXT(AE62,"0.#"),1)=".",TRUE,FALSE)</formula>
    </cfRule>
  </conditionalFormatting>
  <conditionalFormatting sqref="AI62">
    <cfRule type="expression" dxfId="2749" priority="13391">
      <formula>IF(RIGHT(TEXT(AI62,"0.#"),1)=".",FALSE,TRUE)</formula>
    </cfRule>
    <cfRule type="expression" dxfId="2748" priority="13392">
      <formula>IF(RIGHT(TEXT(AI62,"0.#"),1)=".",TRUE,FALSE)</formula>
    </cfRule>
  </conditionalFormatting>
  <conditionalFormatting sqref="AI61">
    <cfRule type="expression" dxfId="2747" priority="13389">
      <formula>IF(RIGHT(TEXT(AI61,"0.#"),1)=".",FALSE,TRUE)</formula>
    </cfRule>
    <cfRule type="expression" dxfId="2746" priority="13390">
      <formula>IF(RIGHT(TEXT(AI61,"0.#"),1)=".",TRUE,FALSE)</formula>
    </cfRule>
  </conditionalFormatting>
  <conditionalFormatting sqref="AI60">
    <cfRule type="expression" dxfId="2745" priority="13387">
      <formula>IF(RIGHT(TEXT(AI60,"0.#"),1)=".",FALSE,TRUE)</formula>
    </cfRule>
    <cfRule type="expression" dxfId="2744" priority="13388">
      <formula>IF(RIGHT(TEXT(AI60,"0.#"),1)=".",TRUE,FALSE)</formula>
    </cfRule>
  </conditionalFormatting>
  <conditionalFormatting sqref="AM60">
    <cfRule type="expression" dxfId="2743" priority="13385">
      <formula>IF(RIGHT(TEXT(AM60,"0.#"),1)=".",FALSE,TRUE)</formula>
    </cfRule>
    <cfRule type="expression" dxfId="2742" priority="13386">
      <formula>IF(RIGHT(TEXT(AM60,"0.#"),1)=".",TRUE,FALSE)</formula>
    </cfRule>
  </conditionalFormatting>
  <conditionalFormatting sqref="AM61">
    <cfRule type="expression" dxfId="2741" priority="13383">
      <formula>IF(RIGHT(TEXT(AM61,"0.#"),1)=".",FALSE,TRUE)</formula>
    </cfRule>
    <cfRule type="expression" dxfId="2740" priority="13384">
      <formula>IF(RIGHT(TEXT(AM61,"0.#"),1)=".",TRUE,FALSE)</formula>
    </cfRule>
  </conditionalFormatting>
  <conditionalFormatting sqref="AM62">
    <cfRule type="expression" dxfId="2739" priority="13381">
      <formula>IF(RIGHT(TEXT(AM62,"0.#"),1)=".",FALSE,TRUE)</formula>
    </cfRule>
    <cfRule type="expression" dxfId="2738" priority="13382">
      <formula>IF(RIGHT(TEXT(AM62,"0.#"),1)=".",TRUE,FALSE)</formula>
    </cfRule>
  </conditionalFormatting>
  <conditionalFormatting sqref="AE87">
    <cfRule type="expression" dxfId="2737" priority="13367">
      <formula>IF(RIGHT(TEXT(AE87,"0.#"),1)=".",FALSE,TRUE)</formula>
    </cfRule>
    <cfRule type="expression" dxfId="2736" priority="13368">
      <formula>IF(RIGHT(TEXT(AE87,"0.#"),1)=".",TRUE,FALSE)</formula>
    </cfRule>
  </conditionalFormatting>
  <conditionalFormatting sqref="AE88">
    <cfRule type="expression" dxfId="2735" priority="13365">
      <formula>IF(RIGHT(TEXT(AE88,"0.#"),1)=".",FALSE,TRUE)</formula>
    </cfRule>
    <cfRule type="expression" dxfId="2734" priority="13366">
      <formula>IF(RIGHT(TEXT(AE88,"0.#"),1)=".",TRUE,FALSE)</formula>
    </cfRule>
  </conditionalFormatting>
  <conditionalFormatting sqref="AE89">
    <cfRule type="expression" dxfId="2733" priority="13363">
      <formula>IF(RIGHT(TEXT(AE89,"0.#"),1)=".",FALSE,TRUE)</formula>
    </cfRule>
    <cfRule type="expression" dxfId="2732" priority="13364">
      <formula>IF(RIGHT(TEXT(AE89,"0.#"),1)=".",TRUE,FALSE)</formula>
    </cfRule>
  </conditionalFormatting>
  <conditionalFormatting sqref="AI89">
    <cfRule type="expression" dxfId="2731" priority="13361">
      <formula>IF(RIGHT(TEXT(AI89,"0.#"),1)=".",FALSE,TRUE)</formula>
    </cfRule>
    <cfRule type="expression" dxfId="2730" priority="13362">
      <formula>IF(RIGHT(TEXT(AI89,"0.#"),1)=".",TRUE,FALSE)</formula>
    </cfRule>
  </conditionalFormatting>
  <conditionalFormatting sqref="AI88">
    <cfRule type="expression" dxfId="2729" priority="13359">
      <formula>IF(RIGHT(TEXT(AI88,"0.#"),1)=".",FALSE,TRUE)</formula>
    </cfRule>
    <cfRule type="expression" dxfId="2728" priority="13360">
      <formula>IF(RIGHT(TEXT(AI88,"0.#"),1)=".",TRUE,FALSE)</formula>
    </cfRule>
  </conditionalFormatting>
  <conditionalFormatting sqref="AI87">
    <cfRule type="expression" dxfId="2727" priority="13357">
      <formula>IF(RIGHT(TEXT(AI87,"0.#"),1)=".",FALSE,TRUE)</formula>
    </cfRule>
    <cfRule type="expression" dxfId="2726" priority="13358">
      <formula>IF(RIGHT(TEXT(AI87,"0.#"),1)=".",TRUE,FALSE)</formula>
    </cfRule>
  </conditionalFormatting>
  <conditionalFormatting sqref="AM88">
    <cfRule type="expression" dxfId="2725" priority="13353">
      <formula>IF(RIGHT(TEXT(AM88,"0.#"),1)=".",FALSE,TRUE)</formula>
    </cfRule>
    <cfRule type="expression" dxfId="2724" priority="13354">
      <formula>IF(RIGHT(TEXT(AM88,"0.#"),1)=".",TRUE,FALSE)</formula>
    </cfRule>
  </conditionalFormatting>
  <conditionalFormatting sqref="AM89">
    <cfRule type="expression" dxfId="2723" priority="13351">
      <formula>IF(RIGHT(TEXT(AM89,"0.#"),1)=".",FALSE,TRUE)</formula>
    </cfRule>
    <cfRule type="expression" dxfId="2722" priority="13352">
      <formula>IF(RIGHT(TEXT(AM89,"0.#"),1)=".",TRUE,FALSE)</formula>
    </cfRule>
  </conditionalFormatting>
  <conditionalFormatting sqref="AE92">
    <cfRule type="expression" dxfId="2721" priority="13337">
      <formula>IF(RIGHT(TEXT(AE92,"0.#"),1)=".",FALSE,TRUE)</formula>
    </cfRule>
    <cfRule type="expression" dxfId="2720" priority="13338">
      <formula>IF(RIGHT(TEXT(AE92,"0.#"),1)=".",TRUE,FALSE)</formula>
    </cfRule>
  </conditionalFormatting>
  <conditionalFormatting sqref="AE93">
    <cfRule type="expression" dxfId="2719" priority="13335">
      <formula>IF(RIGHT(TEXT(AE93,"0.#"),1)=".",FALSE,TRUE)</formula>
    </cfRule>
    <cfRule type="expression" dxfId="2718" priority="13336">
      <formula>IF(RIGHT(TEXT(AE93,"0.#"),1)=".",TRUE,FALSE)</formula>
    </cfRule>
  </conditionalFormatting>
  <conditionalFormatting sqref="AE94">
    <cfRule type="expression" dxfId="2717" priority="13333">
      <formula>IF(RIGHT(TEXT(AE94,"0.#"),1)=".",FALSE,TRUE)</formula>
    </cfRule>
    <cfRule type="expression" dxfId="2716" priority="13334">
      <formula>IF(RIGHT(TEXT(AE94,"0.#"),1)=".",TRUE,FALSE)</formula>
    </cfRule>
  </conditionalFormatting>
  <conditionalFormatting sqref="AI94">
    <cfRule type="expression" dxfId="2715" priority="13331">
      <formula>IF(RIGHT(TEXT(AI94,"0.#"),1)=".",FALSE,TRUE)</formula>
    </cfRule>
    <cfRule type="expression" dxfId="2714" priority="13332">
      <formula>IF(RIGHT(TEXT(AI94,"0.#"),1)=".",TRUE,FALSE)</formula>
    </cfRule>
  </conditionalFormatting>
  <conditionalFormatting sqref="AI93">
    <cfRule type="expression" dxfId="2713" priority="13329">
      <formula>IF(RIGHT(TEXT(AI93,"0.#"),1)=".",FALSE,TRUE)</formula>
    </cfRule>
    <cfRule type="expression" dxfId="2712" priority="13330">
      <formula>IF(RIGHT(TEXT(AI93,"0.#"),1)=".",TRUE,FALSE)</formula>
    </cfRule>
  </conditionalFormatting>
  <conditionalFormatting sqref="AI92">
    <cfRule type="expression" dxfId="2711" priority="13327">
      <formula>IF(RIGHT(TEXT(AI92,"0.#"),1)=".",FALSE,TRUE)</formula>
    </cfRule>
    <cfRule type="expression" dxfId="2710" priority="13328">
      <formula>IF(RIGHT(TEXT(AI92,"0.#"),1)=".",TRUE,FALSE)</formula>
    </cfRule>
  </conditionalFormatting>
  <conditionalFormatting sqref="AM92">
    <cfRule type="expression" dxfId="2709" priority="13325">
      <formula>IF(RIGHT(TEXT(AM92,"0.#"),1)=".",FALSE,TRUE)</formula>
    </cfRule>
    <cfRule type="expression" dxfId="2708" priority="13326">
      <formula>IF(RIGHT(TEXT(AM92,"0.#"),1)=".",TRUE,FALSE)</formula>
    </cfRule>
  </conditionalFormatting>
  <conditionalFormatting sqref="AM93">
    <cfRule type="expression" dxfId="2707" priority="13323">
      <formula>IF(RIGHT(TEXT(AM93,"0.#"),1)=".",FALSE,TRUE)</formula>
    </cfRule>
    <cfRule type="expression" dxfId="2706" priority="13324">
      <formula>IF(RIGHT(TEXT(AM93,"0.#"),1)=".",TRUE,FALSE)</formula>
    </cfRule>
  </conditionalFormatting>
  <conditionalFormatting sqref="AM94">
    <cfRule type="expression" dxfId="2705" priority="13321">
      <formula>IF(RIGHT(TEXT(AM94,"0.#"),1)=".",FALSE,TRUE)</formula>
    </cfRule>
    <cfRule type="expression" dxfId="2704" priority="13322">
      <formula>IF(RIGHT(TEXT(AM94,"0.#"),1)=".",TRUE,FALSE)</formula>
    </cfRule>
  </conditionalFormatting>
  <conditionalFormatting sqref="AE97">
    <cfRule type="expression" dxfId="2703" priority="13307">
      <formula>IF(RIGHT(TEXT(AE97,"0.#"),1)=".",FALSE,TRUE)</formula>
    </cfRule>
    <cfRule type="expression" dxfId="2702" priority="13308">
      <formula>IF(RIGHT(TEXT(AE97,"0.#"),1)=".",TRUE,FALSE)</formula>
    </cfRule>
  </conditionalFormatting>
  <conditionalFormatting sqref="AE98">
    <cfRule type="expression" dxfId="2701" priority="13305">
      <formula>IF(RIGHT(TEXT(AE98,"0.#"),1)=".",FALSE,TRUE)</formula>
    </cfRule>
    <cfRule type="expression" dxfId="2700" priority="13306">
      <formula>IF(RIGHT(TEXT(AE98,"0.#"),1)=".",TRUE,FALSE)</formula>
    </cfRule>
  </conditionalFormatting>
  <conditionalFormatting sqref="AE99">
    <cfRule type="expression" dxfId="2699" priority="13303">
      <formula>IF(RIGHT(TEXT(AE99,"0.#"),1)=".",FALSE,TRUE)</formula>
    </cfRule>
    <cfRule type="expression" dxfId="2698" priority="13304">
      <formula>IF(RIGHT(TEXT(AE99,"0.#"),1)=".",TRUE,FALSE)</formula>
    </cfRule>
  </conditionalFormatting>
  <conditionalFormatting sqref="AI99">
    <cfRule type="expression" dxfId="2697" priority="13301">
      <formula>IF(RIGHT(TEXT(AI99,"0.#"),1)=".",FALSE,TRUE)</formula>
    </cfRule>
    <cfRule type="expression" dxfId="2696" priority="13302">
      <formula>IF(RIGHT(TEXT(AI99,"0.#"),1)=".",TRUE,FALSE)</formula>
    </cfRule>
  </conditionalFormatting>
  <conditionalFormatting sqref="AI98">
    <cfRule type="expression" dxfId="2695" priority="13299">
      <formula>IF(RIGHT(TEXT(AI98,"0.#"),1)=".",FALSE,TRUE)</formula>
    </cfRule>
    <cfRule type="expression" dxfId="2694" priority="13300">
      <formula>IF(RIGHT(TEXT(AI98,"0.#"),1)=".",TRUE,FALSE)</formula>
    </cfRule>
  </conditionalFormatting>
  <conditionalFormatting sqref="AI97">
    <cfRule type="expression" dxfId="2693" priority="13297">
      <formula>IF(RIGHT(TEXT(AI97,"0.#"),1)=".",FALSE,TRUE)</formula>
    </cfRule>
    <cfRule type="expression" dxfId="2692" priority="13298">
      <formula>IF(RIGHT(TEXT(AI97,"0.#"),1)=".",TRUE,FALSE)</formula>
    </cfRule>
  </conditionalFormatting>
  <conditionalFormatting sqref="AM97">
    <cfRule type="expression" dxfId="2691" priority="13295">
      <formula>IF(RIGHT(TEXT(AM97,"0.#"),1)=".",FALSE,TRUE)</formula>
    </cfRule>
    <cfRule type="expression" dxfId="2690" priority="13296">
      <formula>IF(RIGHT(TEXT(AM97,"0.#"),1)=".",TRUE,FALSE)</formula>
    </cfRule>
  </conditionalFormatting>
  <conditionalFormatting sqref="AM98">
    <cfRule type="expression" dxfId="2689" priority="13293">
      <formula>IF(RIGHT(TEXT(AM98,"0.#"),1)=".",FALSE,TRUE)</formula>
    </cfRule>
    <cfRule type="expression" dxfId="2688" priority="13294">
      <formula>IF(RIGHT(TEXT(AM98,"0.#"),1)=".",TRUE,FALSE)</formula>
    </cfRule>
  </conditionalFormatting>
  <conditionalFormatting sqref="AM99">
    <cfRule type="expression" dxfId="2687" priority="13291">
      <formula>IF(RIGHT(TEXT(AM99,"0.#"),1)=".",FALSE,TRUE)</formula>
    </cfRule>
    <cfRule type="expression" dxfId="2686" priority="13292">
      <formula>IF(RIGHT(TEXT(AM99,"0.#"),1)=".",TRUE,FALSE)</formula>
    </cfRule>
  </conditionalFormatting>
  <conditionalFormatting sqref="AQ102">
    <cfRule type="expression" dxfId="2685" priority="13267">
      <formula>IF(RIGHT(TEXT(AQ102,"0.#"),1)=".",FALSE,TRUE)</formula>
    </cfRule>
    <cfRule type="expression" dxfId="2684" priority="13268">
      <formula>IF(RIGHT(TEXT(AQ102,"0.#"),1)=".",TRUE,FALSE)</formula>
    </cfRule>
  </conditionalFormatting>
  <conditionalFormatting sqref="AE104">
    <cfRule type="expression" dxfId="2683" priority="13265">
      <formula>IF(RIGHT(TEXT(AE104,"0.#"),1)=".",FALSE,TRUE)</formula>
    </cfRule>
    <cfRule type="expression" dxfId="2682" priority="13266">
      <formula>IF(RIGHT(TEXT(AE104,"0.#"),1)=".",TRUE,FALSE)</formula>
    </cfRule>
  </conditionalFormatting>
  <conditionalFormatting sqref="AI104">
    <cfRule type="expression" dxfId="2681" priority="13263">
      <formula>IF(RIGHT(TEXT(AI104,"0.#"),1)=".",FALSE,TRUE)</formula>
    </cfRule>
    <cfRule type="expression" dxfId="2680" priority="13264">
      <formula>IF(RIGHT(TEXT(AI104,"0.#"),1)=".",TRUE,FALSE)</formula>
    </cfRule>
  </conditionalFormatting>
  <conditionalFormatting sqref="AM104">
    <cfRule type="expression" dxfId="2679" priority="13261">
      <formula>IF(RIGHT(TEXT(AM104,"0.#"),1)=".",FALSE,TRUE)</formula>
    </cfRule>
    <cfRule type="expression" dxfId="2678" priority="13262">
      <formula>IF(RIGHT(TEXT(AM104,"0.#"),1)=".",TRUE,FALSE)</formula>
    </cfRule>
  </conditionalFormatting>
  <conditionalFormatting sqref="AE105">
    <cfRule type="expression" dxfId="2677" priority="13259">
      <formula>IF(RIGHT(TEXT(AE105,"0.#"),1)=".",FALSE,TRUE)</formula>
    </cfRule>
    <cfRule type="expression" dxfId="2676" priority="13260">
      <formula>IF(RIGHT(TEXT(AE105,"0.#"),1)=".",TRUE,FALSE)</formula>
    </cfRule>
  </conditionalFormatting>
  <conditionalFormatting sqref="AI105">
    <cfRule type="expression" dxfId="2675" priority="13257">
      <formula>IF(RIGHT(TEXT(AI105,"0.#"),1)=".",FALSE,TRUE)</formula>
    </cfRule>
    <cfRule type="expression" dxfId="2674" priority="13258">
      <formula>IF(RIGHT(TEXT(AI105,"0.#"),1)=".",TRUE,FALSE)</formula>
    </cfRule>
  </conditionalFormatting>
  <conditionalFormatting sqref="AM105">
    <cfRule type="expression" dxfId="2673" priority="13255">
      <formula>IF(RIGHT(TEXT(AM105,"0.#"),1)=".",FALSE,TRUE)</formula>
    </cfRule>
    <cfRule type="expression" dxfId="2672" priority="13256">
      <formula>IF(RIGHT(TEXT(AM105,"0.#"),1)=".",TRUE,FALSE)</formula>
    </cfRule>
  </conditionalFormatting>
  <conditionalFormatting sqref="AE107">
    <cfRule type="expression" dxfId="2671" priority="13251">
      <formula>IF(RIGHT(TEXT(AE107,"0.#"),1)=".",FALSE,TRUE)</formula>
    </cfRule>
    <cfRule type="expression" dxfId="2670" priority="13252">
      <formula>IF(RIGHT(TEXT(AE107,"0.#"),1)=".",TRUE,FALSE)</formula>
    </cfRule>
  </conditionalFormatting>
  <conditionalFormatting sqref="AI107">
    <cfRule type="expression" dxfId="2669" priority="13249">
      <formula>IF(RIGHT(TEXT(AI107,"0.#"),1)=".",FALSE,TRUE)</formula>
    </cfRule>
    <cfRule type="expression" dxfId="2668" priority="13250">
      <formula>IF(RIGHT(TEXT(AI107,"0.#"),1)=".",TRUE,FALSE)</formula>
    </cfRule>
  </conditionalFormatting>
  <conditionalFormatting sqref="AM107">
    <cfRule type="expression" dxfId="2667" priority="13247">
      <formula>IF(RIGHT(TEXT(AM107,"0.#"),1)=".",FALSE,TRUE)</formula>
    </cfRule>
    <cfRule type="expression" dxfId="2666" priority="13248">
      <formula>IF(RIGHT(TEXT(AM107,"0.#"),1)=".",TRUE,FALSE)</formula>
    </cfRule>
  </conditionalFormatting>
  <conditionalFormatting sqref="AE108">
    <cfRule type="expression" dxfId="2665" priority="13245">
      <formula>IF(RIGHT(TEXT(AE108,"0.#"),1)=".",FALSE,TRUE)</formula>
    </cfRule>
    <cfRule type="expression" dxfId="2664" priority="13246">
      <formula>IF(RIGHT(TEXT(AE108,"0.#"),1)=".",TRUE,FALSE)</formula>
    </cfRule>
  </conditionalFormatting>
  <conditionalFormatting sqref="AI108">
    <cfRule type="expression" dxfId="2663" priority="13243">
      <formula>IF(RIGHT(TEXT(AI108,"0.#"),1)=".",FALSE,TRUE)</formula>
    </cfRule>
    <cfRule type="expression" dxfId="2662" priority="13244">
      <formula>IF(RIGHT(TEXT(AI108,"0.#"),1)=".",TRUE,FALSE)</formula>
    </cfRule>
  </conditionalFormatting>
  <conditionalFormatting sqref="AM108">
    <cfRule type="expression" dxfId="2661" priority="13241">
      <formula>IF(RIGHT(TEXT(AM108,"0.#"),1)=".",FALSE,TRUE)</formula>
    </cfRule>
    <cfRule type="expression" dxfId="2660" priority="13242">
      <formula>IF(RIGHT(TEXT(AM108,"0.#"),1)=".",TRUE,FALSE)</formula>
    </cfRule>
  </conditionalFormatting>
  <conditionalFormatting sqref="AE110">
    <cfRule type="expression" dxfId="2659" priority="13237">
      <formula>IF(RIGHT(TEXT(AE110,"0.#"),1)=".",FALSE,TRUE)</formula>
    </cfRule>
    <cfRule type="expression" dxfId="2658" priority="13238">
      <formula>IF(RIGHT(TEXT(AE110,"0.#"),1)=".",TRUE,FALSE)</formula>
    </cfRule>
  </conditionalFormatting>
  <conditionalFormatting sqref="AI110">
    <cfRule type="expression" dxfId="2657" priority="13235">
      <formula>IF(RIGHT(TEXT(AI110,"0.#"),1)=".",FALSE,TRUE)</formula>
    </cfRule>
    <cfRule type="expression" dxfId="2656" priority="13236">
      <formula>IF(RIGHT(TEXT(AI110,"0.#"),1)=".",TRUE,FALSE)</formula>
    </cfRule>
  </conditionalFormatting>
  <conditionalFormatting sqref="AM110">
    <cfRule type="expression" dxfId="2655" priority="13233">
      <formula>IF(RIGHT(TEXT(AM110,"0.#"),1)=".",FALSE,TRUE)</formula>
    </cfRule>
    <cfRule type="expression" dxfId="2654" priority="13234">
      <formula>IF(RIGHT(TEXT(AM110,"0.#"),1)=".",TRUE,FALSE)</formula>
    </cfRule>
  </conditionalFormatting>
  <conditionalFormatting sqref="AE111">
    <cfRule type="expression" dxfId="2653" priority="13231">
      <formula>IF(RIGHT(TEXT(AE111,"0.#"),1)=".",FALSE,TRUE)</formula>
    </cfRule>
    <cfRule type="expression" dxfId="2652" priority="13232">
      <formula>IF(RIGHT(TEXT(AE111,"0.#"),1)=".",TRUE,FALSE)</formula>
    </cfRule>
  </conditionalFormatting>
  <conditionalFormatting sqref="AI111">
    <cfRule type="expression" dxfId="2651" priority="13229">
      <formula>IF(RIGHT(TEXT(AI111,"0.#"),1)=".",FALSE,TRUE)</formula>
    </cfRule>
    <cfRule type="expression" dxfId="2650" priority="13230">
      <formula>IF(RIGHT(TEXT(AI111,"0.#"),1)=".",TRUE,FALSE)</formula>
    </cfRule>
  </conditionalFormatting>
  <conditionalFormatting sqref="AM111">
    <cfRule type="expression" dxfId="2649" priority="13227">
      <formula>IF(RIGHT(TEXT(AM111,"0.#"),1)=".",FALSE,TRUE)</formula>
    </cfRule>
    <cfRule type="expression" dxfId="2648" priority="13228">
      <formula>IF(RIGHT(TEXT(AM111,"0.#"),1)=".",TRUE,FALSE)</formula>
    </cfRule>
  </conditionalFormatting>
  <conditionalFormatting sqref="AE113">
    <cfRule type="expression" dxfId="2647" priority="13223">
      <formula>IF(RIGHT(TEXT(AE113,"0.#"),1)=".",FALSE,TRUE)</formula>
    </cfRule>
    <cfRule type="expression" dxfId="2646" priority="13224">
      <formula>IF(RIGHT(TEXT(AE113,"0.#"),1)=".",TRUE,FALSE)</formula>
    </cfRule>
  </conditionalFormatting>
  <conditionalFormatting sqref="AI113">
    <cfRule type="expression" dxfId="2645" priority="13221">
      <formula>IF(RIGHT(TEXT(AI113,"0.#"),1)=".",FALSE,TRUE)</formula>
    </cfRule>
    <cfRule type="expression" dxfId="2644" priority="13222">
      <formula>IF(RIGHT(TEXT(AI113,"0.#"),1)=".",TRUE,FALSE)</formula>
    </cfRule>
  </conditionalFormatting>
  <conditionalFormatting sqref="AM113">
    <cfRule type="expression" dxfId="2643" priority="13219">
      <formula>IF(RIGHT(TEXT(AM113,"0.#"),1)=".",FALSE,TRUE)</formula>
    </cfRule>
    <cfRule type="expression" dxfId="2642" priority="13220">
      <formula>IF(RIGHT(TEXT(AM113,"0.#"),1)=".",TRUE,FALSE)</formula>
    </cfRule>
  </conditionalFormatting>
  <conditionalFormatting sqref="AE114">
    <cfRule type="expression" dxfId="2641" priority="13217">
      <formula>IF(RIGHT(TEXT(AE114,"0.#"),1)=".",FALSE,TRUE)</formula>
    </cfRule>
    <cfRule type="expression" dxfId="2640" priority="13218">
      <formula>IF(RIGHT(TEXT(AE114,"0.#"),1)=".",TRUE,FALSE)</formula>
    </cfRule>
  </conditionalFormatting>
  <conditionalFormatting sqref="AI114">
    <cfRule type="expression" dxfId="2639" priority="13215">
      <formula>IF(RIGHT(TEXT(AI114,"0.#"),1)=".",FALSE,TRUE)</formula>
    </cfRule>
    <cfRule type="expression" dxfId="2638" priority="13216">
      <formula>IF(RIGHT(TEXT(AI114,"0.#"),1)=".",TRUE,FALSE)</formula>
    </cfRule>
  </conditionalFormatting>
  <conditionalFormatting sqref="AM114">
    <cfRule type="expression" dxfId="2637" priority="13213">
      <formula>IF(RIGHT(TEXT(AM114,"0.#"),1)=".",FALSE,TRUE)</formula>
    </cfRule>
    <cfRule type="expression" dxfId="2636" priority="13214">
      <formula>IF(RIGHT(TEXT(AM114,"0.#"),1)=".",TRUE,FALSE)</formula>
    </cfRule>
  </conditionalFormatting>
  <conditionalFormatting sqref="AQ116">
    <cfRule type="expression" dxfId="2635" priority="13209">
      <formula>IF(RIGHT(TEXT(AQ116,"0.#"),1)=".",FALSE,TRUE)</formula>
    </cfRule>
    <cfRule type="expression" dxfId="2634" priority="13210">
      <formula>IF(RIGHT(TEXT(AQ116,"0.#"),1)=".",TRUE,FALSE)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M117">
    <cfRule type="expression" dxfId="2631" priority="13203">
      <formula>IF(RIGHT(TEXT(AM117,"0.#"),1)=".",FALSE,TRUE)</formula>
    </cfRule>
    <cfRule type="expression" dxfId="2630" priority="13204">
      <formula>IF(RIGHT(TEXT(AM117,"0.#"),1)=".",TRUE,FALSE)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M134:AM135 AQ134:AQ135 AU134:AU135">
    <cfRule type="expression" dxfId="2577" priority="13109">
      <formula>IF(RIGHT(TEXT(AM134,"0.#"),1)=".",FALSE,TRUE)</formula>
    </cfRule>
    <cfRule type="expression" dxfId="2576" priority="13110">
      <formula>IF(RIGHT(TEXT(AM134,"0.#"),1)=".",TRUE,FALSE)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7">
    <cfRule type="expression" dxfId="2089" priority="2357">
      <formula>IF(RIGHT(TEXT(W27,"0.#"),1)=".",FALSE,TRUE)</formula>
    </cfRule>
    <cfRule type="expression" dxfId="2088" priority="2358">
      <formula>IF(RIGHT(TEXT(W27,"0.#"),1)=".",TRUE,FALSE)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7">
    <cfRule type="expression" dxfId="2085" priority="2345">
      <formula>IF(RIGHT(TEXT(P27,"0.#"),1)=".",FALSE,TRUE)</formula>
    </cfRule>
    <cfRule type="expression" dxfId="2084" priority="2346">
      <formula>IF(RIGHT(TEXT(P27,"0.#"),1)=".",TRUE,FALSE)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13:AQ13">
    <cfRule type="expression" dxfId="753" priority="53">
      <formula>IF(RIGHT(TEXT(P13,"0.#"),1)=".",FALSE,TRUE)</formula>
    </cfRule>
    <cfRule type="expression" dxfId="752" priority="54">
      <formula>IF(RIGHT(TEXT(P13,"0.#"),1)=".",TRUE,FALSE)</formula>
    </cfRule>
  </conditionalFormatting>
  <conditionalFormatting sqref="W23">
    <cfRule type="expression" dxfId="751" priority="51">
      <formula>IF(RIGHT(TEXT(W23,"0.#"),1)=".",FALSE,TRUE)</formula>
    </cfRule>
    <cfRule type="expression" dxfId="750" priority="52">
      <formula>IF(RIGHT(TEXT(W23,"0.#"),1)=".",TRUE,FALSE)</formula>
    </cfRule>
  </conditionalFormatting>
  <conditionalFormatting sqref="W24:W26">
    <cfRule type="expression" dxfId="749" priority="49">
      <formula>IF(RIGHT(TEXT(W24,"0.#"),1)=".",FALSE,TRUE)</formula>
    </cfRule>
    <cfRule type="expression" dxfId="748" priority="50">
      <formula>IF(RIGHT(TEXT(W24,"0.#"),1)=".",TRUE,FALSE)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P26">
    <cfRule type="expression" dxfId="745" priority="45">
      <formula>IF(RIGHT(TEXT(P26,"0.#"),1)=".",FALSE,TRUE)</formula>
    </cfRule>
    <cfRule type="expression" dxfId="744" priority="46">
      <formula>IF(RIGHT(TEXT(P26,"0.#"),1)=".",TRUE,FALSE)</formula>
    </cfRule>
  </conditionalFormatting>
  <conditionalFormatting sqref="P25">
    <cfRule type="expression" dxfId="743" priority="43">
      <formula>IF(RIGHT(TEXT(P25,"0.#"),1)=".",FALSE,TRUE)</formula>
    </cfRule>
    <cfRule type="expression" dxfId="742" priority="44">
      <formula>IF(RIGHT(TEXT(P25,"0.#"),1)=".",TRUE,FALSE)</formula>
    </cfRule>
  </conditionalFormatting>
  <conditionalFormatting sqref="P24">
    <cfRule type="expression" dxfId="741" priority="41">
      <formula>IF(RIGHT(TEXT(P24,"0.#"),1)=".",FALSE,TRUE)</formula>
    </cfRule>
    <cfRule type="expression" dxfId="740" priority="42">
      <formula>IF(RIGHT(TEXT(P24,"0.#"),1)=".",TRUE,FALSE)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I34">
    <cfRule type="expression" dxfId="731" priority="29">
      <formula>IF(RIGHT(TEXT(AI34,"0.#"),1)=".",FALSE,TRUE)</formula>
    </cfRule>
    <cfRule type="expression" dxfId="730" priority="30">
      <formula>IF(RIGHT(TEXT(AI34,"0.#"),1)=".",TRUE,FALSE)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I134:AI135">
    <cfRule type="expression" dxfId="707" priority="7">
      <formula>IF(RIGHT(TEXT(AI134,"0.#"),1)=".",FALSE,TRUE)</formula>
    </cfRule>
    <cfRule type="expression" dxfId="706" priority="8">
      <formula>IF(RIGHT(TEXT(AI134,"0.#"),1)=".",TRUE,FALSE)</formula>
    </cfRule>
  </conditionalFormatting>
  <conditionalFormatting sqref="AE134:AE135">
    <cfRule type="expression" dxfId="705" priority="5">
      <formula>IF(RIGHT(TEXT(AE134,"0.#"),1)=".",FALSE,TRUE)</formula>
    </cfRule>
    <cfRule type="expression" dxfId="704" priority="6">
      <formula>IF(RIGHT(TEXT(AE134,"0.#"),1)=".",TRUE,FALSE)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9" max="49" man="1"/>
    <brk id="833" max="49" man="1"/>
  </rowBreaks>
  <colBreaks count="1" manualBreakCount="1">
    <brk id="6" max="112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t="s">
        <v>596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596</v>
      </c>
      <c r="M3" s="13" t="str">
        <f t="shared" ref="M3:M11" si="2">IF(L3="","",K3)</f>
        <v>文教及び科学振興</v>
      </c>
      <c r="N3" s="13" t="str">
        <f>IF(M3="",N2,IF(N2&lt;&gt;"",CONCATENATE(N2,"、",M3),M3))</f>
        <v>文教及び科学振興</v>
      </c>
      <c r="O3" s="13"/>
      <c r="P3" s="12" t="s">
        <v>191</v>
      </c>
      <c r="Q3" s="17" t="s">
        <v>596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596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5" t="s">
        <v>265</v>
      </c>
      <c r="H2" s="780"/>
      <c r="I2" s="780"/>
      <c r="J2" s="780"/>
      <c r="K2" s="780"/>
      <c r="L2" s="780"/>
      <c r="M2" s="780"/>
      <c r="N2" s="780"/>
      <c r="O2" s="781"/>
      <c r="P2" s="779" t="s">
        <v>59</v>
      </c>
      <c r="Q2" s="780"/>
      <c r="R2" s="780"/>
      <c r="S2" s="780"/>
      <c r="T2" s="780"/>
      <c r="U2" s="780"/>
      <c r="V2" s="780"/>
      <c r="W2" s="780"/>
      <c r="X2" s="781"/>
      <c r="Y2" s="1002"/>
      <c r="Z2" s="412"/>
      <c r="AA2" s="413"/>
      <c r="AB2" s="1006" t="s">
        <v>11</v>
      </c>
      <c r="AC2" s="1007"/>
      <c r="AD2" s="1008"/>
      <c r="AE2" s="994" t="s">
        <v>557</v>
      </c>
      <c r="AF2" s="994"/>
      <c r="AG2" s="994"/>
      <c r="AH2" s="994"/>
      <c r="AI2" s="994" t="s">
        <v>554</v>
      </c>
      <c r="AJ2" s="994"/>
      <c r="AK2" s="994"/>
      <c r="AL2" s="994"/>
      <c r="AM2" s="994" t="s">
        <v>528</v>
      </c>
      <c r="AN2" s="994"/>
      <c r="AO2" s="994"/>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2"/>
      <c r="I4" s="1012"/>
      <c r="J4" s="1012"/>
      <c r="K4" s="1012"/>
      <c r="L4" s="1012"/>
      <c r="M4" s="1012"/>
      <c r="N4" s="1012"/>
      <c r="O4" s="1013"/>
      <c r="P4" s="161"/>
      <c r="Q4" s="1020"/>
      <c r="R4" s="1020"/>
      <c r="S4" s="1020"/>
      <c r="T4" s="1020"/>
      <c r="U4" s="1020"/>
      <c r="V4" s="1020"/>
      <c r="W4" s="1020"/>
      <c r="X4" s="1021"/>
      <c r="Y4" s="998" t="s">
        <v>12</v>
      </c>
      <c r="Z4" s="999"/>
      <c r="AA4" s="1000"/>
      <c r="AB4" s="554"/>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4"/>
      <c r="H5" s="1015"/>
      <c r="I5" s="1015"/>
      <c r="J5" s="1015"/>
      <c r="K5" s="1015"/>
      <c r="L5" s="1015"/>
      <c r="M5" s="1015"/>
      <c r="N5" s="1015"/>
      <c r="O5" s="1016"/>
      <c r="P5" s="1022"/>
      <c r="Q5" s="1022"/>
      <c r="R5" s="1022"/>
      <c r="S5" s="1022"/>
      <c r="T5" s="1022"/>
      <c r="U5" s="1022"/>
      <c r="V5" s="1022"/>
      <c r="W5" s="1022"/>
      <c r="X5" s="1023"/>
      <c r="Y5" s="303" t="s">
        <v>54</v>
      </c>
      <c r="Z5" s="995"/>
      <c r="AA5" s="996"/>
      <c r="AB5" s="525"/>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5" t="s">
        <v>473</v>
      </c>
      <c r="B9" s="516"/>
      <c r="C9" s="516"/>
      <c r="D9" s="516"/>
      <c r="E9" s="516"/>
      <c r="F9" s="517"/>
      <c r="G9" s="795" t="s">
        <v>265</v>
      </c>
      <c r="H9" s="780"/>
      <c r="I9" s="780"/>
      <c r="J9" s="780"/>
      <c r="K9" s="780"/>
      <c r="L9" s="780"/>
      <c r="M9" s="780"/>
      <c r="N9" s="780"/>
      <c r="O9" s="781"/>
      <c r="P9" s="779" t="s">
        <v>59</v>
      </c>
      <c r="Q9" s="780"/>
      <c r="R9" s="780"/>
      <c r="S9" s="780"/>
      <c r="T9" s="780"/>
      <c r="U9" s="780"/>
      <c r="V9" s="780"/>
      <c r="W9" s="780"/>
      <c r="X9" s="781"/>
      <c r="Y9" s="1002"/>
      <c r="Z9" s="412"/>
      <c r="AA9" s="413"/>
      <c r="AB9" s="1006" t="s">
        <v>11</v>
      </c>
      <c r="AC9" s="1007"/>
      <c r="AD9" s="1008"/>
      <c r="AE9" s="994" t="s">
        <v>558</v>
      </c>
      <c r="AF9" s="994"/>
      <c r="AG9" s="994"/>
      <c r="AH9" s="994"/>
      <c r="AI9" s="994" t="s">
        <v>554</v>
      </c>
      <c r="AJ9" s="994"/>
      <c r="AK9" s="994"/>
      <c r="AL9" s="994"/>
      <c r="AM9" s="994" t="s">
        <v>528</v>
      </c>
      <c r="AN9" s="994"/>
      <c r="AO9" s="994"/>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4"/>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5"/>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5" t="s">
        <v>473</v>
      </c>
      <c r="B16" s="516"/>
      <c r="C16" s="516"/>
      <c r="D16" s="516"/>
      <c r="E16" s="516"/>
      <c r="F16" s="517"/>
      <c r="G16" s="795" t="s">
        <v>265</v>
      </c>
      <c r="H16" s="780"/>
      <c r="I16" s="780"/>
      <c r="J16" s="780"/>
      <c r="K16" s="780"/>
      <c r="L16" s="780"/>
      <c r="M16" s="780"/>
      <c r="N16" s="780"/>
      <c r="O16" s="781"/>
      <c r="P16" s="779" t="s">
        <v>59</v>
      </c>
      <c r="Q16" s="780"/>
      <c r="R16" s="780"/>
      <c r="S16" s="780"/>
      <c r="T16" s="780"/>
      <c r="U16" s="780"/>
      <c r="V16" s="780"/>
      <c r="W16" s="780"/>
      <c r="X16" s="781"/>
      <c r="Y16" s="1002"/>
      <c r="Z16" s="412"/>
      <c r="AA16" s="413"/>
      <c r="AB16" s="1006" t="s">
        <v>11</v>
      </c>
      <c r="AC16" s="1007"/>
      <c r="AD16" s="1008"/>
      <c r="AE16" s="994" t="s">
        <v>557</v>
      </c>
      <c r="AF16" s="994"/>
      <c r="AG16" s="994"/>
      <c r="AH16" s="994"/>
      <c r="AI16" s="994" t="s">
        <v>555</v>
      </c>
      <c r="AJ16" s="994"/>
      <c r="AK16" s="994"/>
      <c r="AL16" s="994"/>
      <c r="AM16" s="994" t="s">
        <v>528</v>
      </c>
      <c r="AN16" s="994"/>
      <c r="AO16" s="994"/>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4"/>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5"/>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5" t="s">
        <v>473</v>
      </c>
      <c r="B23" s="516"/>
      <c r="C23" s="516"/>
      <c r="D23" s="516"/>
      <c r="E23" s="516"/>
      <c r="F23" s="517"/>
      <c r="G23" s="795" t="s">
        <v>265</v>
      </c>
      <c r="H23" s="780"/>
      <c r="I23" s="780"/>
      <c r="J23" s="780"/>
      <c r="K23" s="780"/>
      <c r="L23" s="780"/>
      <c r="M23" s="780"/>
      <c r="N23" s="780"/>
      <c r="O23" s="781"/>
      <c r="P23" s="779" t="s">
        <v>59</v>
      </c>
      <c r="Q23" s="780"/>
      <c r="R23" s="780"/>
      <c r="S23" s="780"/>
      <c r="T23" s="780"/>
      <c r="U23" s="780"/>
      <c r="V23" s="780"/>
      <c r="W23" s="780"/>
      <c r="X23" s="781"/>
      <c r="Y23" s="1002"/>
      <c r="Z23" s="412"/>
      <c r="AA23" s="413"/>
      <c r="AB23" s="1006" t="s">
        <v>11</v>
      </c>
      <c r="AC23" s="1007"/>
      <c r="AD23" s="1008"/>
      <c r="AE23" s="994" t="s">
        <v>559</v>
      </c>
      <c r="AF23" s="994"/>
      <c r="AG23" s="994"/>
      <c r="AH23" s="994"/>
      <c r="AI23" s="994" t="s">
        <v>554</v>
      </c>
      <c r="AJ23" s="994"/>
      <c r="AK23" s="994"/>
      <c r="AL23" s="994"/>
      <c r="AM23" s="994" t="s">
        <v>528</v>
      </c>
      <c r="AN23" s="994"/>
      <c r="AO23" s="994"/>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4"/>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5"/>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5" t="s">
        <v>473</v>
      </c>
      <c r="B30" s="516"/>
      <c r="C30" s="516"/>
      <c r="D30" s="516"/>
      <c r="E30" s="516"/>
      <c r="F30" s="517"/>
      <c r="G30" s="795" t="s">
        <v>265</v>
      </c>
      <c r="H30" s="780"/>
      <c r="I30" s="780"/>
      <c r="J30" s="780"/>
      <c r="K30" s="780"/>
      <c r="L30" s="780"/>
      <c r="M30" s="780"/>
      <c r="N30" s="780"/>
      <c r="O30" s="781"/>
      <c r="P30" s="779" t="s">
        <v>59</v>
      </c>
      <c r="Q30" s="780"/>
      <c r="R30" s="780"/>
      <c r="S30" s="780"/>
      <c r="T30" s="780"/>
      <c r="U30" s="780"/>
      <c r="V30" s="780"/>
      <c r="W30" s="780"/>
      <c r="X30" s="781"/>
      <c r="Y30" s="1002"/>
      <c r="Z30" s="412"/>
      <c r="AA30" s="413"/>
      <c r="AB30" s="1006" t="s">
        <v>11</v>
      </c>
      <c r="AC30" s="1007"/>
      <c r="AD30" s="1008"/>
      <c r="AE30" s="994" t="s">
        <v>557</v>
      </c>
      <c r="AF30" s="994"/>
      <c r="AG30" s="994"/>
      <c r="AH30" s="994"/>
      <c r="AI30" s="994" t="s">
        <v>554</v>
      </c>
      <c r="AJ30" s="994"/>
      <c r="AK30" s="994"/>
      <c r="AL30" s="994"/>
      <c r="AM30" s="994" t="s">
        <v>552</v>
      </c>
      <c r="AN30" s="994"/>
      <c r="AO30" s="994"/>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4"/>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5"/>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5" t="s">
        <v>473</v>
      </c>
      <c r="B37" s="516"/>
      <c r="C37" s="516"/>
      <c r="D37" s="516"/>
      <c r="E37" s="516"/>
      <c r="F37" s="517"/>
      <c r="G37" s="795" t="s">
        <v>265</v>
      </c>
      <c r="H37" s="780"/>
      <c r="I37" s="780"/>
      <c r="J37" s="780"/>
      <c r="K37" s="780"/>
      <c r="L37" s="780"/>
      <c r="M37" s="780"/>
      <c r="N37" s="780"/>
      <c r="O37" s="781"/>
      <c r="P37" s="779" t="s">
        <v>59</v>
      </c>
      <c r="Q37" s="780"/>
      <c r="R37" s="780"/>
      <c r="S37" s="780"/>
      <c r="T37" s="780"/>
      <c r="U37" s="780"/>
      <c r="V37" s="780"/>
      <c r="W37" s="780"/>
      <c r="X37" s="781"/>
      <c r="Y37" s="1002"/>
      <c r="Z37" s="412"/>
      <c r="AA37" s="413"/>
      <c r="AB37" s="1006" t="s">
        <v>11</v>
      </c>
      <c r="AC37" s="1007"/>
      <c r="AD37" s="1008"/>
      <c r="AE37" s="994" t="s">
        <v>559</v>
      </c>
      <c r="AF37" s="994"/>
      <c r="AG37" s="994"/>
      <c r="AH37" s="994"/>
      <c r="AI37" s="994" t="s">
        <v>556</v>
      </c>
      <c r="AJ37" s="994"/>
      <c r="AK37" s="994"/>
      <c r="AL37" s="994"/>
      <c r="AM37" s="994" t="s">
        <v>553</v>
      </c>
      <c r="AN37" s="994"/>
      <c r="AO37" s="994"/>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4"/>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5"/>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5" t="s">
        <v>473</v>
      </c>
      <c r="B44" s="516"/>
      <c r="C44" s="516"/>
      <c r="D44" s="516"/>
      <c r="E44" s="516"/>
      <c r="F44" s="517"/>
      <c r="G44" s="795" t="s">
        <v>265</v>
      </c>
      <c r="H44" s="780"/>
      <c r="I44" s="780"/>
      <c r="J44" s="780"/>
      <c r="K44" s="780"/>
      <c r="L44" s="780"/>
      <c r="M44" s="780"/>
      <c r="N44" s="780"/>
      <c r="O44" s="781"/>
      <c r="P44" s="779" t="s">
        <v>59</v>
      </c>
      <c r="Q44" s="780"/>
      <c r="R44" s="780"/>
      <c r="S44" s="780"/>
      <c r="T44" s="780"/>
      <c r="U44" s="780"/>
      <c r="V44" s="780"/>
      <c r="W44" s="780"/>
      <c r="X44" s="781"/>
      <c r="Y44" s="1002"/>
      <c r="Z44" s="412"/>
      <c r="AA44" s="413"/>
      <c r="AB44" s="1006" t="s">
        <v>11</v>
      </c>
      <c r="AC44" s="1007"/>
      <c r="AD44" s="1008"/>
      <c r="AE44" s="994" t="s">
        <v>557</v>
      </c>
      <c r="AF44" s="994"/>
      <c r="AG44" s="994"/>
      <c r="AH44" s="994"/>
      <c r="AI44" s="994" t="s">
        <v>554</v>
      </c>
      <c r="AJ44" s="994"/>
      <c r="AK44" s="994"/>
      <c r="AL44" s="994"/>
      <c r="AM44" s="994" t="s">
        <v>528</v>
      </c>
      <c r="AN44" s="994"/>
      <c r="AO44" s="994"/>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4"/>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5"/>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5" t="s">
        <v>473</v>
      </c>
      <c r="B51" s="516"/>
      <c r="C51" s="516"/>
      <c r="D51" s="516"/>
      <c r="E51" s="516"/>
      <c r="F51" s="517"/>
      <c r="G51" s="795" t="s">
        <v>265</v>
      </c>
      <c r="H51" s="780"/>
      <c r="I51" s="780"/>
      <c r="J51" s="780"/>
      <c r="K51" s="780"/>
      <c r="L51" s="780"/>
      <c r="M51" s="780"/>
      <c r="N51" s="780"/>
      <c r="O51" s="781"/>
      <c r="P51" s="779" t="s">
        <v>59</v>
      </c>
      <c r="Q51" s="780"/>
      <c r="R51" s="780"/>
      <c r="S51" s="780"/>
      <c r="T51" s="780"/>
      <c r="U51" s="780"/>
      <c r="V51" s="780"/>
      <c r="W51" s="780"/>
      <c r="X51" s="781"/>
      <c r="Y51" s="1002"/>
      <c r="Z51" s="412"/>
      <c r="AA51" s="413"/>
      <c r="AB51" s="458" t="s">
        <v>11</v>
      </c>
      <c r="AC51" s="1007"/>
      <c r="AD51" s="1008"/>
      <c r="AE51" s="994" t="s">
        <v>557</v>
      </c>
      <c r="AF51" s="994"/>
      <c r="AG51" s="994"/>
      <c r="AH51" s="994"/>
      <c r="AI51" s="994" t="s">
        <v>554</v>
      </c>
      <c r="AJ51" s="994"/>
      <c r="AK51" s="994"/>
      <c r="AL51" s="994"/>
      <c r="AM51" s="994" t="s">
        <v>528</v>
      </c>
      <c r="AN51" s="994"/>
      <c r="AO51" s="994"/>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4"/>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5"/>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5" t="s">
        <v>473</v>
      </c>
      <c r="B58" s="516"/>
      <c r="C58" s="516"/>
      <c r="D58" s="516"/>
      <c r="E58" s="516"/>
      <c r="F58" s="517"/>
      <c r="G58" s="795" t="s">
        <v>265</v>
      </c>
      <c r="H58" s="780"/>
      <c r="I58" s="780"/>
      <c r="J58" s="780"/>
      <c r="K58" s="780"/>
      <c r="L58" s="780"/>
      <c r="M58" s="780"/>
      <c r="N58" s="780"/>
      <c r="O58" s="781"/>
      <c r="P58" s="779" t="s">
        <v>59</v>
      </c>
      <c r="Q58" s="780"/>
      <c r="R58" s="780"/>
      <c r="S58" s="780"/>
      <c r="T58" s="780"/>
      <c r="U58" s="780"/>
      <c r="V58" s="780"/>
      <c r="W58" s="780"/>
      <c r="X58" s="781"/>
      <c r="Y58" s="1002"/>
      <c r="Z58" s="412"/>
      <c r="AA58" s="413"/>
      <c r="AB58" s="1006" t="s">
        <v>11</v>
      </c>
      <c r="AC58" s="1007"/>
      <c r="AD58" s="1008"/>
      <c r="AE58" s="994" t="s">
        <v>557</v>
      </c>
      <c r="AF58" s="994"/>
      <c r="AG58" s="994"/>
      <c r="AH58" s="994"/>
      <c r="AI58" s="994" t="s">
        <v>554</v>
      </c>
      <c r="AJ58" s="994"/>
      <c r="AK58" s="994"/>
      <c r="AL58" s="994"/>
      <c r="AM58" s="994" t="s">
        <v>528</v>
      </c>
      <c r="AN58" s="994"/>
      <c r="AO58" s="994"/>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4"/>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5"/>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5" t="s">
        <v>473</v>
      </c>
      <c r="B65" s="516"/>
      <c r="C65" s="516"/>
      <c r="D65" s="516"/>
      <c r="E65" s="516"/>
      <c r="F65" s="517"/>
      <c r="G65" s="795" t="s">
        <v>265</v>
      </c>
      <c r="H65" s="780"/>
      <c r="I65" s="780"/>
      <c r="J65" s="780"/>
      <c r="K65" s="780"/>
      <c r="L65" s="780"/>
      <c r="M65" s="780"/>
      <c r="N65" s="780"/>
      <c r="O65" s="781"/>
      <c r="P65" s="779" t="s">
        <v>59</v>
      </c>
      <c r="Q65" s="780"/>
      <c r="R65" s="780"/>
      <c r="S65" s="780"/>
      <c r="T65" s="780"/>
      <c r="U65" s="780"/>
      <c r="V65" s="780"/>
      <c r="W65" s="780"/>
      <c r="X65" s="781"/>
      <c r="Y65" s="1002"/>
      <c r="Z65" s="412"/>
      <c r="AA65" s="413"/>
      <c r="AB65" s="1006" t="s">
        <v>11</v>
      </c>
      <c r="AC65" s="1007"/>
      <c r="AD65" s="1008"/>
      <c r="AE65" s="994" t="s">
        <v>557</v>
      </c>
      <c r="AF65" s="994"/>
      <c r="AG65" s="994"/>
      <c r="AH65" s="994"/>
      <c r="AI65" s="994" t="s">
        <v>554</v>
      </c>
      <c r="AJ65" s="994"/>
      <c r="AK65" s="994"/>
      <c r="AL65" s="994"/>
      <c r="AM65" s="994" t="s">
        <v>528</v>
      </c>
      <c r="AN65" s="994"/>
      <c r="AO65" s="994"/>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4"/>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5"/>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2019-05-14T06:33:11Z</cp:lastPrinted>
  <dcterms:created xsi:type="dcterms:W3CDTF">2012-03-13T00:50:25Z</dcterms:created>
  <dcterms:modified xsi:type="dcterms:W3CDTF">2019-06-14T11:59:18Z</dcterms:modified>
</cp:coreProperties>
</file>