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H29.5以降高畑）\⑤３１年度\02 会計課\行政事業レビュー\レビューシート\番号修正版\総プロ班\"/>
    </mc:Choice>
  </mc:AlternateContent>
  <bookViews>
    <workbookView xWindow="0" yWindow="0" windowWidth="16785" windowHeight="145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<sst xmlns="http://schemas.openxmlformats.org/spreadsheetml/2006/main" count="2841" uniqueCount="645">
  <si>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</si>
  <si>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</si>
  <si>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</si>
  <si>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</si>
  <si>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</si>
  <si>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</si>
  <si>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</si>
  <si>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</si>
  <si>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</si>
  <si>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</si>
  <si>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</si>
  <si>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</si>
  <si>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</si>
  <si>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</si>
  <si>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</si>
  <si>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</si>
  <si>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</si>
  <si>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</si>
  <si>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</si>
  <si>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</si>
  <si>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</si>
  <si>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</si>
  <si>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</si>
  <si>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</si>
  <si>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</si>
  <si>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</si>
  <si>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</si>
  <si>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</si>
  <si>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</si>
  <si>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</si>
  <si>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</si>
  <si>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</si>
  <si>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</si>
  <si>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</si>
  <si>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</si>
  <si>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</si>
  <si>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</si>
  <si>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</si>
  <si>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</si>
  <si>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</si>
  <si>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</si>
  <si>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</si>
  <si>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</si>
  <si>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</si>
  <si>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</si>
  <si>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</si>
  <si>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</si>
  <si>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</si>
  <si>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</si>
  <si>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</si>
  <si>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</si>
  <si>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</si>
  <si>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</si>
  <si>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</si>
  <si>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</si>
  <si>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</si>
  <si>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</si>
  <si>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</si>
  <si>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</si>
  <si>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</si>
  <si>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</si>
  <si>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</si>
  <si>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</si>
  <si>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</si>
  <si>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</si>
  <si>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</si>
  <si>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</si>
  <si>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</si>
  <si>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</si>
  <si>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</si>
  <si>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</si>
  <si>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</si>
  <si>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</si>
  <si>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</si>
  <si>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</si>
  <si>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</si>
  <si>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</si>
  <si>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</si>
  <si>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</si>
  <si>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</si>
  <si>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</si>
  <si>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</si>
  <si>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</si>
  <si>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</si>
  <si>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</si>
  <si>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</si>
  <si>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</si>
  <si>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</si>
  <si>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</si>
  <si>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</si>
  <si>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</si>
  <si>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</si>
  <si>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</si>
  <si>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</si>
  <si>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</si>
  <si>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</si>
  <si>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</si>
  <si>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</si>
  <si>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</si>
  <si>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</si>
  <si>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</si>
  <si>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</si>
  <si>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</si>
  <si>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</si>
  <si>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</si>
  <si>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</si>
  <si>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</si>
  <si>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</si>
  <si>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</si>
  <si>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</si>
  <si>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</si>
  <si>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</si>
  <si>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</si>
  <si>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</si>
  <si>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</si>
  <si>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</si>
  <si>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</si>
  <si>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</si>
  <si>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</si>
  <si>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</si>
  <si>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</si>
  <si>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</si>
  <si>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</si>
  <si>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</si>
  <si>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</si>
  <si>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</si>
  <si>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</si>
  <si>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</si>
  <si>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</si>
  <si>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</si>
  <si>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</si>
  <si>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</si>
  <si>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</si>
  <si>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</si>
  <si>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</si>
  <si>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</si>
  <si>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</si>
  <si>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</si>
  <si>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</si>
  <si>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</si>
  <si>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</si>
  <si>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</si>
  <si>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</si>
  <si>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</si>
  <si>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</si>
  <si>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</si>
  <si>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</si>
  <si>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</si>
  <si>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</si>
  <si>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</si>
  <si>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</si>
  <si>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</si>
  <si>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</si>
  <si>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</si>
  <si>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</si>
  <si>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</si>
  <si>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</si>
  <si>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</si>
  <si>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</si>
  <si>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</si>
  <si>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</si>
  <si>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</si>
  <si>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</si>
  <si>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</si>
  <si>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</si>
  <si>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</si>
  <si>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</si>
  <si>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</si>
  <si>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</si>
  <si>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</si>
  <si>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</si>
  <si>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</si>
  <si>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</si>
  <si>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</si>
  <si>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</si>
  <si>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</si>
  <si>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</si>
  <si>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</si>
  <si>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</si>
  <si>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</si>
  <si>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</si>
  <si>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</si>
  <si>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</si>
  <si>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</si>
  <si>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</si>
  <si>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</si>
  <si>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</si>
  <si>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</si>
  <si>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</si>
  <si>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</si>
  <si>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</si>
  <si>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</si>
  <si>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</si>
  <si>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</si>
  <si>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</si>
  <si>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</si>
  <si>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</si>
  <si>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</si>
  <si>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</si>
  <si>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</si>
  <si>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</si>
  <si>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</si>
  <si>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</si>
  <si>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</si>
  <si>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</si>
  <si>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</si>
  <si>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</si>
  <si>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</si>
  <si>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</si>
  <si>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</si>
  <si>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</si>
  <si>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</si>
  <si>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</si>
  <si>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</si>
  <si>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</si>
  <si>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</si>
  <si>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</si>
  <si>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</si>
  <si>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</si>
  <si>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</si>
  <si>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</si>
  <si>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</si>
  <si>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</si>
  <si>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</si>
  <si>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</si>
  <si>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</si>
  <si>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</si>
  <si>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</si>
  <si>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</si>
  <si>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</si>
  <si>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</si>
  <si>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</si>
  <si>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</si>
  <si>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</si>
  <si>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</si>
  <si>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</si>
  <si>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</si>
  <si>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</si>
  <si>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</si>
  <si>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</si>
  <si>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</si>
  <si>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</si>
  <si>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</si>
  <si>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</si>
  <si>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</si>
  <si>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</si>
  <si>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</si>
  <si>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</si>
  <si>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</si>
  <si>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</si>
  <si>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</si>
  <si>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</si>
  <si>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</si>
  <si>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</si>
  <si>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</si>
  <si>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</si>
  <si>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</si>
  <si>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</si>
  <si>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</si>
  <si>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</si>
  <si>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</si>
  <si>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</si>
  <si>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</si>
  <si>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</si>
  <si>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</si>
  <si>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</si>
  <si>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</si>
  <si>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</si>
  <si>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</si>
  <si>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</si>
  <si>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</si>
  <si>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</si>
  <si>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</si>
  <si>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</si>
  <si>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</si>
  <si>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</si>
  <si>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</si>
  <si>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</si>
  <si>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</si>
  <si>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</si>
  <si>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</si>
  <si>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</si>
  <si>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</si>
  <si>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</si>
  <si>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</si>
  <si>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</si>
  <si>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</si>
  <si>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</si>
  <si>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</si>
  <si>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</si>
  <si>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</si>
  <si>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</si>
  <si>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</si>
  <si>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</si>
  <si>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</si>
  <si>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</si>
  <si>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</si>
  <si>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</si>
  <si>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</si>
  <si>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</si>
  <si>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</si>
  <si>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</si>
  <si>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</si>
  <si>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</si>
  <si>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</si>
  <si>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</si>
  <si>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</si>
  <si>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</si>
  <si>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</si>
  <si>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</si>
  <si>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</si>
  <si>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</si>
  <si>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</si>
  <si>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</si>
  <si>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</si>
  <si>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</si>
  <si>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</si>
  <si>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</si>
  <si>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</si>
  <si>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</si>
  <si>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</si>
  <si>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</si>
  <si>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</si>
  <si>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</si>
  <si>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</si>
  <si>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</si>
  <si>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</si>
  <si>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</si>
  <si>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</si>
  <si>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</si>
  <si>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</si>
  <si>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</si>
  <si>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</si>
  <si>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</si>
  <si>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</si>
  <si>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</si>
  <si>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</si>
  <si>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</si>
  <si>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</si>
  <si>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</si>
  <si>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</si>
  <si>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</si>
  <si>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</si>
  <si>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</si>
  <si>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</si>
  <si>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</si>
  <si>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</si>
  <si>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</si>
  <si>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</si>
  <si>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</si>
  <si>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</si>
  <si>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</si>
  <si>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</si>
  <si>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</si>
  <si>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</si>
  <si>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</si>
  <si>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</si>
  <si>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</si>
  <si>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</si>
  <si>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</si>
  <si>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</si>
  <si>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</si>
  <si>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</si>
  <si>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</si>
  <si>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</si>
  <si>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</si>
  <si>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</si>
  <si>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</si>
  <si>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</si>
  <si>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</si>
  <si>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</si>
  <si>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</si>
  <si>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</si>
  <si>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</si>
  <si>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</si>
  <si>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</si>
  <si>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</si>
  <si>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</si>
  <si>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</si>
  <si>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</si>
  <si>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</si>
  <si>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</si>
  <si>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</si>
  <si>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</si>
  <si>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</si>
  <si>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</si>
  <si>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</si>
  <si>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</si>
  <si>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</si>
  <si>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</si>
  <si>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</si>
  <si>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</si>
  <si>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</si>
  <si>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</si>
  <si>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</si>
  <si>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</si>
  <si>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</si>
  <si>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</si>
  <si>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</si>
  <si>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</si>
  <si>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</si>
  <si>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</si>
  <si>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</si>
  <si>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</si>
  <si>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</si>
  <si>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</si>
  <si>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</si>
  <si>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</si>
  <si>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</si>
  <si>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</si>
  <si>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</si>
  <si>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</si>
  <si>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</si>
  <si>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</si>
  <si>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</si>
  <si>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</si>
  <si>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</si>
  <si>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</si>
  <si>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</si>
  <si>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</si>
  <si>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</si>
  <si>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</si>
  <si>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</si>
  <si>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</si>
  <si>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</si>
  <si>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</si>
  <si>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</si>
  <si>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</si>
  <si>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</si>
  <si>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</si>
  <si>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</si>
  <si>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</si>
  <si>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</si>
  <si>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</si>
  <si>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</si>
  <si>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</si>
  <si>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</si>
  <si>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</si>
  <si>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</si>
  <si>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</si>
  <si>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</si>
  <si>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</si>
  <si>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</si>
  <si>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</si>
  <si>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</si>
  <si>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</si>
  <si>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</si>
  <si>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</si>
  <si>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</si>
  <si>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</si>
  <si>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</si>
  <si>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</si>
  <si>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</si>
  <si>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</si>
  <si>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</si>
  <si>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</si>
  <si>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</si>
  <si>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</si>
  <si>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</si>
  <si>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</si>
  <si>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</si>
  <si>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</si>
  <si>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</si>
  <si>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</si>
  <si>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</si>
  <si>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</si>
  <si>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</si>
  <si>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</si>
  <si>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</si>
  <si>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</si>
  <si>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</si>
  <si>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</si>
  <si>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</si>
  <si>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</si>
  <si>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</si>
  <si>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</si>
  <si>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</si>
  <si>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</si>
  <si>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</si>
  <si>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</si>
  <si>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</si>
  <si>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</si>
  <si>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</si>
  <si>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</si>
  <si>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</si>
  <si>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</si>
  <si>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</si>
  <si>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</si>
  <si>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</si>
  <si>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</si>
  <si>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</si>
  <si>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</si>
  <si>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</si>
  <si>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</si>
  <si>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</si>
  <si>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</si>
  <si>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</si>
  <si>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</si>
  <si>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</si>
  <si>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</si>
  <si>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</si>
  <si>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</si>
  <si>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</si>
  <si>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</si>
  <si>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</si>
  <si>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</si>
  <si>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</si>
  <si>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</si>
  <si>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</si>
  <si>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</si>
  <si>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</si>
  <si>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</si>
  <si>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</si>
  <si>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</si>
  <si>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</si>
  <si>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</si>
  <si>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</si>
  <si>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</si>
  <si>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</si>
  <si>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</si>
  <si>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</si>
  <si>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</si>
  <si>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</si>
  <si>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</si>
  <si>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</si>
  <si>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</si>
  <si>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</si>
  <si>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</si>
  <si>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</si>
  <si>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</si>
  <si>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</si>
  <si>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</si>
  <si>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</si>
  <si>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</si>
  <si>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</si>
  <si>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</si>
  <si>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</si>
  <si>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</si>
  <si>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</si>
  <si>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</si>
  <si>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</si>
  <si>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</si>
  <si>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</si>
  <si>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</si>
  <si>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</si>
  <si>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</si>
  <si>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</si>
  <si>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</si>
  <si>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</si>
  <si>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</si>
  <si>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</si>
  <si>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</si>
  <si>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</si>
  <si>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</si>
  <si>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</si>
  <si>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</si>
  <si>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</si>
  <si>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</si>
  <si>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</si>
  <si>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</si>
  <si>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</si>
  <si>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</si>
  <si>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</si>
  <si>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</si>
  <si>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</si>
  <si>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</si>
  <si>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</si>
  <si>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</si>
  <si>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</si>
  <si>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</si>
  <si>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</si>
  <si>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防火・避難規定等の合理化による既存建物活用に資する技術開発</t>
    <rPh sb="0" eb="2">
      <t>ボウカ</t>
    </rPh>
    <rPh sb="3" eb="5">
      <t>ヒナン</t>
    </rPh>
    <rPh sb="5" eb="7">
      <t>キテイ</t>
    </rPh>
    <rPh sb="7" eb="8">
      <t>トウ</t>
    </rPh>
    <rPh sb="9" eb="12">
      <t>ゴウリカ</t>
    </rPh>
    <rPh sb="15" eb="17">
      <t>キゾン</t>
    </rPh>
    <rPh sb="17" eb="19">
      <t>タテモノ</t>
    </rPh>
    <rPh sb="19" eb="21">
      <t>カツヨウ</t>
    </rPh>
    <rPh sb="22" eb="23">
      <t>シ</t>
    </rPh>
    <rPh sb="25" eb="27">
      <t>ギジュツ</t>
    </rPh>
    <rPh sb="27" eb="29">
      <t>カイハツ</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</si>
  <si>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</si>
  <si>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</si>
  <si>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</si>
  <si>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</si>
  <si>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</si>
  <si>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</si>
  <si>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</si>
  <si>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</si>
  <si>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</si>
  <si>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</si>
  <si>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</si>
  <si>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</si>
  <si>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</si>
  <si>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防火・避難規定や用途規制等の合理化・運用円滑化に向けた技術基準案、ガイドライン案等の策定数</t>
    <phoneticPr fontId="5"/>
  </si>
  <si>
    <t>HP等で公開された技術資料・マニュアル・ガイドライン等</t>
    <phoneticPr fontId="5"/>
  </si>
  <si>
    <t>防火・避難規定や用途規制等の合理化・運用円滑化に向けた研究項目の終了件数</t>
    <phoneticPr fontId="5"/>
  </si>
  <si>
    <t>単位当たりコスト＝Ｘ／Ｙ
X　：　執行額
Y　：　防火・避難規定や用途規制等の合理化・運用円滑化に向けた研究項目の終了件数　　　　　　　　</t>
    <phoneticPr fontId="5"/>
  </si>
  <si>
    <t>81.3百万/1件</t>
    <rPh sb="4" eb="6">
      <t>ヒャクマン</t>
    </rPh>
    <rPh sb="8" eb="9">
      <t>ケン</t>
    </rPh>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</si>
  <si>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</si>
  <si>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</si>
  <si>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</si>
  <si>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</si>
  <si>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t>
    <phoneticPr fontId="5"/>
  </si>
  <si>
    <t>目的とする地域活性化や観光振興は、国民や社会の抱える人口減少と地域経済縮小の克服に向けたものである。</t>
    <phoneticPr fontId="5"/>
  </si>
  <si>
    <t>既存建築物の有効活用のため、防火避難規定や立地規制の合理化を行うものであり、国以外の取り組みができない。</t>
    <phoneticPr fontId="5"/>
  </si>
  <si>
    <t>既存建築物の有効活用を図る上で必要かつ適切で、国民や社会の課題克服に向け、優先度が高い。</t>
    <phoneticPr fontId="5"/>
  </si>
  <si>
    <t>入札、契約手続きの透明性、競争性の確保に努めている。一社応札克服に向け、競争参加者を増やす工夫、今後同様の業務を発注する場合の改善点などをまとめている。</t>
    <phoneticPr fontId="5"/>
  </si>
  <si>
    <t>‐</t>
  </si>
  <si>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</si>
  <si>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</si>
  <si>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</si>
  <si>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</si>
  <si>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いずれも、防火・避難規定等の合理化・運用円滑化に向けた技術基準案等の作成につながるものである。</t>
    <phoneticPr fontId="5"/>
  </si>
  <si>
    <t>委員会、ワーキングを設け、最新の知見を幅広く集め、産学官が一体となって効率的に技術開発を進めている。</t>
    <phoneticPr fontId="5"/>
  </si>
  <si>
    <t>防火避難規定等の合理化に向け、適切に執行しており、活動実績は見込みに見合ったものである。</t>
    <phoneticPr fontId="5"/>
  </si>
  <si>
    <t xml:space="preserve">新２８－０５０  </t>
    <phoneticPr fontId="5"/>
  </si>
  <si>
    <t>新２８－０３６</t>
    <phoneticPr fontId="5"/>
  </si>
  <si>
    <t>0426</t>
    <phoneticPr fontId="5"/>
  </si>
  <si>
    <t>（株）アルテップ</t>
    <phoneticPr fontId="5"/>
  </si>
  <si>
    <t>試験体加熱用高温恒温器（７００℃）購入</t>
    <phoneticPr fontId="5"/>
  </si>
  <si>
    <t>（株）東亜理科</t>
    <phoneticPr fontId="5"/>
  </si>
  <si>
    <t>（株）東亜理科</t>
    <phoneticPr fontId="5"/>
  </si>
  <si>
    <t>消火実験に係る実験準備および解体作業</t>
    <phoneticPr fontId="5"/>
  </si>
  <si>
    <t>構造用合板２４ｍｍの購入</t>
    <phoneticPr fontId="5"/>
  </si>
  <si>
    <t>（株）地域計画連合</t>
    <phoneticPr fontId="5"/>
  </si>
  <si>
    <t>（公社）ロングライフビル推進協会</t>
    <phoneticPr fontId="5"/>
  </si>
  <si>
    <t>入江電気工事（株）</t>
    <phoneticPr fontId="5"/>
  </si>
  <si>
    <t>（株）ウッドフレンズ</t>
    <phoneticPr fontId="5"/>
  </si>
  <si>
    <t>三生技研（株）</t>
    <phoneticPr fontId="5"/>
  </si>
  <si>
    <t>アイエヌジー（株）</t>
    <phoneticPr fontId="5"/>
  </si>
  <si>
    <t>用途規制の特例許可における周辺影響対策等に関する調査</t>
    <phoneticPr fontId="5"/>
  </si>
  <si>
    <t>人件費</t>
    <rPh sb="0" eb="3">
      <t>ジンケンヒ</t>
    </rPh>
    <phoneticPr fontId="5"/>
  </si>
  <si>
    <t>用途規制の特例許可における周辺影響対策等に関する調査</t>
    <phoneticPr fontId="5"/>
  </si>
  <si>
    <t>火災時避難安全規定の合理化を目的とした資料収集整理</t>
    <phoneticPr fontId="5"/>
  </si>
  <si>
    <t>開口噴出火炎を受ける軒下温度計測実験補助</t>
    <phoneticPr fontId="5"/>
  </si>
  <si>
    <t>防煙垂れ壁及び扉の遮煙性の実測補助業務</t>
    <phoneticPr fontId="5"/>
  </si>
  <si>
    <t>区画火災の標準的な消火方法に関する情報整理業務</t>
    <phoneticPr fontId="5"/>
  </si>
  <si>
    <t>建築物の部位ごとの代替措置事例の整理</t>
    <phoneticPr fontId="5"/>
  </si>
  <si>
    <t>139　目標を達成した技術開発課題の割合</t>
    <phoneticPr fontId="5"/>
  </si>
  <si>
    <t>実大遮煙実験補助業務</t>
    <phoneticPr fontId="5"/>
  </si>
  <si>
    <t>-</t>
    <phoneticPr fontId="5"/>
  </si>
  <si>
    <t>-</t>
    <phoneticPr fontId="5"/>
  </si>
  <si>
    <t>有</t>
  </si>
  <si>
    <t>無</t>
  </si>
  <si>
    <t>費用の効率的な使途に努め、防火避難規定等の合理化、運用円滑化に向け、着実に成果が上がっている。ただし、一者応札となったものがあり、競争参加者を増やすなどの工夫が必要である。</t>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</si>
  <si>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phoneticPr fontId="5"/>
  </si>
  <si>
    <t>-</t>
    <phoneticPr fontId="5"/>
  </si>
  <si>
    <t>-</t>
    <phoneticPr fontId="5"/>
  </si>
  <si>
    <t>成果物は、平成31年度の事業において活用することとしている。</t>
    <phoneticPr fontId="5"/>
  </si>
  <si>
    <t>H31年度までに防火・避難規定や用途規制等の合理化・運用円滑化に向けた技術基準案、ガイドライン案等を18本策定する。</t>
    <phoneticPr fontId="5"/>
  </si>
  <si>
    <t>57百万/0件</t>
    <rPh sb="2" eb="4">
      <t>ヒャクマン</t>
    </rPh>
    <rPh sb="6" eb="7">
      <t>ケン</t>
    </rPh>
    <phoneticPr fontId="5"/>
  </si>
  <si>
    <t>-</t>
    <phoneticPr fontId="5"/>
  </si>
  <si>
    <t>第5期科学技術基本計画（H28.1閣議決定）
第4期国土交通省技術基本計画（H29.3）
経済財政運営と改革の基本方針2018（H30.6閣議決定）
まち・ひと・しごと創生基本方針2018（H30.6閣議決定）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</si>
</sst>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19</xdr:col>
      <xdr:colOff>112922</xdr:colOff>
      <xdr:row>742</xdr:row>
      <xdr:rowOff>161925</xdr:rowOff>
    </xdr:to>
    <xdr:sp macro="" textlink="">
      <xdr:nvSpPr>
        <xdr:cNvPr id="3" name="テキスト ボックス 2"/>
        <xdr:cNvSpPr txBox="1"/>
      </xdr:nvSpPr>
      <xdr:spPr>
        <a:xfrm>
          <a:off x="1600200" y="232781475"/>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５７．０百万円</a:t>
          </a:r>
          <a:endParaRPr kumimoji="1" lang="en-US" altLang="ja-JP" sz="1100">
            <a:solidFill>
              <a:sysClr val="windowText" lastClr="000000"/>
            </a:solidFill>
          </a:endParaRPr>
        </a:p>
      </xdr:txBody>
    </xdr:sp>
    <xdr:clientData/>
  </xdr:twoCellAnchor>
  <xdr:twoCellAnchor>
    <xdr:from>
      <xdr:col>7</xdr:col>
      <xdr:colOff>66675</xdr:colOff>
      <xdr:row>743</xdr:row>
      <xdr:rowOff>9525</xdr:rowOff>
    </xdr:from>
    <xdr:to>
      <xdr:col>21</xdr:col>
      <xdr:colOff>19050</xdr:colOff>
      <xdr:row>744</xdr:row>
      <xdr:rowOff>190500</xdr:rowOff>
    </xdr:to>
    <xdr:sp macro="" textlink="">
      <xdr:nvSpPr>
        <xdr:cNvPr id="4" name="正方形/長方形 3"/>
        <xdr:cNvSpPr/>
      </xdr:nvSpPr>
      <xdr:spPr>
        <a:xfrm>
          <a:off x="1466850" y="233495850"/>
          <a:ext cx="2752725" cy="533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7</xdr:col>
      <xdr:colOff>0</xdr:colOff>
      <xdr:row>743</xdr:row>
      <xdr:rowOff>0</xdr:rowOff>
    </xdr:from>
    <xdr:to>
      <xdr:col>21</xdr:col>
      <xdr:colOff>0</xdr:colOff>
      <xdr:row>744</xdr:row>
      <xdr:rowOff>204907</xdr:rowOff>
    </xdr:to>
    <xdr:sp macro="" textlink="">
      <xdr:nvSpPr>
        <xdr:cNvPr id="5" name="大かっこ 4"/>
        <xdr:cNvSpPr/>
      </xdr:nvSpPr>
      <xdr:spPr>
        <a:xfrm>
          <a:off x="1400175" y="233486325"/>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745</xdr:row>
      <xdr:rowOff>0</xdr:rowOff>
    </xdr:from>
    <xdr:to>
      <xdr:col>13</xdr:col>
      <xdr:colOff>0</xdr:colOff>
      <xdr:row>747</xdr:row>
      <xdr:rowOff>0</xdr:rowOff>
    </xdr:to>
    <xdr:cxnSp macro="">
      <xdr:nvCxnSpPr>
        <xdr:cNvPr id="6" name="直線コネクタ 5"/>
        <xdr:cNvCxnSpPr/>
      </xdr:nvCxnSpPr>
      <xdr:spPr>
        <a:xfrm>
          <a:off x="2600325" y="234191175"/>
          <a:ext cx="0" cy="7048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747</xdr:row>
      <xdr:rowOff>9525</xdr:rowOff>
    </xdr:from>
    <xdr:to>
      <xdr:col>16</xdr:col>
      <xdr:colOff>93729</xdr:colOff>
      <xdr:row>747</xdr:row>
      <xdr:rowOff>9525</xdr:rowOff>
    </xdr:to>
    <xdr:cxnSp macro="">
      <xdr:nvCxnSpPr>
        <xdr:cNvPr id="7" name="直線矢印コネクタ 6"/>
        <xdr:cNvCxnSpPr/>
      </xdr:nvCxnSpPr>
      <xdr:spPr>
        <a:xfrm flipV="1">
          <a:off x="2590800" y="234905550"/>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745</xdr:row>
      <xdr:rowOff>323851</xdr:rowOff>
    </xdr:from>
    <xdr:to>
      <xdr:col>28</xdr:col>
      <xdr:colOff>2704</xdr:colOff>
      <xdr:row>748</xdr:row>
      <xdr:rowOff>57150</xdr:rowOff>
    </xdr:to>
    <xdr:sp macro="" textlink="">
      <xdr:nvSpPr>
        <xdr:cNvPr id="8" name="テキスト ボックス 7"/>
        <xdr:cNvSpPr txBox="1"/>
      </xdr:nvSpPr>
      <xdr:spPr>
        <a:xfrm>
          <a:off x="3286125" y="234515026"/>
          <a:ext cx="2317279" cy="7905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solidFill>
                <a:sysClr val="windowText" lastClr="000000"/>
              </a:solidFill>
            </a:rPr>
            <a:t>５７．０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748</xdr:row>
      <xdr:rowOff>123826</xdr:rowOff>
    </xdr:from>
    <xdr:to>
      <xdr:col>28</xdr:col>
      <xdr:colOff>85565</xdr:colOff>
      <xdr:row>752</xdr:row>
      <xdr:rowOff>57150</xdr:rowOff>
    </xdr:to>
    <xdr:sp macro="" textlink="">
      <xdr:nvSpPr>
        <xdr:cNvPr id="9" name="大かっこ 8"/>
        <xdr:cNvSpPr/>
      </xdr:nvSpPr>
      <xdr:spPr>
        <a:xfrm>
          <a:off x="3200400" y="235372276"/>
          <a:ext cx="2485865" cy="1343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32</xdr:col>
      <xdr:colOff>0</xdr:colOff>
      <xdr:row>741</xdr:row>
      <xdr:rowOff>28576</xdr:rowOff>
    </xdr:from>
    <xdr:to>
      <xdr:col>45</xdr:col>
      <xdr:colOff>9525</xdr:colOff>
      <xdr:row>745</xdr:row>
      <xdr:rowOff>342900</xdr:rowOff>
    </xdr:to>
    <xdr:sp macro="" textlink="">
      <xdr:nvSpPr>
        <xdr:cNvPr id="10" name="大かっこ 9"/>
        <xdr:cNvSpPr/>
      </xdr:nvSpPr>
      <xdr:spPr>
        <a:xfrm>
          <a:off x="6400800" y="232810051"/>
          <a:ext cx="2609850" cy="1724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193221</xdr:colOff>
      <xdr:row>741</xdr:row>
      <xdr:rowOff>95250</xdr:rowOff>
    </xdr:from>
    <xdr:to>
      <xdr:col>43</xdr:col>
      <xdr:colOff>190499</xdr:colOff>
      <xdr:row>745</xdr:row>
      <xdr:rowOff>278947</xdr:rowOff>
    </xdr:to>
    <xdr:sp macro="" textlink="">
      <xdr:nvSpPr>
        <xdr:cNvPr id="11" name="正方形/長方形 26"/>
        <xdr:cNvSpPr>
          <a:spLocks noChangeArrowheads="1"/>
        </xdr:cNvSpPr>
      </xdr:nvSpPr>
      <xdr:spPr bwMode="auto">
        <a:xfrm>
          <a:off x="6594021" y="232876725"/>
          <a:ext cx="2197553"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２．６百万円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１．２</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0</xdr:colOff>
      <xdr:row>752</xdr:row>
      <xdr:rowOff>9525</xdr:rowOff>
    </xdr:from>
    <xdr:to>
      <xdr:col>22</xdr:col>
      <xdr:colOff>9525</xdr:colOff>
      <xdr:row>754</xdr:row>
      <xdr:rowOff>9525</xdr:rowOff>
    </xdr:to>
    <xdr:cxnSp macro="">
      <xdr:nvCxnSpPr>
        <xdr:cNvPr id="12" name="直線コネクタ 11"/>
        <xdr:cNvCxnSpPr/>
      </xdr:nvCxnSpPr>
      <xdr:spPr>
        <a:xfrm>
          <a:off x="4400550" y="236667675"/>
          <a:ext cx="9525" cy="7048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754</xdr:row>
      <xdr:rowOff>9525</xdr:rowOff>
    </xdr:from>
    <xdr:to>
      <xdr:col>25</xdr:col>
      <xdr:colOff>9525</xdr:colOff>
      <xdr:row>754</xdr:row>
      <xdr:rowOff>9525</xdr:rowOff>
    </xdr:to>
    <xdr:cxnSp macro="">
      <xdr:nvCxnSpPr>
        <xdr:cNvPr id="13" name="直線矢印コネクタ 12"/>
        <xdr:cNvCxnSpPr/>
      </xdr:nvCxnSpPr>
      <xdr:spPr>
        <a:xfrm>
          <a:off x="4400550" y="237372525"/>
          <a:ext cx="609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19050</xdr:rowOff>
    </xdr:from>
    <xdr:to>
      <xdr:col>37</xdr:col>
      <xdr:colOff>198513</xdr:colOff>
      <xdr:row>755</xdr:row>
      <xdr:rowOff>10886</xdr:rowOff>
    </xdr:to>
    <xdr:sp macro="" textlink="">
      <xdr:nvSpPr>
        <xdr:cNvPr id="15" name="テキスト ボックス 14"/>
        <xdr:cNvSpPr txBox="1"/>
      </xdr:nvSpPr>
      <xdr:spPr>
        <a:xfrm>
          <a:off x="5000625" y="237029625"/>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a:t>
          </a:r>
          <a:r>
            <a:rPr kumimoji="1" lang="ja-JP" altLang="en-US" sz="1100">
              <a:solidFill>
                <a:sysClr val="windowText" lastClr="000000"/>
              </a:solidFill>
            </a:rPr>
            <a:t>５４．４百万円</a:t>
          </a:r>
        </a:p>
      </xdr:txBody>
    </xdr:sp>
    <xdr:clientData/>
  </xdr:twoCellAnchor>
  <xdr:twoCellAnchor>
    <xdr:from>
      <xdr:col>25</xdr:col>
      <xdr:colOff>0</xdr:colOff>
      <xdr:row>755</xdr:row>
      <xdr:rowOff>76200</xdr:rowOff>
    </xdr:from>
    <xdr:to>
      <xdr:col>41</xdr:col>
      <xdr:colOff>108857</xdr:colOff>
      <xdr:row>757</xdr:row>
      <xdr:rowOff>457200</xdr:rowOff>
    </xdr:to>
    <xdr:sp macro="" textlink="">
      <xdr:nvSpPr>
        <xdr:cNvPr id="17" name="大かっこ 16"/>
        <xdr:cNvSpPr/>
      </xdr:nvSpPr>
      <xdr:spPr>
        <a:xfrm>
          <a:off x="5000625" y="237791625"/>
          <a:ext cx="3309257"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755</xdr:row>
      <xdr:rowOff>104775</xdr:rowOff>
    </xdr:from>
    <xdr:to>
      <xdr:col>41</xdr:col>
      <xdr:colOff>39461</xdr:colOff>
      <xdr:row>758</xdr:row>
      <xdr:rowOff>24493</xdr:rowOff>
    </xdr:to>
    <xdr:sp macro="" textlink="">
      <xdr:nvSpPr>
        <xdr:cNvPr id="18" name="正方形/長方形 17"/>
        <xdr:cNvSpPr/>
      </xdr:nvSpPr>
      <xdr:spPr>
        <a:xfrm>
          <a:off x="5086350" y="237820200"/>
          <a:ext cx="3154136" cy="16056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a:t>
          </a:r>
          <a:r>
            <a:rPr lang="ja-JP" altLang="en-US" sz="1100">
              <a:solidFill>
                <a:schemeClr val="tx1"/>
              </a:solidFill>
              <a:effectLst/>
              <a:latin typeface="+mn-lt"/>
              <a:ea typeface="+mn-ea"/>
              <a:cs typeface="+mn-cs"/>
            </a:rPr>
            <a:t>合理化</a:t>
          </a:r>
          <a:r>
            <a:rPr lang="ja-JP" altLang="ja-JP" sz="1100">
              <a:solidFill>
                <a:schemeClr val="tx1"/>
              </a:solidFill>
              <a:effectLst/>
              <a:latin typeface="+mn-lt"/>
              <a:ea typeface="+mn-ea"/>
              <a:cs typeface="+mn-cs"/>
            </a:rPr>
            <a:t>に</a:t>
          </a:r>
          <a:r>
            <a:rPr lang="ja-JP" altLang="en-US" sz="1100">
              <a:solidFill>
                <a:schemeClr val="tx1"/>
              </a:solidFill>
              <a:effectLst/>
              <a:latin typeface="+mn-lt"/>
              <a:ea typeface="+mn-ea"/>
              <a:cs typeface="+mn-cs"/>
            </a:rPr>
            <a:t>向けた技術開発</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地区における火災安全性確保に向けた技術開発</a:t>
          </a:r>
          <a:endParaRPr lang="ja-JP" altLang="ja-JP">
            <a:solidFill>
              <a:schemeClr val="tx1"/>
            </a:solidFill>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合理化に向けた技術開発</a:t>
          </a:r>
          <a:endParaRPr lang="ja-JP" altLang="ja-JP">
            <a:solidFill>
              <a:schemeClr val="tx1"/>
            </a:solidFill>
            <a:effectLst/>
          </a:endParaRPr>
        </a:p>
        <a:p>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425</v>
      </c>
      <c r="AT2" s="220"/>
      <c r="AU2" s="220"/>
      <c r="AV2" s="52" t="str">
        <f>IF(AW2="", "", "-")</f>
        <v/>
      </c>
      <c r="AW2" s="401"/>
      <c r="AX2" s="401"/>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75</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0.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9" t="s">
        <v>516</v>
      </c>
      <c r="Z7" s="296"/>
      <c r="AA7" s="296"/>
      <c r="AB7" s="296"/>
      <c r="AC7" s="296"/>
      <c r="AD7" s="400"/>
      <c r="AE7" s="387" t="s">
        <v>644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378</v>
      </c>
      <c r="B8" s="833"/>
      <c r="C8" s="833"/>
      <c r="D8" s="833"/>
      <c r="E8" s="833"/>
      <c r="F8" s="834"/>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81</v>
      </c>
      <c r="Q13" s="109"/>
      <c r="R13" s="109"/>
      <c r="S13" s="109"/>
      <c r="T13" s="109"/>
      <c r="U13" s="109"/>
      <c r="V13" s="110"/>
      <c r="W13" s="108">
        <v>82</v>
      </c>
      <c r="X13" s="109"/>
      <c r="Y13" s="109"/>
      <c r="Z13" s="109"/>
      <c r="AA13" s="109"/>
      <c r="AB13" s="109"/>
      <c r="AC13" s="110"/>
      <c r="AD13" s="108">
        <v>59</v>
      </c>
      <c r="AE13" s="109"/>
      <c r="AF13" s="109"/>
      <c r="AG13" s="109"/>
      <c r="AH13" s="109"/>
      <c r="AI13" s="109"/>
      <c r="AJ13" s="110"/>
      <c r="AK13" s="108">
        <v>56</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0"/>
      <c r="H14" s="751"/>
      <c r="I14" s="581" t="s">
        <v>8</v>
      </c>
      <c r="J14" s="635"/>
      <c r="K14" s="635"/>
      <c r="L14" s="635"/>
      <c r="M14" s="635"/>
      <c r="N14" s="635"/>
      <c r="O14" s="636"/>
      <c r="P14" s="108" t="s">
        <v>579</v>
      </c>
      <c r="Q14" s="109"/>
      <c r="R14" s="109"/>
      <c r="S14" s="109"/>
      <c r="T14" s="109"/>
      <c r="U14" s="109"/>
      <c r="V14" s="110"/>
      <c r="W14" s="108" t="s">
        <v>579</v>
      </c>
      <c r="X14" s="109"/>
      <c r="Y14" s="109"/>
      <c r="Z14" s="109"/>
      <c r="AA14" s="109"/>
      <c r="AB14" s="109"/>
      <c r="AC14" s="110"/>
      <c r="AD14" s="108" t="s">
        <v>594</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579</v>
      </c>
      <c r="Q15" s="109"/>
      <c r="R15" s="109"/>
      <c r="S15" s="109"/>
      <c r="T15" s="109"/>
      <c r="U15" s="109"/>
      <c r="V15" s="110"/>
      <c r="W15" s="108" t="s">
        <v>580</v>
      </c>
      <c r="X15" s="109"/>
      <c r="Y15" s="109"/>
      <c r="Z15" s="109"/>
      <c r="AA15" s="109"/>
      <c r="AB15" s="109"/>
      <c r="AC15" s="110"/>
      <c r="AD15" s="108" t="s">
        <v>594</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579</v>
      </c>
      <c r="Q16" s="109"/>
      <c r="R16" s="109"/>
      <c r="S16" s="109"/>
      <c r="T16" s="109"/>
      <c r="U16" s="109"/>
      <c r="V16" s="110"/>
      <c r="W16" s="108" t="s">
        <v>580</v>
      </c>
      <c r="X16" s="109"/>
      <c r="Y16" s="109"/>
      <c r="Z16" s="109"/>
      <c r="AA16" s="109"/>
      <c r="AB16" s="109"/>
      <c r="AC16" s="110"/>
      <c r="AD16" s="108" t="s">
        <v>594</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579</v>
      </c>
      <c r="Q17" s="109"/>
      <c r="R17" s="109"/>
      <c r="S17" s="109"/>
      <c r="T17" s="109"/>
      <c r="U17" s="109"/>
      <c r="V17" s="110"/>
      <c r="W17" s="108" t="s">
        <v>580</v>
      </c>
      <c r="X17" s="109"/>
      <c r="Y17" s="109"/>
      <c r="Z17" s="109"/>
      <c r="AA17" s="109"/>
      <c r="AB17" s="109"/>
      <c r="AC17" s="110"/>
      <c r="AD17" s="108" t="s">
        <v>594</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14">
        <f>SUM(P13:V17)</f>
        <v>81</v>
      </c>
      <c r="Q18" s="115"/>
      <c r="R18" s="115"/>
      <c r="S18" s="115"/>
      <c r="T18" s="115"/>
      <c r="U18" s="115"/>
      <c r="V18" s="116"/>
      <c r="W18" s="114">
        <f>SUM(W13:AC17)</f>
        <v>82</v>
      </c>
      <c r="X18" s="115"/>
      <c r="Y18" s="115"/>
      <c r="Z18" s="115"/>
      <c r="AA18" s="115"/>
      <c r="AB18" s="115"/>
      <c r="AC18" s="116"/>
      <c r="AD18" s="114">
        <f>SUM(AD13:AJ17)</f>
        <v>59</v>
      </c>
      <c r="AE18" s="115"/>
      <c r="AF18" s="115"/>
      <c r="AG18" s="115"/>
      <c r="AH18" s="115"/>
      <c r="AI18" s="115"/>
      <c r="AJ18" s="116"/>
      <c r="AK18" s="114">
        <f>SUM(AK13:AQ17)</f>
        <v>56</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79</v>
      </c>
      <c r="Q19" s="109"/>
      <c r="R19" s="109"/>
      <c r="S19" s="109"/>
      <c r="T19" s="109"/>
      <c r="U19" s="109"/>
      <c r="V19" s="110"/>
      <c r="W19" s="108">
        <v>81</v>
      </c>
      <c r="X19" s="109"/>
      <c r="Y19" s="109"/>
      <c r="Z19" s="109"/>
      <c r="AA19" s="109"/>
      <c r="AB19" s="109"/>
      <c r="AC19" s="110"/>
      <c r="AD19" s="108">
        <v>57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0.97530864197530864</v>
      </c>
      <c r="Q20" s="545"/>
      <c r="R20" s="545"/>
      <c r="S20" s="545"/>
      <c r="T20" s="545"/>
      <c r="U20" s="545"/>
      <c r="V20" s="545"/>
      <c r="W20" s="545">
        <f t="shared" ref="W20" si="0">IF(W18=0, "-", SUM(W19)/W18)</f>
        <v>0.98780487804878048</v>
      </c>
      <c r="X20" s="545"/>
      <c r="Y20" s="545"/>
      <c r="Z20" s="545"/>
      <c r="AA20" s="545"/>
      <c r="AB20" s="545"/>
      <c r="AC20" s="545"/>
      <c r="AD20" s="545">
        <f t="shared" ref="AD20" si="1">IF(AD18=0, "-", SUM(AD19)/AD18)</f>
        <v>0.96610169491525422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478</v>
      </c>
      <c r="H21" s="936"/>
      <c r="I21" s="936"/>
      <c r="J21" s="936"/>
      <c r="K21" s="936"/>
      <c r="L21" s="936"/>
      <c r="M21" s="936"/>
      <c r="N21" s="936"/>
      <c r="O21" s="936"/>
      <c r="P21" s="545">
        <f>IF(P19=0, "-", SUM(P19)/SUM(P13,P14))</f>
        <v>0.97530864197530864</v>
      </c>
      <c r="Q21" s="545"/>
      <c r="R21" s="545"/>
      <c r="S21" s="545"/>
      <c r="T21" s="545"/>
      <c r="U21" s="545"/>
      <c r="V21" s="545"/>
      <c r="W21" s="545">
        <f t="shared" ref="W21" si="2">IF(W19=0, "-", SUM(W19)/SUM(W13,W14))</f>
        <v>0.98780487804878048</v>
      </c>
      <c r="X21" s="545"/>
      <c r="Y21" s="545"/>
      <c r="Z21" s="545"/>
      <c r="AA21" s="545"/>
      <c r="AB21" s="545"/>
      <c r="AC21" s="545"/>
      <c r="AD21" s="545">
        <f t="shared" ref="AD21" si="3">IF(AD19=0, "-", SUM(AD19)/SUM(AD13,AD14))</f>
        <v>0.96610169491525422</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536</v>
      </c>
      <c r="AF30" s="391"/>
      <c r="AG30" s="391"/>
      <c r="AH30" s="392"/>
      <c r="AI30" s="390" t="s">
        <v>533</v>
      </c>
      <c r="AJ30" s="391"/>
      <c r="AK30" s="391"/>
      <c r="AL30" s="392"/>
      <c r="AM30" s="393" t="s">
        <v>528</v>
      </c>
      <c r="AN30" s="393"/>
      <c r="AO30" s="393"/>
      <c r="AP30" s="390"/>
      <c r="AQ30" s="644" t="s">
        <v>354</v>
      </c>
      <c r="AR30" s="645"/>
      <c r="AS30" s="645"/>
      <c r="AT30" s="646"/>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17"/>
      <c r="AR31" s="136"/>
      <c r="AS31" s="137" t="s">
        <v>355</v>
      </c>
      <c r="AT31" s="172"/>
      <c r="AU31" s="271">
        <v>31</v>
      </c>
      <c r="AV31" s="271"/>
      <c r="AW31" s="383" t="s">
        <v>300</v>
      </c>
      <c r="AX31" s="384"/>
    </row>
    <row r="32" spans="1:50" ht="23.25" customHeight="1" x14ac:dyDescent="0.15">
      <c r="A32" s="521"/>
      <c r="B32" s="519"/>
      <c r="C32" s="519"/>
      <c r="D32" s="519"/>
      <c r="E32" s="519"/>
      <c r="F32" s="520"/>
      <c r="G32" s="546" t="s">
        <v>641</v>
      </c>
      <c r="H32" s="547"/>
      <c r="I32" s="547"/>
      <c r="J32" s="547"/>
      <c r="K32" s="547"/>
      <c r="L32" s="547"/>
      <c r="M32" s="547"/>
      <c r="N32" s="547"/>
      <c r="O32" s="548"/>
      <c r="P32" s="161" t="s">
        <v>585</v>
      </c>
      <c r="Q32" s="161"/>
      <c r="R32" s="161"/>
      <c r="S32" s="161"/>
      <c r="T32" s="161"/>
      <c r="U32" s="161"/>
      <c r="V32" s="161"/>
      <c r="W32" s="161"/>
      <c r="X32" s="231"/>
      <c r="Y32" s="342" t="s">
        <v>12</v>
      </c>
      <c r="Z32" s="555"/>
      <c r="AA32" s="556"/>
      <c r="AB32" s="557" t="s">
        <v>576</v>
      </c>
      <c r="AC32" s="557"/>
      <c r="AD32" s="557"/>
      <c r="AE32" s="368">
        <v>0</v>
      </c>
      <c r="AF32" s="369"/>
      <c r="AG32" s="369"/>
      <c r="AH32" s="369"/>
      <c r="AI32" s="368">
        <v>1</v>
      </c>
      <c r="AJ32" s="369"/>
      <c r="AK32" s="369"/>
      <c r="AL32" s="369"/>
      <c r="AM32" s="368">
        <v>0</v>
      </c>
      <c r="AN32" s="369"/>
      <c r="AO32" s="369"/>
      <c r="AP32" s="369"/>
      <c r="AQ32" s="111" t="s">
        <v>632</v>
      </c>
      <c r="AR32" s="112"/>
      <c r="AS32" s="112"/>
      <c r="AT32" s="113"/>
      <c r="AU32" s="369" t="s">
        <v>632</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576</v>
      </c>
      <c r="AC33" s="528"/>
      <c r="AD33" s="528"/>
      <c r="AE33" s="368">
        <v>0</v>
      </c>
      <c r="AF33" s="369"/>
      <c r="AG33" s="369"/>
      <c r="AH33" s="369"/>
      <c r="AI33" s="368">
        <v>0</v>
      </c>
      <c r="AJ33" s="369"/>
      <c r="AK33" s="369"/>
      <c r="AL33" s="369"/>
      <c r="AM33" s="368">
        <v>9</v>
      </c>
      <c r="AN33" s="369"/>
      <c r="AO33" s="369"/>
      <c r="AP33" s="369"/>
      <c r="AQ33" s="111" t="s">
        <v>632</v>
      </c>
      <c r="AR33" s="112"/>
      <c r="AS33" s="112"/>
      <c r="AT33" s="113"/>
      <c r="AU33" s="369">
        <v>9</v>
      </c>
      <c r="AV33" s="369"/>
      <c r="AW33" s="369"/>
      <c r="AX33" s="371"/>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8">
        <v>0</v>
      </c>
      <c r="AF34" s="369"/>
      <c r="AG34" s="369"/>
      <c r="AH34" s="369"/>
      <c r="AI34" s="368">
        <v>5.6</v>
      </c>
      <c r="AJ34" s="369"/>
      <c r="AK34" s="369"/>
      <c r="AL34" s="369"/>
      <c r="AM34" s="368">
        <v>0</v>
      </c>
      <c r="AN34" s="369"/>
      <c r="AO34" s="369"/>
      <c r="AP34" s="369"/>
      <c r="AQ34" s="111" t="s">
        <v>632</v>
      </c>
      <c r="AR34" s="112"/>
      <c r="AS34" s="112"/>
      <c r="AT34" s="113"/>
      <c r="AU34" s="369" t="s">
        <v>633</v>
      </c>
      <c r="AV34" s="369"/>
      <c r="AW34" s="369"/>
      <c r="AX34" s="371"/>
    </row>
    <row r="35" spans="1:50" ht="23.25" customHeight="1" x14ac:dyDescent="0.15">
      <c r="A35" s="906" t="s">
        <v>506</v>
      </c>
      <c r="B35" s="907"/>
      <c r="C35" s="907"/>
      <c r="D35" s="907"/>
      <c r="E35" s="907"/>
      <c r="F35" s="908"/>
      <c r="G35" s="912" t="s">
        <v>586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473</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2" t="s">
        <v>12</v>
      </c>
      <c r="Z39" s="555"/>
      <c r="AA39" s="556"/>
      <c r="AB39" s="557"/>
      <c r="AC39" s="557"/>
      <c r="AD39" s="55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473</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2" t="s">
        <v>12</v>
      </c>
      <c r="Z46" s="555"/>
      <c r="AA46" s="556"/>
      <c r="AB46" s="557"/>
      <c r="AC46" s="557"/>
      <c r="AD46" s="55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473</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2" t="s">
        <v>12</v>
      </c>
      <c r="Z53" s="555"/>
      <c r="AA53" s="556"/>
      <c r="AB53" s="557"/>
      <c r="AC53" s="557"/>
      <c r="AD53" s="55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473</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2" t="s">
        <v>12</v>
      </c>
      <c r="Z60" s="555"/>
      <c r="AA60" s="556"/>
      <c r="AB60" s="557"/>
      <c r="AC60" s="557"/>
      <c r="AD60" s="55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2" t="s">
        <v>536</v>
      </c>
      <c r="AF65" s="373"/>
      <c r="AG65" s="373"/>
      <c r="AH65" s="374"/>
      <c r="AI65" s="372" t="s">
        <v>533</v>
      </c>
      <c r="AJ65" s="373"/>
      <c r="AK65" s="373"/>
      <c r="AL65" s="374"/>
      <c r="AM65" s="379" t="s">
        <v>528</v>
      </c>
      <c r="AN65" s="379"/>
      <c r="AO65" s="379"/>
      <c r="AP65" s="372"/>
      <c r="AQ65" s="873" t="s">
        <v>354</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36"/>
      <c r="AQ66" s="270"/>
      <c r="AR66" s="271"/>
      <c r="AS66" s="871" t="s">
        <v>355</v>
      </c>
      <c r="AT66" s="872"/>
      <c r="AU66" s="271"/>
      <c r="AV66" s="271"/>
      <c r="AW66" s="871" t="s">
        <v>472</v>
      </c>
      <c r="AX66" s="987"/>
    </row>
    <row r="67" spans="1:50" ht="23.25" hidden="1" customHeight="1" x14ac:dyDescent="0.15">
      <c r="A67" s="857"/>
      <c r="B67" s="858"/>
      <c r="C67" s="858"/>
      <c r="D67" s="858"/>
      <c r="E67" s="858"/>
      <c r="F67" s="859"/>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479</v>
      </c>
      <c r="B70" s="858"/>
      <c r="C70" s="858"/>
      <c r="D70" s="858"/>
      <c r="E70" s="858"/>
      <c r="F70" s="859"/>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0" t="s">
        <v>509</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536</v>
      </c>
      <c r="AF100" s="830"/>
      <c r="AG100" s="830"/>
      <c r="AH100" s="831"/>
      <c r="AI100" s="829" t="s">
        <v>533</v>
      </c>
      <c r="AJ100" s="830"/>
      <c r="AK100" s="830"/>
      <c r="AL100" s="831"/>
      <c r="AM100" s="829" t="s">
        <v>529</v>
      </c>
      <c r="AN100" s="830"/>
      <c r="AO100" s="830"/>
      <c r="AP100" s="831"/>
      <c r="AQ100" s="937" t="s">
        <v>522</v>
      </c>
      <c r="AR100" s="938"/>
      <c r="AS100" s="938"/>
      <c r="AT100" s="939"/>
      <c r="AU100" s="937" t="s">
        <v>519</v>
      </c>
      <c r="AV100" s="938"/>
      <c r="AW100" s="938"/>
      <c r="AX100" s="940"/>
    </row>
    <row r="101" spans="1:60" ht="23.25" customHeight="1" x14ac:dyDescent="0.15">
      <c r="A101" s="497"/>
      <c r="B101" s="498"/>
      <c r="C101" s="498"/>
      <c r="D101" s="498"/>
      <c r="E101" s="498"/>
      <c r="F101" s="499"/>
      <c r="G101" s="161" t="s">
        <v>587</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576</v>
      </c>
      <c r="AC101" s="557"/>
      <c r="AD101" s="557"/>
      <c r="AE101" s="368">
        <v>0</v>
      </c>
      <c r="AF101" s="369"/>
      <c r="AG101" s="369"/>
      <c r="AH101" s="370"/>
      <c r="AI101" s="368">
        <v>1</v>
      </c>
      <c r="AJ101" s="369"/>
      <c r="AK101" s="369"/>
      <c r="AL101" s="370"/>
      <c r="AM101" s="368">
        <v>0</v>
      </c>
      <c r="AN101" s="369"/>
      <c r="AO101" s="369"/>
      <c r="AP101" s="370"/>
      <c r="AQ101" s="368" t="s">
        <v>632</v>
      </c>
      <c r="AR101" s="369"/>
      <c r="AS101" s="369"/>
      <c r="AT101" s="370"/>
      <c r="AU101" s="368"/>
      <c r="AV101" s="369"/>
      <c r="AW101" s="369"/>
      <c r="AX101" s="370"/>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3"/>
      <c r="AA102" s="344"/>
      <c r="AB102" s="557" t="s">
        <v>576</v>
      </c>
      <c r="AC102" s="557"/>
      <c r="AD102" s="557"/>
      <c r="AE102" s="362">
        <v>0</v>
      </c>
      <c r="AF102" s="362"/>
      <c r="AG102" s="362"/>
      <c r="AH102" s="362"/>
      <c r="AI102" s="362">
        <v>0</v>
      </c>
      <c r="AJ102" s="362"/>
      <c r="AK102" s="362"/>
      <c r="AL102" s="362"/>
      <c r="AM102" s="362">
        <v>9</v>
      </c>
      <c r="AN102" s="362"/>
      <c r="AO102" s="362"/>
      <c r="AP102" s="362"/>
      <c r="AQ102" s="820">
        <v>9</v>
      </c>
      <c r="AR102" s="821"/>
      <c r="AS102" s="821"/>
      <c r="AT102" s="822"/>
      <c r="AU102" s="820"/>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c r="AC116" s="301"/>
      <c r="AD116" s="302"/>
      <c r="AE116" s="362" t="s">
        <v>638</v>
      </c>
      <c r="AF116" s="362"/>
      <c r="AG116" s="362"/>
      <c r="AH116" s="362"/>
      <c r="AI116" s="362">
        <v>81</v>
      </c>
      <c r="AJ116" s="362"/>
      <c r="AK116" s="362"/>
      <c r="AL116" s="362"/>
      <c r="AM116" s="362" t="s">
        <v>643</v>
      </c>
      <c r="AN116" s="362"/>
      <c r="AO116" s="362"/>
      <c r="AP116" s="362"/>
      <c r="AQ116" s="368"/>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639</v>
      </c>
      <c r="AF117" s="306"/>
      <c r="AG117" s="306"/>
      <c r="AH117" s="306"/>
      <c r="AI117" s="306" t="s">
        <v>589</v>
      </c>
      <c r="AJ117" s="306"/>
      <c r="AK117" s="306"/>
      <c r="AL117" s="306"/>
      <c r="AM117" s="306" t="s">
        <v>642</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630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3"/>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3"/>
      <c r="B430" s="252"/>
      <c r="C430" s="249" t="s">
        <v>562</v>
      </c>
      <c r="D430" s="250"/>
      <c r="E430" s="238" t="s">
        <v>546</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8.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575</v>
      </c>
      <c r="AE702" s="905"/>
      <c r="AF702" s="905"/>
      <c r="AG702" s="891" t="s">
        <v>595</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575</v>
      </c>
      <c r="AE703" s="155"/>
      <c r="AF703" s="155"/>
      <c r="AG703" s="670" t="s">
        <v>596</v>
      </c>
      <c r="AH703" s="671"/>
      <c r="AI703" s="671"/>
      <c r="AJ703" s="671"/>
      <c r="AK703" s="671"/>
      <c r="AL703" s="671"/>
      <c r="AM703" s="671"/>
      <c r="AN703" s="671"/>
      <c r="AO703" s="671"/>
      <c r="AP703" s="671"/>
      <c r="AQ703" s="671"/>
      <c r="AR703" s="671"/>
      <c r="AS703" s="671"/>
      <c r="AT703" s="671"/>
      <c r="AU703" s="671"/>
      <c r="AV703" s="671"/>
      <c r="AW703" s="671"/>
      <c r="AX703" s="672"/>
    </row>
    <row r="704" spans="1:50" ht="38.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575</v>
      </c>
      <c r="AE704" s="592"/>
      <c r="AF704" s="592"/>
      <c r="AG704" s="431" t="s">
        <v>597</v>
      </c>
      <c r="AH704" s="233"/>
      <c r="AI704" s="233"/>
      <c r="AJ704" s="233"/>
      <c r="AK704" s="233"/>
      <c r="AL704" s="233"/>
      <c r="AM704" s="233"/>
      <c r="AN704" s="233"/>
      <c r="AO704" s="233"/>
      <c r="AP704" s="233"/>
      <c r="AQ704" s="233"/>
      <c r="AR704" s="233"/>
      <c r="AS704" s="233"/>
      <c r="AT704" s="233"/>
      <c r="AU704" s="233"/>
      <c r="AV704" s="233"/>
      <c r="AW704" s="233"/>
      <c r="AX704" s="432"/>
    </row>
    <row r="705" spans="1:50" ht="37.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575</v>
      </c>
      <c r="AE705" s="739"/>
      <c r="AF705" s="739"/>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7.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634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37.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635</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34.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599</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34.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575</v>
      </c>
      <c r="AE709" s="155"/>
      <c r="AF709" s="155"/>
      <c r="AG709" s="670" t="s">
        <v>600</v>
      </c>
      <c r="AH709" s="671"/>
      <c r="AI709" s="671"/>
      <c r="AJ709" s="671"/>
      <c r="AK709" s="671"/>
      <c r="AL709" s="671"/>
      <c r="AM709" s="671"/>
      <c r="AN709" s="671"/>
      <c r="AO709" s="671"/>
      <c r="AP709" s="671"/>
      <c r="AQ709" s="671"/>
      <c r="AR709" s="671"/>
      <c r="AS709" s="671"/>
      <c r="AT709" s="671"/>
      <c r="AU709" s="671"/>
      <c r="AV709" s="671"/>
      <c r="AW709" s="671"/>
      <c r="AX709" s="672"/>
    </row>
    <row r="710" spans="1:50" ht="34.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575</v>
      </c>
      <c r="AE710" s="155"/>
      <c r="AF710" s="155"/>
      <c r="AG710" s="670" t="s">
        <v>601</v>
      </c>
      <c r="AH710" s="671"/>
      <c r="AI710" s="671"/>
      <c r="AJ710" s="671"/>
      <c r="AK710" s="671"/>
      <c r="AL710" s="671"/>
      <c r="AM710" s="671"/>
      <c r="AN710" s="671"/>
      <c r="AO710" s="671"/>
      <c r="AP710" s="671"/>
      <c r="AQ710" s="671"/>
      <c r="AR710" s="671"/>
      <c r="AS710" s="671"/>
      <c r="AT710" s="671"/>
      <c r="AU710" s="671"/>
      <c r="AV710" s="671"/>
      <c r="AW710" s="671"/>
      <c r="AX710" s="672"/>
    </row>
    <row r="711" spans="1:50" ht="34.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575</v>
      </c>
      <c r="AE711" s="155"/>
      <c r="AF711" s="155"/>
      <c r="AG711" s="670" t="s">
        <v>602</v>
      </c>
      <c r="AH711" s="671"/>
      <c r="AI711" s="671"/>
      <c r="AJ711" s="671"/>
      <c r="AK711" s="671"/>
      <c r="AL711" s="671"/>
      <c r="AM711" s="671"/>
      <c r="AN711" s="671"/>
      <c r="AO711" s="671"/>
      <c r="AP711" s="671"/>
      <c r="AQ711" s="671"/>
      <c r="AR711" s="671"/>
      <c r="AS711" s="671"/>
      <c r="AT711" s="671"/>
      <c r="AU711" s="671"/>
      <c r="AV711" s="671"/>
      <c r="AW711" s="671"/>
      <c r="AX711" s="672"/>
    </row>
    <row r="712" spans="1:50" ht="34.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599</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34.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34.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575</v>
      </c>
      <c r="AE714" s="598"/>
      <c r="AF714" s="599"/>
      <c r="AG714" s="695" t="s">
        <v>603</v>
      </c>
      <c r="AH714" s="696"/>
      <c r="AI714" s="696"/>
      <c r="AJ714" s="696"/>
      <c r="AK714" s="696"/>
      <c r="AL714" s="696"/>
      <c r="AM714" s="696"/>
      <c r="AN714" s="696"/>
      <c r="AO714" s="696"/>
      <c r="AP714" s="696"/>
      <c r="AQ714" s="696"/>
      <c r="AR714" s="696"/>
      <c r="AS714" s="696"/>
      <c r="AT714" s="696"/>
      <c r="AU714" s="696"/>
      <c r="AV714" s="696"/>
      <c r="AW714" s="696"/>
      <c r="AX714" s="697"/>
    </row>
    <row r="715" spans="1:50" ht="34.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3"/>
      <c r="AG715" s="532" t="s">
        <v>604</v>
      </c>
      <c r="AH715" s="533"/>
      <c r="AI715" s="533"/>
      <c r="AJ715" s="533"/>
      <c r="AK715" s="533"/>
      <c r="AL715" s="533"/>
      <c r="AM715" s="533"/>
      <c r="AN715" s="533"/>
      <c r="AO715" s="533"/>
      <c r="AP715" s="533"/>
      <c r="AQ715" s="533"/>
      <c r="AR715" s="533"/>
      <c r="AS715" s="533"/>
      <c r="AT715" s="533"/>
      <c r="AU715" s="533"/>
      <c r="AV715" s="533"/>
      <c r="AW715" s="533"/>
      <c r="AX715" s="534"/>
    </row>
    <row r="716" spans="1:50" ht="34.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575</v>
      </c>
      <c r="AE716" s="765"/>
      <c r="AF716" s="765"/>
      <c r="AG716" s="670" t="s">
        <v>605</v>
      </c>
      <c r="AH716" s="671"/>
      <c r="AI716" s="671"/>
      <c r="AJ716" s="671"/>
      <c r="AK716" s="671"/>
      <c r="AL716" s="671"/>
      <c r="AM716" s="671"/>
      <c r="AN716" s="671"/>
      <c r="AO716" s="671"/>
      <c r="AP716" s="671"/>
      <c r="AQ716" s="671"/>
      <c r="AR716" s="671"/>
      <c r="AS716" s="671"/>
      <c r="AT716" s="671"/>
      <c r="AU716" s="671"/>
      <c r="AV716" s="671"/>
      <c r="AW716" s="671"/>
      <c r="AX716" s="672"/>
    </row>
    <row r="717" spans="1:50" ht="34.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575</v>
      </c>
      <c r="AE717" s="155"/>
      <c r="AF717" s="155"/>
      <c r="AG717" s="670" t="s">
        <v>606</v>
      </c>
      <c r="AH717" s="671"/>
      <c r="AI717" s="671"/>
      <c r="AJ717" s="671"/>
      <c r="AK717" s="671"/>
      <c r="AL717" s="671"/>
      <c r="AM717" s="671"/>
      <c r="AN717" s="671"/>
      <c r="AO717" s="671"/>
      <c r="AP717" s="671"/>
      <c r="AQ717" s="671"/>
      <c r="AR717" s="671"/>
      <c r="AS717" s="671"/>
      <c r="AT717" s="671"/>
      <c r="AU717" s="671"/>
      <c r="AV717" s="671"/>
      <c r="AW717" s="671"/>
      <c r="AX717" s="672"/>
    </row>
    <row r="718" spans="1:50" ht="34.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575</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637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607</v>
      </c>
      <c r="S738" s="122"/>
      <c r="T738" s="122"/>
      <c r="U738" s="122"/>
      <c r="V738" s="122"/>
      <c r="W738" s="122"/>
      <c r="X738" s="122"/>
      <c r="Y738" s="122"/>
      <c r="Z738" s="122"/>
      <c r="AA738" s="101" t="s">
        <v>538</v>
      </c>
      <c r="AB738" s="101"/>
      <c r="AC738" s="101"/>
      <c r="AD738" s="101"/>
      <c r="AE738" s="122" t="s">
        <v>608</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425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5" t="s">
        <v>486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623</v>
      </c>
      <c r="H781" s="456"/>
      <c r="I781" s="456"/>
      <c r="J781" s="456"/>
      <c r="K781" s="457"/>
      <c r="L781" s="458" t="s">
        <v>622</v>
      </c>
      <c r="M781" s="459"/>
      <c r="N781" s="459"/>
      <c r="O781" s="459"/>
      <c r="P781" s="459"/>
      <c r="Q781" s="459"/>
      <c r="R781" s="459"/>
      <c r="S781" s="459"/>
      <c r="T781" s="459"/>
      <c r="U781" s="459"/>
      <c r="V781" s="459"/>
      <c r="W781" s="459"/>
      <c r="X781" s="460"/>
      <c r="Y781" s="461">
        <v>12.9</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2"/>
      <c r="B783" s="769"/>
      <c r="C783" s="769"/>
      <c r="D783" s="769"/>
      <c r="E783" s="769"/>
      <c r="F783" s="77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2"/>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2"/>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69"/>
      <c r="C791" s="769"/>
      <c r="D791" s="769"/>
      <c r="E791" s="769"/>
      <c r="F791" s="770"/>
      <c r="G791" s="413" t="s">
        <v>20</v>
      </c>
      <c r="H791" s="414"/>
      <c r="I791" s="414"/>
      <c r="J791" s="414"/>
      <c r="K791" s="414"/>
      <c r="L791" s="415"/>
      <c r="M791" s="416"/>
      <c r="N791" s="416"/>
      <c r="O791" s="416"/>
      <c r="P791" s="416"/>
      <c r="Q791" s="416"/>
      <c r="R791" s="416"/>
      <c r="S791" s="416"/>
      <c r="T791" s="416"/>
      <c r="U791" s="416"/>
      <c r="V791" s="416"/>
      <c r="W791" s="416"/>
      <c r="X791" s="417"/>
      <c r="Y791" s="418">
        <f>SUM(Y781:AB790)</f>
        <v>12.9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69"/>
      <c r="C804" s="769"/>
      <c r="D804" s="769"/>
      <c r="E804" s="769"/>
      <c r="F804" s="770"/>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69"/>
      <c r="C817" s="769"/>
      <c r="D817" s="769"/>
      <c r="E817" s="769"/>
      <c r="F817" s="770"/>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9"/>
      <c r="C830" s="769"/>
      <c r="D830" s="769"/>
      <c r="E830" s="769"/>
      <c r="F830" s="770"/>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9"/>
      <c r="AP836" s="430" t="s">
        <v>420</v>
      </c>
      <c r="AQ836" s="430"/>
      <c r="AR836" s="430"/>
      <c r="AS836" s="430"/>
      <c r="AT836" s="430"/>
      <c r="AU836" s="430"/>
      <c r="AV836" s="430"/>
      <c r="AW836" s="430"/>
      <c r="AX836" s="430"/>
    </row>
    <row r="837" spans="1:50" ht="49.5" customHeight="1" x14ac:dyDescent="0.15">
      <c r="A837" s="408">
        <v>1</v>
      </c>
      <c r="B837" s="408">
        <v>1</v>
      </c>
      <c r="C837" s="428" t="s">
        <v>610</v>
      </c>
      <c r="D837" s="422"/>
      <c r="E837" s="422"/>
      <c r="F837" s="422"/>
      <c r="G837" s="422"/>
      <c r="H837" s="422"/>
      <c r="I837" s="422"/>
      <c r="J837" s="423">
        <v>5011001027530</v>
      </c>
      <c r="K837" s="424"/>
      <c r="L837" s="424"/>
      <c r="M837" s="424"/>
      <c r="N837" s="424"/>
      <c r="O837" s="424"/>
      <c r="P837" s="317" t="s">
        <v>624</v>
      </c>
      <c r="Q837" s="318"/>
      <c r="R837" s="318"/>
      <c r="S837" s="318"/>
      <c r="T837" s="318"/>
      <c r="U837" s="318"/>
      <c r="V837" s="318"/>
      <c r="W837" s="318"/>
      <c r="X837" s="318"/>
      <c r="Y837" s="322">
        <v>12.9</v>
      </c>
      <c r="Z837" s="323"/>
      <c r="AA837" s="323"/>
      <c r="AB837" s="324"/>
      <c r="AC837" s="332" t="s">
        <v>502</v>
      </c>
      <c r="AD837" s="427"/>
      <c r="AE837" s="427"/>
      <c r="AF837" s="427"/>
      <c r="AG837" s="427"/>
      <c r="AH837" s="425">
        <v>1</v>
      </c>
      <c r="AI837" s="426"/>
      <c r="AJ837" s="426"/>
      <c r="AK837" s="426"/>
      <c r="AL837" s="329">
        <v>99.1</v>
      </c>
      <c r="AM837" s="330"/>
      <c r="AN837" s="330"/>
      <c r="AO837" s="331"/>
      <c r="AP837" s="325"/>
      <c r="AQ837" s="325"/>
      <c r="AR837" s="325"/>
      <c r="AS837" s="325"/>
      <c r="AT837" s="325"/>
      <c r="AU837" s="325"/>
      <c r="AV837" s="325"/>
      <c r="AW837" s="325"/>
      <c r="AX837" s="325"/>
    </row>
    <row r="838" spans="1:50" ht="49.5" customHeight="1" x14ac:dyDescent="0.15">
      <c r="A838" s="408">
        <v>2</v>
      </c>
      <c r="B838" s="408">
        <v>1</v>
      </c>
      <c r="C838" s="428" t="s">
        <v>613</v>
      </c>
      <c r="D838" s="422"/>
      <c r="E838" s="422"/>
      <c r="F838" s="422"/>
      <c r="G838" s="422"/>
      <c r="H838" s="422"/>
      <c r="I838" s="422"/>
      <c r="J838" s="423">
        <v>6010001024025</v>
      </c>
      <c r="K838" s="424"/>
      <c r="L838" s="424"/>
      <c r="M838" s="424"/>
      <c r="N838" s="424"/>
      <c r="O838" s="424"/>
      <c r="P838" s="317" t="s">
        <v>614</v>
      </c>
      <c r="Q838" s="318"/>
      <c r="R838" s="318"/>
      <c r="S838" s="318"/>
      <c r="T838" s="318"/>
      <c r="U838" s="318"/>
      <c r="V838" s="318"/>
      <c r="W838" s="318"/>
      <c r="X838" s="318"/>
      <c r="Y838" s="322">
        <v>4.8</v>
      </c>
      <c r="Z838" s="323"/>
      <c r="AA838" s="323"/>
      <c r="AB838" s="324"/>
      <c r="AC838" s="332" t="s">
        <v>498</v>
      </c>
      <c r="AD838" s="332"/>
      <c r="AE838" s="332"/>
      <c r="AF838" s="332"/>
      <c r="AG838" s="332"/>
      <c r="AH838" s="425">
        <v>1</v>
      </c>
      <c r="AI838" s="426"/>
      <c r="AJ838" s="426"/>
      <c r="AK838" s="426"/>
      <c r="AL838" s="329">
        <v>96.1</v>
      </c>
      <c r="AM838" s="330"/>
      <c r="AN838" s="330"/>
      <c r="AO838" s="331"/>
      <c r="AP838" s="325"/>
      <c r="AQ838" s="325"/>
      <c r="AR838" s="325"/>
      <c r="AS838" s="325"/>
      <c r="AT838" s="325"/>
      <c r="AU838" s="325"/>
      <c r="AV838" s="325"/>
      <c r="AW838" s="325"/>
      <c r="AX838" s="325"/>
    </row>
    <row r="839" spans="1:50" ht="49.5" customHeight="1" x14ac:dyDescent="0.15">
      <c r="A839" s="408">
        <v>3</v>
      </c>
      <c r="B839" s="408">
        <v>1</v>
      </c>
      <c r="C839" s="428" t="s">
        <v>617</v>
      </c>
      <c r="D839" s="422"/>
      <c r="E839" s="422"/>
      <c r="F839" s="422"/>
      <c r="G839" s="422"/>
      <c r="H839" s="422"/>
      <c r="I839" s="422"/>
      <c r="J839" s="423">
        <v>1010405008867</v>
      </c>
      <c r="K839" s="424"/>
      <c r="L839" s="424"/>
      <c r="M839" s="424"/>
      <c r="N839" s="424"/>
      <c r="O839" s="424"/>
      <c r="P839" s="317" t="s">
        <v>625</v>
      </c>
      <c r="Q839" s="318"/>
      <c r="R839" s="318"/>
      <c r="S839" s="318"/>
      <c r="T839" s="318"/>
      <c r="U839" s="318"/>
      <c r="V839" s="318"/>
      <c r="W839" s="318"/>
      <c r="X839" s="318"/>
      <c r="Y839" s="322">
        <v>4.7</v>
      </c>
      <c r="Z839" s="323"/>
      <c r="AA839" s="323"/>
      <c r="AB839" s="324"/>
      <c r="AC839" s="332" t="s">
        <v>502</v>
      </c>
      <c r="AD839" s="332"/>
      <c r="AE839" s="332"/>
      <c r="AF839" s="332"/>
      <c r="AG839" s="332"/>
      <c r="AH839" s="327">
        <v>2</v>
      </c>
      <c r="AI839" s="328"/>
      <c r="AJ839" s="328"/>
      <c r="AK839" s="328"/>
      <c r="AL839" s="329">
        <v>99.5</v>
      </c>
      <c r="AM839" s="330"/>
      <c r="AN839" s="330"/>
      <c r="AO839" s="331"/>
      <c r="AP839" s="325"/>
      <c r="AQ839" s="325"/>
      <c r="AR839" s="325"/>
      <c r="AS839" s="325"/>
      <c r="AT839" s="325"/>
      <c r="AU839" s="325"/>
      <c r="AV839" s="325"/>
      <c r="AW839" s="325"/>
      <c r="AX839" s="325"/>
    </row>
    <row r="840" spans="1:50" ht="49.5" customHeight="1" x14ac:dyDescent="0.15">
      <c r="A840" s="408">
        <v>4</v>
      </c>
      <c r="B840" s="408">
        <v>1</v>
      </c>
      <c r="C840" s="428" t="s">
        <v>618</v>
      </c>
      <c r="D840" s="422"/>
      <c r="E840" s="422"/>
      <c r="F840" s="422"/>
      <c r="G840" s="422"/>
      <c r="H840" s="422"/>
      <c r="I840" s="422"/>
      <c r="J840" s="423">
        <v>1050001008945</v>
      </c>
      <c r="K840" s="424"/>
      <c r="L840" s="424"/>
      <c r="M840" s="424"/>
      <c r="N840" s="424"/>
      <c r="O840" s="424"/>
      <c r="P840" s="317" t="s">
        <v>611</v>
      </c>
      <c r="Q840" s="318"/>
      <c r="R840" s="318"/>
      <c r="S840" s="318"/>
      <c r="T840" s="318"/>
      <c r="U840" s="318"/>
      <c r="V840" s="318"/>
      <c r="W840" s="318"/>
      <c r="X840" s="318"/>
      <c r="Y840" s="322">
        <v>1.9</v>
      </c>
      <c r="Z840" s="323"/>
      <c r="AA840" s="323"/>
      <c r="AB840" s="324"/>
      <c r="AC840" s="332" t="s">
        <v>498</v>
      </c>
      <c r="AD840" s="332"/>
      <c r="AE840" s="332"/>
      <c r="AF840" s="332"/>
      <c r="AG840" s="332"/>
      <c r="AH840" s="327">
        <v>2</v>
      </c>
      <c r="AI840" s="328"/>
      <c r="AJ840" s="328"/>
      <c r="AK840" s="328"/>
      <c r="AL840" s="329">
        <v>97</v>
      </c>
      <c r="AM840" s="330"/>
      <c r="AN840" s="330"/>
      <c r="AO840" s="331"/>
      <c r="AP840" s="325"/>
      <c r="AQ840" s="325"/>
      <c r="AR840" s="325"/>
      <c r="AS840" s="325"/>
      <c r="AT840" s="325"/>
      <c r="AU840" s="325"/>
      <c r="AV840" s="325"/>
      <c r="AW840" s="325"/>
      <c r="AX840" s="325"/>
    </row>
    <row r="841" spans="1:50" ht="49.5" customHeight="1" x14ac:dyDescent="0.15">
      <c r="A841" s="408">
        <v>5</v>
      </c>
      <c r="B841" s="408">
        <v>1</v>
      </c>
      <c r="C841" s="428" t="s">
        <v>612</v>
      </c>
      <c r="D841" s="422"/>
      <c r="E841" s="422"/>
      <c r="F841" s="422"/>
      <c r="G841" s="422"/>
      <c r="H841" s="422"/>
      <c r="I841" s="422"/>
      <c r="J841" s="423">
        <v>6010001024025</v>
      </c>
      <c r="K841" s="424"/>
      <c r="L841" s="424"/>
      <c r="M841" s="424"/>
      <c r="N841" s="424"/>
      <c r="O841" s="424"/>
      <c r="P841" s="317" t="s">
        <v>626</v>
      </c>
      <c r="Q841" s="318"/>
      <c r="R841" s="318"/>
      <c r="S841" s="318"/>
      <c r="T841" s="318"/>
      <c r="U841" s="318"/>
      <c r="V841" s="318"/>
      <c r="W841" s="318"/>
      <c r="X841" s="318"/>
      <c r="Y841" s="322">
        <v>1</v>
      </c>
      <c r="Z841" s="323"/>
      <c r="AA841" s="323"/>
      <c r="AB841" s="324"/>
      <c r="AC841" s="332" t="s">
        <v>504</v>
      </c>
      <c r="AD841" s="332"/>
      <c r="AE841" s="332"/>
      <c r="AF841" s="332"/>
      <c r="AG841" s="332"/>
      <c r="AH841" s="327" t="s">
        <v>632</v>
      </c>
      <c r="AI841" s="328"/>
      <c r="AJ841" s="328"/>
      <c r="AK841" s="328"/>
      <c r="AL841" s="327" t="s">
        <v>632</v>
      </c>
      <c r="AM841" s="328"/>
      <c r="AN841" s="328"/>
      <c r="AO841" s="328"/>
      <c r="AP841" s="325"/>
      <c r="AQ841" s="325"/>
      <c r="AR841" s="325"/>
      <c r="AS841" s="325"/>
      <c r="AT841" s="325"/>
      <c r="AU841" s="325"/>
      <c r="AV841" s="325"/>
      <c r="AW841" s="325"/>
      <c r="AX841" s="325"/>
    </row>
    <row r="842" spans="1:50" ht="49.5" customHeight="1" x14ac:dyDescent="0.15">
      <c r="A842" s="408">
        <v>6</v>
      </c>
      <c r="B842" s="408">
        <v>1</v>
      </c>
      <c r="C842" s="428" t="s">
        <v>619</v>
      </c>
      <c r="D842" s="422"/>
      <c r="E842" s="422"/>
      <c r="F842" s="422"/>
      <c r="G842" s="422"/>
      <c r="H842" s="422"/>
      <c r="I842" s="422"/>
      <c r="J842" s="423">
        <v>4180001016164</v>
      </c>
      <c r="K842" s="424"/>
      <c r="L842" s="424"/>
      <c r="M842" s="424"/>
      <c r="N842" s="424"/>
      <c r="O842" s="424"/>
      <c r="P842" s="317" t="s">
        <v>615</v>
      </c>
      <c r="Q842" s="318"/>
      <c r="R842" s="318"/>
      <c r="S842" s="318"/>
      <c r="T842" s="318"/>
      <c r="U842" s="318"/>
      <c r="V842" s="318"/>
      <c r="W842" s="318"/>
      <c r="X842" s="318"/>
      <c r="Y842" s="322">
        <v>1</v>
      </c>
      <c r="Z842" s="323"/>
      <c r="AA842" s="323"/>
      <c r="AB842" s="324"/>
      <c r="AC842" s="326" t="s">
        <v>504</v>
      </c>
      <c r="AD842" s="326"/>
      <c r="AE842" s="326"/>
      <c r="AF842" s="326"/>
      <c r="AG842" s="326"/>
      <c r="AH842" s="327" t="s">
        <v>632</v>
      </c>
      <c r="AI842" s="328"/>
      <c r="AJ842" s="328"/>
      <c r="AK842" s="328"/>
      <c r="AL842" s="327" t="s">
        <v>632</v>
      </c>
      <c r="AM842" s="328"/>
      <c r="AN842" s="328"/>
      <c r="AO842" s="328"/>
      <c r="AP842" s="325"/>
      <c r="AQ842" s="325"/>
      <c r="AR842" s="325"/>
      <c r="AS842" s="325"/>
      <c r="AT842" s="325"/>
      <c r="AU842" s="325"/>
      <c r="AV842" s="325"/>
      <c r="AW842" s="325"/>
      <c r="AX842" s="325"/>
    </row>
    <row r="843" spans="1:50" ht="49.5" customHeight="1" x14ac:dyDescent="0.15">
      <c r="A843" s="408">
        <v>7</v>
      </c>
      <c r="B843" s="408">
        <v>1</v>
      </c>
      <c r="C843" s="428" t="s">
        <v>620</v>
      </c>
      <c r="D843" s="422"/>
      <c r="E843" s="422"/>
      <c r="F843" s="422"/>
      <c r="G843" s="422"/>
      <c r="H843" s="422"/>
      <c r="I843" s="422"/>
      <c r="J843" s="423">
        <v>8030001065560</v>
      </c>
      <c r="K843" s="424"/>
      <c r="L843" s="424"/>
      <c r="M843" s="424"/>
      <c r="N843" s="424"/>
      <c r="O843" s="424"/>
      <c r="P843" s="317" t="s">
        <v>631</v>
      </c>
      <c r="Q843" s="318"/>
      <c r="R843" s="318"/>
      <c r="S843" s="318"/>
      <c r="T843" s="318"/>
      <c r="U843" s="318"/>
      <c r="V843" s="318"/>
      <c r="W843" s="318"/>
      <c r="X843" s="318"/>
      <c r="Y843" s="322">
        <v>1</v>
      </c>
      <c r="Z843" s="323"/>
      <c r="AA843" s="323"/>
      <c r="AB843" s="324"/>
      <c r="AC843" s="326" t="s">
        <v>504</v>
      </c>
      <c r="AD843" s="326"/>
      <c r="AE843" s="326"/>
      <c r="AF843" s="326"/>
      <c r="AG843" s="326"/>
      <c r="AH843" s="327" t="s">
        <v>632</v>
      </c>
      <c r="AI843" s="328"/>
      <c r="AJ843" s="328"/>
      <c r="AK843" s="328"/>
      <c r="AL843" s="327" t="s">
        <v>632</v>
      </c>
      <c r="AM843" s="328"/>
      <c r="AN843" s="328"/>
      <c r="AO843" s="328"/>
      <c r="AP843" s="325"/>
      <c r="AQ843" s="325"/>
      <c r="AR843" s="325"/>
      <c r="AS843" s="325"/>
      <c r="AT843" s="325"/>
      <c r="AU843" s="325"/>
      <c r="AV843" s="325"/>
      <c r="AW843" s="325"/>
      <c r="AX843" s="325"/>
    </row>
    <row r="844" spans="1:50" ht="49.5" customHeight="1" x14ac:dyDescent="0.15">
      <c r="A844" s="408">
        <v>8</v>
      </c>
      <c r="B844" s="408">
        <v>1</v>
      </c>
      <c r="C844" s="428" t="s">
        <v>620</v>
      </c>
      <c r="D844" s="422"/>
      <c r="E844" s="422"/>
      <c r="F844" s="422"/>
      <c r="G844" s="422"/>
      <c r="H844" s="422"/>
      <c r="I844" s="422"/>
      <c r="J844" s="423">
        <v>8030001065560</v>
      </c>
      <c r="K844" s="424"/>
      <c r="L844" s="424"/>
      <c r="M844" s="424"/>
      <c r="N844" s="424"/>
      <c r="O844" s="424"/>
      <c r="P844" s="317" t="s">
        <v>627</v>
      </c>
      <c r="Q844" s="318"/>
      <c r="R844" s="318"/>
      <c r="S844" s="318"/>
      <c r="T844" s="318"/>
      <c r="U844" s="318"/>
      <c r="V844" s="318"/>
      <c r="W844" s="318"/>
      <c r="X844" s="318"/>
      <c r="Y844" s="322">
        <v>1</v>
      </c>
      <c r="Z844" s="323"/>
      <c r="AA844" s="323"/>
      <c r="AB844" s="324"/>
      <c r="AC844" s="326" t="s">
        <v>504</v>
      </c>
      <c r="AD844" s="326"/>
      <c r="AE844" s="326"/>
      <c r="AF844" s="326"/>
      <c r="AG844" s="326"/>
      <c r="AH844" s="327" t="s">
        <v>632</v>
      </c>
      <c r="AI844" s="328"/>
      <c r="AJ844" s="328"/>
      <c r="AK844" s="328"/>
      <c r="AL844" s="327" t="s">
        <v>632</v>
      </c>
      <c r="AM844" s="328"/>
      <c r="AN844" s="328"/>
      <c r="AO844" s="328"/>
      <c r="AP844" s="325"/>
      <c r="AQ844" s="325"/>
      <c r="AR844" s="325"/>
      <c r="AS844" s="325"/>
      <c r="AT844" s="325"/>
      <c r="AU844" s="325"/>
      <c r="AV844" s="325"/>
      <c r="AW844" s="325"/>
      <c r="AX844" s="325"/>
    </row>
    <row r="845" spans="1:50" ht="49.5" customHeight="1" x14ac:dyDescent="0.15">
      <c r="A845" s="408">
        <v>9</v>
      </c>
      <c r="B845" s="408">
        <v>1</v>
      </c>
      <c r="C845" s="901" t="s">
        <v>621</v>
      </c>
      <c r="D845" s="902"/>
      <c r="E845" s="902"/>
      <c r="F845" s="902"/>
      <c r="G845" s="902"/>
      <c r="H845" s="902"/>
      <c r="I845" s="903"/>
      <c r="J845" s="433">
        <v>5010001080226</v>
      </c>
      <c r="K845" s="434"/>
      <c r="L845" s="434"/>
      <c r="M845" s="434"/>
      <c r="N845" s="434"/>
      <c r="O845" s="435"/>
      <c r="P845" s="317" t="s">
        <v>628</v>
      </c>
      <c r="Q845" s="318"/>
      <c r="R845" s="318"/>
      <c r="S845" s="318"/>
      <c r="T845" s="318"/>
      <c r="U845" s="318"/>
      <c r="V845" s="318"/>
      <c r="W845" s="318"/>
      <c r="X845" s="318"/>
      <c r="Y845" s="322">
        <v>1</v>
      </c>
      <c r="Z845" s="323"/>
      <c r="AA845" s="323"/>
      <c r="AB845" s="324"/>
      <c r="AC845" s="326" t="s">
        <v>504</v>
      </c>
      <c r="AD845" s="326"/>
      <c r="AE845" s="326"/>
      <c r="AF845" s="326"/>
      <c r="AG845" s="326"/>
      <c r="AH845" s="327" t="s">
        <v>632</v>
      </c>
      <c r="AI845" s="328"/>
      <c r="AJ845" s="328"/>
      <c r="AK845" s="328"/>
      <c r="AL845" s="327" t="s">
        <v>632</v>
      </c>
      <c r="AM845" s="328"/>
      <c r="AN845" s="328"/>
      <c r="AO845" s="328"/>
      <c r="AP845" s="325"/>
      <c r="AQ845" s="325"/>
      <c r="AR845" s="325"/>
      <c r="AS845" s="325"/>
      <c r="AT845" s="325"/>
      <c r="AU845" s="325"/>
      <c r="AV845" s="325"/>
      <c r="AW845" s="325"/>
      <c r="AX845" s="325"/>
    </row>
    <row r="846" spans="1:50" ht="49.5" customHeight="1" x14ac:dyDescent="0.15">
      <c r="A846" s="408">
        <v>10</v>
      </c>
      <c r="B846" s="408">
        <v>1</v>
      </c>
      <c r="C846" s="901" t="s">
        <v>616</v>
      </c>
      <c r="D846" s="902"/>
      <c r="E846" s="902"/>
      <c r="F846" s="902"/>
      <c r="G846" s="902"/>
      <c r="H846" s="902"/>
      <c r="I846" s="903"/>
      <c r="J846" s="433">
        <v>9013301007340</v>
      </c>
      <c r="K846" s="434"/>
      <c r="L846" s="434"/>
      <c r="M846" s="434"/>
      <c r="N846" s="434"/>
      <c r="O846" s="435"/>
      <c r="P846" s="319" t="s">
        <v>629</v>
      </c>
      <c r="Q846" s="320"/>
      <c r="R846" s="320"/>
      <c r="S846" s="320"/>
      <c r="T846" s="320"/>
      <c r="U846" s="320"/>
      <c r="V846" s="320"/>
      <c r="W846" s="320"/>
      <c r="X846" s="321"/>
      <c r="Y846" s="322">
        <v>1</v>
      </c>
      <c r="Z846" s="323"/>
      <c r="AA846" s="323"/>
      <c r="AB846" s="324"/>
      <c r="AC846" s="326" t="s">
        <v>504</v>
      </c>
      <c r="AD846" s="326"/>
      <c r="AE846" s="326"/>
      <c r="AF846" s="326"/>
      <c r="AG846" s="326"/>
      <c r="AH846" s="327" t="s">
        <v>632</v>
      </c>
      <c r="AI846" s="328"/>
      <c r="AJ846" s="328"/>
      <c r="AK846" s="328"/>
      <c r="AL846" s="327" t="s">
        <v>632</v>
      </c>
      <c r="AM846" s="328"/>
      <c r="AN846" s="328"/>
      <c r="AO846" s="328"/>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9"/>
      <c r="AP869" s="430" t="s">
        <v>420</v>
      </c>
      <c r="AQ869" s="430"/>
      <c r="AR869" s="430"/>
      <c r="AS869" s="430"/>
      <c r="AT869" s="430"/>
      <c r="AU869" s="430"/>
      <c r="AV869" s="430"/>
      <c r="AW869" s="430"/>
      <c r="AX869" s="430"/>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7"/>
      <c r="E1101" s="277" t="s">
        <v>384</v>
      </c>
      <c r="F1101" s="897"/>
      <c r="G1101" s="897"/>
      <c r="H1101" s="897"/>
      <c r="I1101" s="897"/>
      <c r="J1101" s="277" t="s">
        <v>419</v>
      </c>
      <c r="K1101" s="277"/>
      <c r="L1101" s="277"/>
      <c r="M1101" s="277"/>
      <c r="N1101" s="277"/>
      <c r="O1101" s="277"/>
      <c r="P1101" s="348" t="s">
        <v>27</v>
      </c>
      <c r="Q1101" s="348"/>
      <c r="R1101" s="348"/>
      <c r="S1101" s="348"/>
      <c r="T1101" s="348"/>
      <c r="U1101" s="348"/>
      <c r="V1101" s="348"/>
      <c r="W1101" s="348"/>
      <c r="X1101" s="348"/>
      <c r="Y1101" s="277" t="s">
        <v>421</v>
      </c>
      <c r="Z1101" s="897"/>
      <c r="AA1101" s="897"/>
      <c r="AB1101" s="897"/>
      <c r="AC1101" s="277" t="s">
        <v>367</v>
      </c>
      <c r="AD1101" s="277"/>
      <c r="AE1101" s="277"/>
      <c r="AF1101" s="277"/>
      <c r="AG1101" s="277"/>
      <c r="AH1101" s="348" t="s">
        <v>380</v>
      </c>
      <c r="AI1101" s="349"/>
      <c r="AJ1101" s="349"/>
      <c r="AK1101" s="349"/>
      <c r="AL1101" s="349" t="s">
        <v>21</v>
      </c>
      <c r="AM1101" s="349"/>
      <c r="AN1101" s="349"/>
      <c r="AO1101" s="900"/>
      <c r="AP1101" s="430" t="s">
        <v>453</v>
      </c>
      <c r="AQ1101" s="430"/>
      <c r="AR1101" s="430"/>
      <c r="AS1101" s="430"/>
      <c r="AT1101" s="430"/>
      <c r="AU1101" s="430"/>
      <c r="AV1101" s="430"/>
      <c r="AW1101" s="430"/>
      <c r="AX1101" s="430"/>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9"/>
      <c r="D1119" s="899"/>
      <c r="E1119" s="261"/>
      <c r="F1119" s="898"/>
      <c r="G1119" s="898"/>
      <c r="H1119" s="898"/>
      <c r="I1119" s="898"/>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40 AL847: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2:Y866">
    <cfRule type="expression" dxfId="2431" priority="2965">
      <formula>IF(RIGHT(TEXT(Y842,"0.#"),1)=".",FALSE,TRUE)</formula>
    </cfRule>
    <cfRule type="expression" dxfId="2430" priority="2966">
      <formula>IF(RIGHT(TEXT(Y842,"0.#"),1)=".",TRUE,FALSE)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G18" sqref="G18:O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6"/>
      <c r="AA2" s="417"/>
      <c r="AB2" s="1017" t="s">
        <v>11</v>
      </c>
      <c r="AC2" s="1018"/>
      <c r="AD2" s="1019"/>
      <c r="AE2" s="1005" t="s">
        <v>557</v>
      </c>
      <c r="AF2" s="1005"/>
      <c r="AG2" s="1005"/>
      <c r="AH2" s="1005"/>
      <c r="AI2" s="1005" t="s">
        <v>554</v>
      </c>
      <c r="AJ2" s="1005"/>
      <c r="AK2" s="1005"/>
      <c r="AL2" s="1005"/>
      <c r="AM2" s="1005" t="s">
        <v>528</v>
      </c>
      <c r="AN2" s="1005"/>
      <c r="AO2" s="1005"/>
      <c r="AP2" s="464"/>
      <c r="AQ2" s="176" t="s">
        <v>354</v>
      </c>
      <c r="AR2" s="169"/>
      <c r="AS2" s="169"/>
      <c r="AT2" s="170"/>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4"/>
      <c r="Z3" s="1015"/>
      <c r="AA3" s="1016"/>
      <c r="AB3" s="1020"/>
      <c r="AC3" s="1021"/>
      <c r="AD3" s="1022"/>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57"/>
      <c r="AC4" s="1012"/>
      <c r="AD4" s="1012"/>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6"/>
      <c r="AA9" s="417"/>
      <c r="AB9" s="1017" t="s">
        <v>11</v>
      </c>
      <c r="AC9" s="1018"/>
      <c r="AD9" s="1019"/>
      <c r="AE9" s="1005" t="s">
        <v>558</v>
      </c>
      <c r="AF9" s="1005"/>
      <c r="AG9" s="1005"/>
      <c r="AH9" s="1005"/>
      <c r="AI9" s="1005" t="s">
        <v>554</v>
      </c>
      <c r="AJ9" s="1005"/>
      <c r="AK9" s="1005"/>
      <c r="AL9" s="1005"/>
      <c r="AM9" s="1005" t="s">
        <v>528</v>
      </c>
      <c r="AN9" s="1005"/>
      <c r="AO9" s="1005"/>
      <c r="AP9" s="464"/>
      <c r="AQ9" s="176" t="s">
        <v>354</v>
      </c>
      <c r="AR9" s="169"/>
      <c r="AS9" s="169"/>
      <c r="AT9" s="170"/>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4"/>
      <c r="Z10" s="1015"/>
      <c r="AA10" s="1016"/>
      <c r="AB10" s="1020"/>
      <c r="AC10" s="1021"/>
      <c r="AD10" s="1022"/>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7"/>
      <c r="AC11" s="1012"/>
      <c r="AD11" s="1012"/>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6"/>
      <c r="AA16" s="417"/>
      <c r="AB16" s="1017" t="s">
        <v>11</v>
      </c>
      <c r="AC16" s="1018"/>
      <c r="AD16" s="1019"/>
      <c r="AE16" s="1005" t="s">
        <v>557</v>
      </c>
      <c r="AF16" s="1005"/>
      <c r="AG16" s="1005"/>
      <c r="AH16" s="1005"/>
      <c r="AI16" s="1005" t="s">
        <v>555</v>
      </c>
      <c r="AJ16" s="1005"/>
      <c r="AK16" s="1005"/>
      <c r="AL16" s="1005"/>
      <c r="AM16" s="1005" t="s">
        <v>528</v>
      </c>
      <c r="AN16" s="1005"/>
      <c r="AO16" s="1005"/>
      <c r="AP16" s="464"/>
      <c r="AQ16" s="176" t="s">
        <v>354</v>
      </c>
      <c r="AR16" s="169"/>
      <c r="AS16" s="169"/>
      <c r="AT16" s="170"/>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4"/>
      <c r="Z17" s="1015"/>
      <c r="AA17" s="1016"/>
      <c r="AB17" s="1020"/>
      <c r="AC17" s="1021"/>
      <c r="AD17" s="1022"/>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7"/>
      <c r="AC18" s="1012"/>
      <c r="AD18" s="1012"/>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6"/>
      <c r="AA23" s="417"/>
      <c r="AB23" s="1017" t="s">
        <v>11</v>
      </c>
      <c r="AC23" s="1018"/>
      <c r="AD23" s="1019"/>
      <c r="AE23" s="1005" t="s">
        <v>559</v>
      </c>
      <c r="AF23" s="1005"/>
      <c r="AG23" s="1005"/>
      <c r="AH23" s="1005"/>
      <c r="AI23" s="1005" t="s">
        <v>554</v>
      </c>
      <c r="AJ23" s="1005"/>
      <c r="AK23" s="1005"/>
      <c r="AL23" s="1005"/>
      <c r="AM23" s="1005" t="s">
        <v>528</v>
      </c>
      <c r="AN23" s="1005"/>
      <c r="AO23" s="1005"/>
      <c r="AP23" s="464"/>
      <c r="AQ23" s="176" t="s">
        <v>354</v>
      </c>
      <c r="AR23" s="169"/>
      <c r="AS23" s="169"/>
      <c r="AT23" s="170"/>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4"/>
      <c r="Z24" s="1015"/>
      <c r="AA24" s="1016"/>
      <c r="AB24" s="1020"/>
      <c r="AC24" s="1021"/>
      <c r="AD24" s="1022"/>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7"/>
      <c r="AC25" s="1012"/>
      <c r="AD25" s="1012"/>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6"/>
      <c r="AA30" s="417"/>
      <c r="AB30" s="1017" t="s">
        <v>11</v>
      </c>
      <c r="AC30" s="1018"/>
      <c r="AD30" s="1019"/>
      <c r="AE30" s="1005" t="s">
        <v>557</v>
      </c>
      <c r="AF30" s="1005"/>
      <c r="AG30" s="1005"/>
      <c r="AH30" s="1005"/>
      <c r="AI30" s="1005" t="s">
        <v>554</v>
      </c>
      <c r="AJ30" s="1005"/>
      <c r="AK30" s="1005"/>
      <c r="AL30" s="1005"/>
      <c r="AM30" s="1005" t="s">
        <v>552</v>
      </c>
      <c r="AN30" s="1005"/>
      <c r="AO30" s="1005"/>
      <c r="AP30" s="464"/>
      <c r="AQ30" s="176" t="s">
        <v>354</v>
      </c>
      <c r="AR30" s="169"/>
      <c r="AS30" s="169"/>
      <c r="AT30" s="170"/>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4"/>
      <c r="Z31" s="1015"/>
      <c r="AA31" s="1016"/>
      <c r="AB31" s="1020"/>
      <c r="AC31" s="1021"/>
      <c r="AD31" s="1022"/>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7"/>
      <c r="AC32" s="1012"/>
      <c r="AD32" s="101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6"/>
      <c r="AA37" s="417"/>
      <c r="AB37" s="1017" t="s">
        <v>11</v>
      </c>
      <c r="AC37" s="1018"/>
      <c r="AD37" s="1019"/>
      <c r="AE37" s="1005" t="s">
        <v>559</v>
      </c>
      <c r="AF37" s="1005"/>
      <c r="AG37" s="1005"/>
      <c r="AH37" s="1005"/>
      <c r="AI37" s="1005" t="s">
        <v>556</v>
      </c>
      <c r="AJ37" s="1005"/>
      <c r="AK37" s="1005"/>
      <c r="AL37" s="1005"/>
      <c r="AM37" s="1005" t="s">
        <v>553</v>
      </c>
      <c r="AN37" s="1005"/>
      <c r="AO37" s="1005"/>
      <c r="AP37" s="464"/>
      <c r="AQ37" s="176" t="s">
        <v>354</v>
      </c>
      <c r="AR37" s="169"/>
      <c r="AS37" s="169"/>
      <c r="AT37" s="170"/>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4"/>
      <c r="Z38" s="1015"/>
      <c r="AA38" s="1016"/>
      <c r="AB38" s="1020"/>
      <c r="AC38" s="1021"/>
      <c r="AD38" s="1022"/>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7"/>
      <c r="AC39" s="1012"/>
      <c r="AD39" s="1012"/>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6"/>
      <c r="AA44" s="417"/>
      <c r="AB44" s="1017" t="s">
        <v>11</v>
      </c>
      <c r="AC44" s="1018"/>
      <c r="AD44" s="1019"/>
      <c r="AE44" s="1005" t="s">
        <v>557</v>
      </c>
      <c r="AF44" s="1005"/>
      <c r="AG44" s="1005"/>
      <c r="AH44" s="1005"/>
      <c r="AI44" s="1005" t="s">
        <v>554</v>
      </c>
      <c r="AJ44" s="1005"/>
      <c r="AK44" s="1005"/>
      <c r="AL44" s="1005"/>
      <c r="AM44" s="1005" t="s">
        <v>528</v>
      </c>
      <c r="AN44" s="1005"/>
      <c r="AO44" s="1005"/>
      <c r="AP44" s="464"/>
      <c r="AQ44" s="176" t="s">
        <v>354</v>
      </c>
      <c r="AR44" s="169"/>
      <c r="AS44" s="169"/>
      <c r="AT44" s="170"/>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4"/>
      <c r="Z45" s="1015"/>
      <c r="AA45" s="1016"/>
      <c r="AB45" s="1020"/>
      <c r="AC45" s="1021"/>
      <c r="AD45" s="1022"/>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7"/>
      <c r="AC46" s="1012"/>
      <c r="AD46" s="101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6"/>
      <c r="AA51" s="417"/>
      <c r="AB51" s="464" t="s">
        <v>11</v>
      </c>
      <c r="AC51" s="1018"/>
      <c r="AD51" s="1019"/>
      <c r="AE51" s="1005" t="s">
        <v>557</v>
      </c>
      <c r="AF51" s="1005"/>
      <c r="AG51" s="1005"/>
      <c r="AH51" s="1005"/>
      <c r="AI51" s="1005" t="s">
        <v>554</v>
      </c>
      <c r="AJ51" s="1005"/>
      <c r="AK51" s="1005"/>
      <c r="AL51" s="1005"/>
      <c r="AM51" s="1005" t="s">
        <v>528</v>
      </c>
      <c r="AN51" s="1005"/>
      <c r="AO51" s="1005"/>
      <c r="AP51" s="464"/>
      <c r="AQ51" s="176" t="s">
        <v>354</v>
      </c>
      <c r="AR51" s="169"/>
      <c r="AS51" s="169"/>
      <c r="AT51" s="170"/>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4"/>
      <c r="Z52" s="1015"/>
      <c r="AA52" s="1016"/>
      <c r="AB52" s="1020"/>
      <c r="AC52" s="1021"/>
      <c r="AD52" s="1022"/>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7"/>
      <c r="AC53" s="1012"/>
      <c r="AD53" s="101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6"/>
      <c r="AA58" s="417"/>
      <c r="AB58" s="1017" t="s">
        <v>11</v>
      </c>
      <c r="AC58" s="1018"/>
      <c r="AD58" s="1019"/>
      <c r="AE58" s="1005" t="s">
        <v>557</v>
      </c>
      <c r="AF58" s="1005"/>
      <c r="AG58" s="1005"/>
      <c r="AH58" s="1005"/>
      <c r="AI58" s="1005" t="s">
        <v>554</v>
      </c>
      <c r="AJ58" s="1005"/>
      <c r="AK58" s="1005"/>
      <c r="AL58" s="1005"/>
      <c r="AM58" s="1005" t="s">
        <v>528</v>
      </c>
      <c r="AN58" s="1005"/>
      <c r="AO58" s="1005"/>
      <c r="AP58" s="464"/>
      <c r="AQ58" s="176" t="s">
        <v>354</v>
      </c>
      <c r="AR58" s="169"/>
      <c r="AS58" s="169"/>
      <c r="AT58" s="170"/>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4"/>
      <c r="Z59" s="1015"/>
      <c r="AA59" s="1016"/>
      <c r="AB59" s="1020"/>
      <c r="AC59" s="1021"/>
      <c r="AD59" s="1022"/>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7"/>
      <c r="AC60" s="1012"/>
      <c r="AD60" s="101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6"/>
      <c r="AA65" s="417"/>
      <c r="AB65" s="1017" t="s">
        <v>11</v>
      </c>
      <c r="AC65" s="1018"/>
      <c r="AD65" s="1019"/>
      <c r="AE65" s="1005" t="s">
        <v>557</v>
      </c>
      <c r="AF65" s="1005"/>
      <c r="AG65" s="1005"/>
      <c r="AH65" s="1005"/>
      <c r="AI65" s="1005" t="s">
        <v>554</v>
      </c>
      <c r="AJ65" s="1005"/>
      <c r="AK65" s="1005"/>
      <c r="AL65" s="1005"/>
      <c r="AM65" s="1005" t="s">
        <v>528</v>
      </c>
      <c r="AN65" s="1005"/>
      <c r="AO65" s="1005"/>
      <c r="AP65" s="464"/>
      <c r="AQ65" s="176" t="s">
        <v>354</v>
      </c>
      <c r="AR65" s="169"/>
      <c r="AS65" s="169"/>
      <c r="AT65" s="170"/>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4"/>
      <c r="Z66" s="1015"/>
      <c r="AA66" s="1016"/>
      <c r="AB66" s="1020"/>
      <c r="AC66" s="1021"/>
      <c r="AD66" s="1022"/>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7"/>
      <c r="AC67" s="1012"/>
      <c r="AD67" s="1012"/>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36" sqref="BJ36"/>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5">
        <v>1</v>
      </c>
      <c r="B4" s="1065">
        <v>1</v>
      </c>
      <c r="C4" s="422"/>
      <c r="D4" s="422"/>
      <c r="E4" s="422"/>
      <c r="F4" s="422"/>
      <c r="G4" s="422"/>
      <c r="H4" s="422"/>
      <c r="I4" s="422"/>
      <c r="J4" s="423"/>
      <c r="K4" s="424"/>
      <c r="L4" s="424"/>
      <c r="M4" s="424"/>
      <c r="N4" s="424"/>
      <c r="O4" s="424"/>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2"/>
      <c r="D5" s="422"/>
      <c r="E5" s="422"/>
      <c r="F5" s="422"/>
      <c r="G5" s="422"/>
      <c r="H5" s="422"/>
      <c r="I5" s="422"/>
      <c r="J5" s="423"/>
      <c r="K5" s="424"/>
      <c r="L5" s="424"/>
      <c r="M5" s="424"/>
      <c r="N5" s="424"/>
      <c r="O5" s="424"/>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2"/>
      <c r="D6" s="422"/>
      <c r="E6" s="422"/>
      <c r="F6" s="422"/>
      <c r="G6" s="422"/>
      <c r="H6" s="422"/>
      <c r="I6" s="422"/>
      <c r="J6" s="423"/>
      <c r="K6" s="424"/>
      <c r="L6" s="424"/>
      <c r="M6" s="424"/>
      <c r="N6" s="424"/>
      <c r="O6" s="424"/>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2"/>
      <c r="D7" s="422"/>
      <c r="E7" s="422"/>
      <c r="F7" s="422"/>
      <c r="G7" s="422"/>
      <c r="H7" s="422"/>
      <c r="I7" s="422"/>
      <c r="J7" s="423"/>
      <c r="K7" s="424"/>
      <c r="L7" s="424"/>
      <c r="M7" s="424"/>
      <c r="N7" s="424"/>
      <c r="O7" s="424"/>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2"/>
      <c r="D8" s="422"/>
      <c r="E8" s="422"/>
      <c r="F8" s="422"/>
      <c r="G8" s="422"/>
      <c r="H8" s="422"/>
      <c r="I8" s="422"/>
      <c r="J8" s="423"/>
      <c r="K8" s="424"/>
      <c r="L8" s="424"/>
      <c r="M8" s="424"/>
      <c r="N8" s="424"/>
      <c r="O8" s="424"/>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2"/>
      <c r="D9" s="422"/>
      <c r="E9" s="422"/>
      <c r="F9" s="422"/>
      <c r="G9" s="422"/>
      <c r="H9" s="422"/>
      <c r="I9" s="422"/>
      <c r="J9" s="423"/>
      <c r="K9" s="424"/>
      <c r="L9" s="424"/>
      <c r="M9" s="424"/>
      <c r="N9" s="424"/>
      <c r="O9" s="424"/>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5">
        <v>1</v>
      </c>
      <c r="B37" s="1065">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5">
        <v>1</v>
      </c>
      <c r="B70" s="1065">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2019-06-04T07:06:08Z</cp:lastPrinted>
  <dcterms:created xsi:type="dcterms:W3CDTF">2012-03-13T00:50:25Z</dcterms:created>
  <dcterms:modified xsi:type="dcterms:W3CDTF">2019-06-21T02:45:13Z</dcterms:modified>
</cp:coreProperties>
</file>