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412_行政事業レビューシート作成依頼\7_修正作業\2_修正\3_修正版\"/>
    </mc:Choice>
  </mc:AlternateContent>
  <bookViews>
    <workbookView xWindow="0" yWindow="0" windowWidth="2880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<sst xmlns="http://schemas.openxmlformats.org/spreadsheetml/2006/main" count="2867" uniqueCount="601">
  <si>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</si>
  <si>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</si>
  <si>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</si>
  <si>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</si>
  <si>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</si>
  <si>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</si>
  <si>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</si>
  <si>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</si>
  <si>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</si>
  <si>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</si>
  <si>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</si>
  <si>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</si>
  <si>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</si>
  <si>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</si>
  <si>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</si>
  <si>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</si>
  <si>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</si>
  <si>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</si>
  <si>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</si>
  <si>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</si>
  <si>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</si>
  <si>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</si>
  <si>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</si>
  <si>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</si>
  <si>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</si>
  <si>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</si>
  <si>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</si>
  <si>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</si>
  <si>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</si>
  <si>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</si>
  <si>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</si>
  <si>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</si>
  <si>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</si>
  <si>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</si>
  <si>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</si>
  <si>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</si>
  <si>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</si>
  <si>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</si>
  <si>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</si>
  <si>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</si>
  <si>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</si>
  <si>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</si>
  <si>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</si>
  <si>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</si>
  <si>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</si>
  <si>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</si>
  <si>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</si>
  <si>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</si>
  <si>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</si>
  <si>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</si>
  <si>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</si>
  <si>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</si>
  <si>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</si>
  <si>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</si>
  <si>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</si>
  <si>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</si>
  <si>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</si>
  <si>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</si>
  <si>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</si>
  <si>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</si>
  <si>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</si>
  <si>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</si>
  <si>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</si>
  <si>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</si>
  <si>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</si>
  <si>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</si>
  <si>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</si>
  <si>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</si>
  <si>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</si>
  <si>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</si>
  <si>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</si>
  <si>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</si>
  <si>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</si>
  <si>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</si>
  <si>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</si>
  <si>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</si>
  <si>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</si>
  <si>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</si>
  <si>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</si>
  <si>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</si>
  <si>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</si>
  <si>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</si>
  <si>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</si>
  <si>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</si>
  <si>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</si>
  <si>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</si>
  <si>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</si>
  <si>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</si>
  <si>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</si>
  <si>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</si>
  <si>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</si>
  <si>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</si>
  <si>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</si>
  <si>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</si>
  <si>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</si>
  <si>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</si>
  <si>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</si>
  <si>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</si>
  <si>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</si>
  <si>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</si>
  <si>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</si>
  <si>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</si>
  <si>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</si>
  <si>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</si>
  <si>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</si>
  <si>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</si>
  <si>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</si>
  <si>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</si>
  <si>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</si>
  <si>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</si>
  <si>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</si>
  <si>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</si>
  <si>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</si>
  <si>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</si>
  <si>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</si>
  <si>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</si>
  <si>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</si>
  <si>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</si>
  <si>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</si>
  <si>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</si>
  <si>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</si>
  <si>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</si>
  <si>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</si>
  <si>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</si>
  <si>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</si>
  <si>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</si>
  <si>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</si>
  <si>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</si>
  <si>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</si>
  <si>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</si>
  <si>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</si>
  <si>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</si>
  <si>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</si>
  <si>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</si>
  <si>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</si>
  <si>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</si>
  <si>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</si>
  <si>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</si>
  <si>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</si>
  <si>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</si>
  <si>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</si>
  <si>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</si>
  <si>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</si>
  <si>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</si>
  <si>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</si>
  <si>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</si>
  <si>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</si>
  <si>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</si>
  <si>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</si>
  <si>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</si>
  <si>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</si>
  <si>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</si>
  <si>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</si>
  <si>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</si>
  <si>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</si>
  <si>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</si>
  <si>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</si>
  <si>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</si>
  <si>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</si>
  <si>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</si>
  <si>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</si>
  <si>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</si>
  <si>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</si>
  <si>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</si>
  <si>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</si>
  <si>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</si>
  <si>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</si>
  <si>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</si>
  <si>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</si>
  <si>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</si>
  <si>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</si>
  <si>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</si>
  <si>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</si>
  <si>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</si>
  <si>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</si>
  <si>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</si>
  <si>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</si>
  <si>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</si>
  <si>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</si>
  <si>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</si>
  <si>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</si>
  <si>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</si>
  <si>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</si>
  <si>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</si>
  <si>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</si>
  <si>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</si>
  <si>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</si>
  <si>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</si>
  <si>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</si>
  <si>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</si>
  <si>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</si>
  <si>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</si>
  <si>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</si>
  <si>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</si>
  <si>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</si>
  <si>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</si>
  <si>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</si>
  <si>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</si>
  <si>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</si>
  <si>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</si>
  <si>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</si>
  <si>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</si>
  <si>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</si>
  <si>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</si>
  <si>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</si>
  <si>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</si>
  <si>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</si>
  <si>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</si>
  <si>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</si>
  <si>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</si>
  <si>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</si>
  <si>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</si>
  <si>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</si>
  <si>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</si>
  <si>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</si>
  <si>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</si>
  <si>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</si>
  <si>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</si>
  <si>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</si>
  <si>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</si>
  <si>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</si>
  <si>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</si>
  <si>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</si>
  <si>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</si>
  <si>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</si>
  <si>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</si>
  <si>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</si>
  <si>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</si>
  <si>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</si>
  <si>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</si>
  <si>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</si>
  <si>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</si>
  <si>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</si>
  <si>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</si>
  <si>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</si>
  <si>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</si>
  <si>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</si>
  <si>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</si>
  <si>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</si>
  <si>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</si>
  <si>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</si>
  <si>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</si>
  <si>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</si>
  <si>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</si>
  <si>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</si>
  <si>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</si>
  <si>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</si>
  <si>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</si>
  <si>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</si>
  <si>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</si>
  <si>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</si>
  <si>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</si>
  <si>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</si>
  <si>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</si>
  <si>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</si>
  <si>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</si>
  <si>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</si>
  <si>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</si>
  <si>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</si>
  <si>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</si>
  <si>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</si>
  <si>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</si>
  <si>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</si>
  <si>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</si>
  <si>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</si>
  <si>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</si>
  <si>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</si>
  <si>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</si>
  <si>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</si>
  <si>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</si>
  <si>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</si>
  <si>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</si>
  <si>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</si>
  <si>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</si>
  <si>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</si>
  <si>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</si>
  <si>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</si>
  <si>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</si>
  <si>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</si>
  <si>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</si>
  <si>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</si>
  <si>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</si>
  <si>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</si>
  <si>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</si>
  <si>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</si>
  <si>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</si>
  <si>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</si>
  <si>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</si>
  <si>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</si>
  <si>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</si>
  <si>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</si>
  <si>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</si>
  <si>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</si>
  <si>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</si>
  <si>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</si>
  <si>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</si>
  <si>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</si>
  <si>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</si>
  <si>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</si>
  <si>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</si>
  <si>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</si>
  <si>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</si>
  <si>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</si>
  <si>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</si>
  <si>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</si>
  <si>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</si>
  <si>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</si>
  <si>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</si>
  <si>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</si>
  <si>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</si>
  <si>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</si>
  <si>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</si>
  <si>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</si>
  <si>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</si>
  <si>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</si>
  <si>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</si>
  <si>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</si>
  <si>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</si>
  <si>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</si>
  <si>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</si>
  <si>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</si>
  <si>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</si>
  <si>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</si>
  <si>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</si>
  <si>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</si>
  <si>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</si>
  <si>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</si>
  <si>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</si>
  <si>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</si>
  <si>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</si>
  <si>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</si>
  <si>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</si>
  <si>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</si>
  <si>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</si>
  <si>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</si>
  <si>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</si>
  <si>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</si>
  <si>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</si>
  <si>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</si>
  <si>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</si>
  <si>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</si>
  <si>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</si>
  <si>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</si>
  <si>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</si>
  <si>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</si>
  <si>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</si>
  <si>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</si>
  <si>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</si>
  <si>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</si>
  <si>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</si>
  <si>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</si>
  <si>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</si>
  <si>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</si>
  <si>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</si>
  <si>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</si>
  <si>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</si>
  <si>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</si>
  <si>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</si>
  <si>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</si>
  <si>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</si>
  <si>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</si>
  <si>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</si>
  <si>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</si>
  <si>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</si>
  <si>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</si>
  <si>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</si>
  <si>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</si>
  <si>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</si>
  <si>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</si>
  <si>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</si>
  <si>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</si>
  <si>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</si>
  <si>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</si>
  <si>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</si>
  <si>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</si>
  <si>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</si>
  <si>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</si>
  <si>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</si>
  <si>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</si>
  <si>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</si>
  <si>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</si>
  <si>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</si>
  <si>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</si>
  <si>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</si>
  <si>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</si>
  <si>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</si>
  <si>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</si>
  <si>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</si>
  <si>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</si>
  <si>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</si>
  <si>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</si>
  <si>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</si>
  <si>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</si>
  <si>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</si>
  <si>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</si>
  <si>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</si>
  <si>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</si>
  <si>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</si>
  <si>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</si>
  <si>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</si>
  <si>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</si>
  <si>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</si>
  <si>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</si>
  <si>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</si>
  <si>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</si>
  <si>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</si>
  <si>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</si>
  <si>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</si>
  <si>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</si>
  <si>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</si>
  <si>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</si>
  <si>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</si>
  <si>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</si>
  <si>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</si>
  <si>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</si>
  <si>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</si>
  <si>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</si>
  <si>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</si>
  <si>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</si>
  <si>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</si>
  <si>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</si>
  <si>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</si>
  <si>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</si>
  <si>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</si>
  <si>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</si>
  <si>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</si>
  <si>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</si>
  <si>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</si>
  <si>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</si>
  <si>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</si>
  <si>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</si>
  <si>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</si>
  <si>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</si>
  <si>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</si>
  <si>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</si>
  <si>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</si>
  <si>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</si>
  <si>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</si>
  <si>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</si>
  <si>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</si>
  <si>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</si>
  <si>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</si>
  <si>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</si>
  <si>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</si>
  <si>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</si>
  <si>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</si>
  <si>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</si>
  <si>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</si>
  <si>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</si>
  <si>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</si>
  <si>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</si>
  <si>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</si>
  <si>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</si>
  <si>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</si>
  <si>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</si>
  <si>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</si>
  <si>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</si>
  <si>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</si>
  <si>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</si>
  <si>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</si>
  <si>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</si>
  <si>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</si>
  <si>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</si>
  <si>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</si>
  <si>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</si>
  <si>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</si>
  <si>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</si>
  <si>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</si>
  <si>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</si>
  <si>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</si>
  <si>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</si>
  <si>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</si>
  <si>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</si>
  <si>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</si>
  <si>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</si>
  <si>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</si>
  <si>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</si>
  <si>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</si>
  <si>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</si>
  <si>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</si>
  <si>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</si>
  <si>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</si>
  <si>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</si>
  <si>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</si>
  <si>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</si>
  <si>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</si>
  <si>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</si>
  <si>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</si>
  <si>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</si>
  <si>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</si>
  <si>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</si>
  <si>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</si>
  <si>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</si>
  <si>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</si>
  <si>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</si>
  <si>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</si>
  <si>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</si>
  <si>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</si>
  <si>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</si>
  <si>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</si>
  <si>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</si>
  <si>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</si>
  <si>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</si>
  <si>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</si>
  <si>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</si>
  <si>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</si>
  <si>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</si>
  <si>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</si>
  <si>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</si>
  <si>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</si>
  <si>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</si>
  <si>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</si>
  <si>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</si>
  <si>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</si>
  <si>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</si>
  <si>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</si>
  <si>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</si>
  <si>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</si>
  <si>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</si>
  <si>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</si>
  <si>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</si>
  <si>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</si>
  <si>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</si>
  <si>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</si>
  <si>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</si>
  <si>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</si>
  <si>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</si>
  <si>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</si>
  <si>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</si>
  <si>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</si>
  <si>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</si>
  <si>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</si>
  <si>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</si>
  <si>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</si>
  <si>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</si>
  <si>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</si>
  <si>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</si>
  <si>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</si>
  <si>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</si>
  <si>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</si>
  <si>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</si>
  <si>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</si>
  <si>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</si>
  <si>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</si>
  <si>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</si>
  <si>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</si>
  <si>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</si>
  <si>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</si>
  <si>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</si>
  <si>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</si>
  <si>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</si>
  <si>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</si>
  <si>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</si>
  <si>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</si>
  <si>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</si>
  <si>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</si>
  <si>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</si>
  <si>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</si>
  <si>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</si>
  <si>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</si>
  <si>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</si>
  <si>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</si>
  <si>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</si>
  <si>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</si>
  <si>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</si>
  <si>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</si>
  <si>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</si>
  <si>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</si>
  <si>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</si>
  <si>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</si>
  <si>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国土技術政策総合研究所</t>
    <rPh sb="0" eb="2">
      <t>コクド</t>
    </rPh>
    <rPh sb="2" eb="4">
      <t>ギジュツ</t>
    </rPh>
    <rPh sb="4" eb="6">
      <t>セイサク</t>
    </rPh>
    <rPh sb="6" eb="8">
      <t>ソウゴウ</t>
    </rPh>
    <rPh sb="8" eb="11">
      <t>ケンキュウショ</t>
    </rPh>
    <phoneticPr fontId="5"/>
  </si>
  <si>
    <t>試験研究費</t>
    <rPh sb="0" eb="2">
      <t>シケン</t>
    </rPh>
    <rPh sb="2" eb="5">
      <t>ケンキュウヒ</t>
    </rPh>
    <phoneticPr fontId="5"/>
  </si>
  <si>
    <t>職員旅費</t>
    <rPh sb="0" eb="2">
      <t>ショクイン</t>
    </rPh>
    <rPh sb="2" eb="4">
      <t>リョヒ</t>
    </rPh>
    <phoneticPr fontId="5"/>
  </si>
  <si>
    <t>液状化等により被災した管路に関する情報収集及び傾向分析</t>
    <phoneticPr fontId="5"/>
  </si>
  <si>
    <t>下水道研究部　下水道研究室</t>
    <rPh sb="0" eb="3">
      <t>ゲスイドウ</t>
    </rPh>
    <rPh sb="3" eb="6">
      <t>ケンキュウブ</t>
    </rPh>
    <rPh sb="7" eb="10">
      <t>ゲスイドウ</t>
    </rPh>
    <rPh sb="10" eb="13">
      <t>ケンキュウシツ</t>
    </rPh>
    <phoneticPr fontId="5"/>
  </si>
  <si>
    <t>室長　岡安　祐司</t>
    <rPh sb="0" eb="2">
      <t>シツチョウ</t>
    </rPh>
    <rPh sb="3" eb="5">
      <t>オカヤス</t>
    </rPh>
    <rPh sb="6" eb="7">
      <t>ユウ</t>
    </rPh>
    <rPh sb="7" eb="8">
      <t>ツカサ</t>
    </rPh>
    <phoneticPr fontId="5"/>
  </si>
  <si>
    <t>○</t>
  </si>
  <si>
    <t>-</t>
    <phoneticPr fontId="5"/>
  </si>
  <si>
    <t>下水道管路施設（重要な幹線等）の耐震化は平成２９年度末で５０％であり、地震対策を進めるためには多くの時間、費用が必要である。当研究室では、地方自治体の耐震化の促進を支援するため、下水道管路地震被害データベースの運用公開を行っている。平成３０年に発生した北海道胆振東部地震等では、多くの下水道管路施設で被害が生じたため、データベース追加、さらにその結果を踏まえた被害の傾向分析等の地震対策支援のための検討が必要である。</t>
    <phoneticPr fontId="5"/>
  </si>
  <si>
    <t>・北海道胆振東部地震等を対象にデータベース作成に必要な諸情報の収集整理、及び、データベースへの追加（４５０スパン）
・管属性、地震や地盤の特性等の因子の違いによる被害の傾向分析等の実施
・下水道地震被害即時推定システム（災害時の情報空白期において支援の目安となる概算被災量算定）の精度向上に関する検討の実施
以上の実施により、地方自治体の耐震化の促進支援を行う。</t>
    <phoneticPr fontId="5"/>
  </si>
  <si>
    <t>国土技術政策総合研究所 下水道研究室 下水道管路地震被害データベース ホームページ
http://www.nilim.go.jp/lab/ebg/zishin_db.html</t>
    <phoneticPr fontId="5"/>
  </si>
  <si>
    <t>件</t>
    <rPh sb="0" eb="1">
      <t>ケン</t>
    </rPh>
    <phoneticPr fontId="5"/>
  </si>
  <si>
    <t>液状化等により被災した管路に関する情報収集及び傾向分析に関する研究項目の終了件数　</t>
    <rPh sb="0" eb="3">
      <t>エキジョウカ</t>
    </rPh>
    <rPh sb="3" eb="4">
      <t>トウ</t>
    </rPh>
    <rPh sb="7" eb="9">
      <t>ヒサイ</t>
    </rPh>
    <rPh sb="11" eb="13">
      <t>カンロ</t>
    </rPh>
    <rPh sb="14" eb="15">
      <t>カン</t>
    </rPh>
    <rPh sb="17" eb="19">
      <t>ジョウホウ</t>
    </rPh>
    <rPh sb="19" eb="21">
      <t>シュウシュウ</t>
    </rPh>
    <rPh sb="21" eb="22">
      <t>オヨ</t>
    </rPh>
    <rPh sb="23" eb="25">
      <t>ケイコウ</t>
    </rPh>
    <rPh sb="25" eb="27">
      <t>ブンセキ</t>
    </rPh>
    <phoneticPr fontId="5"/>
  </si>
  <si>
    <t>執行額（百万円）／　液状化等により被災した管路に関する情報収集及び傾向分析に関する研究項目　　　　　　</t>
  </si>
  <si>
    <t>百万円/件</t>
    <rPh sb="0" eb="3">
      <t>ヒャクマンエン</t>
    </rPh>
    <rPh sb="4" eb="5">
      <t>ケン</t>
    </rPh>
    <phoneticPr fontId="5"/>
  </si>
  <si>
    <t>20百万円/1</t>
    <rPh sb="2" eb="4">
      <t>ヒャクマン</t>
    </rPh>
    <rPh sb="4" eb="5">
      <t>エン</t>
    </rPh>
    <phoneticPr fontId="5"/>
  </si>
  <si>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</si>
  <si>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</si>
  <si>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</si>
  <si>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</si>
  <si>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下水道は重要なライフラインであり、被災時には市民生活や都市活動等に大きく影響を及ぼすため、社会的ニーズに対応している。</t>
    <phoneticPr fontId="5"/>
  </si>
  <si>
    <t>地方自治体における下水道管路施設の耐震化は平成２９年度末で５０％であるため、国総研において地方自治体の耐震化の促進を支援する検討が必要である。</t>
    <phoneticPr fontId="5"/>
  </si>
  <si>
    <t>近年大規模地震が頻発しており、南海トラフ地震等の広域的な被害が予想される巨大地震の発生も危惧されているため、下水道管路施設の耐震化促進支援の優先度は高い。</t>
    <phoneticPr fontId="5"/>
  </si>
  <si>
    <t>‐</t>
  </si>
  <si>
    <t>H30補正分を繰り越している。</t>
    <rPh sb="3" eb="5">
      <t>ホセイ</t>
    </rPh>
    <rPh sb="5" eb="6">
      <t>ブン</t>
    </rPh>
    <rPh sb="7" eb="8">
      <t>ク</t>
    </rPh>
    <rPh sb="9" eb="10">
      <t>コ</t>
    </rPh>
    <phoneticPr fontId="5"/>
  </si>
  <si>
    <t>委託【随意契約（企画競争）】</t>
    <rPh sb="0" eb="2">
      <t>イタク</t>
    </rPh>
    <rPh sb="3" eb="5">
      <t>ズイイ</t>
    </rPh>
    <rPh sb="5" eb="7">
      <t>ケイヤク</t>
    </rPh>
    <rPh sb="8" eb="10">
      <t>キカク</t>
    </rPh>
    <rPh sb="10" eb="12">
      <t>キョウソウ</t>
    </rPh>
    <phoneticPr fontId="5"/>
  </si>
  <si>
    <t>-</t>
    <phoneticPr fontId="5"/>
  </si>
  <si>
    <t>-</t>
    <phoneticPr fontId="5"/>
  </si>
  <si>
    <t>平成３１年度末までに、４５０スパンの被災情報をデータベースへ追加する。</t>
    <rPh sb="0" eb="2">
      <t>ヘイセイ</t>
    </rPh>
    <rPh sb="4" eb="7">
      <t>ネンドマツ</t>
    </rPh>
    <rPh sb="18" eb="20">
      <t>ヒサイ</t>
    </rPh>
    <rPh sb="20" eb="22">
      <t>ジョウホウ</t>
    </rPh>
    <rPh sb="30" eb="32">
      <t>ツイカ</t>
    </rPh>
    <phoneticPr fontId="5"/>
  </si>
  <si>
    <t>データベースへのデータ追加数</t>
    <rPh sb="11" eb="13">
      <t>ツイカ</t>
    </rPh>
    <rPh sb="13" eb="14">
      <t>スウ</t>
    </rPh>
    <phoneticPr fontId="5"/>
  </si>
  <si>
    <t>国土交通省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</si>
</sst>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ja-JP" sz="1100">
              <a:solidFill>
                <a:schemeClr val="dk1"/>
              </a:solidFill>
              <a:effectLst/>
              <a:latin typeface="+mn-lt"/>
              <a:ea typeface="+mn-ea"/>
              <a:cs typeface="+mn-cs"/>
            </a:rPr>
            <a:t>２０百万円</a:t>
          </a:r>
          <a:endParaRPr lang="ja-JP" altLang="ja-JP">
            <a:effectLst/>
          </a:endParaRP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192742</xdr:colOff>
      <xdr:row>744</xdr:row>
      <xdr:rowOff>73959</xdr:rowOff>
    </xdr:from>
    <xdr:to>
      <xdr:col>23</xdr:col>
      <xdr:colOff>127000</xdr:colOff>
      <xdr:row>748</xdr:row>
      <xdr:rowOff>51547</xdr:rowOff>
    </xdr:to>
    <xdr:sp macro="" textlink="">
      <xdr:nvSpPr>
        <xdr:cNvPr id="6" name="正方形/長方形 5"/>
        <xdr:cNvSpPr/>
      </xdr:nvSpPr>
      <xdr:spPr>
        <a:xfrm>
          <a:off x="1615142" y="41729959"/>
          <a:ext cx="3185458" cy="13999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地方自治体の耐震化の促進を支援するため、下水道管路地震被害データベースの運用公開、及び、その結果を踏まえた被害の傾向分析等の地震対策支援のための検討に関する調査研究の実施（研究内容立案、企画等）</a:t>
          </a:r>
        </a:p>
      </xdr:txBody>
    </xdr:sp>
    <xdr:clientData/>
  </xdr:twoCellAnchor>
  <xdr:twoCellAnchor>
    <xdr:from>
      <xdr:col>15</xdr:col>
      <xdr:colOff>0</xdr:colOff>
      <xdr:row>748</xdr:row>
      <xdr:rowOff>1</xdr:rowOff>
    </xdr:from>
    <xdr:to>
      <xdr:col>15</xdr:col>
      <xdr:colOff>0</xdr:colOff>
      <xdr:row>754</xdr:row>
      <xdr:rowOff>3707</xdr:rowOff>
    </xdr:to>
    <xdr:cxnSp macro="">
      <xdr:nvCxnSpPr>
        <xdr:cNvPr id="9" name="直線コネクタ 8"/>
        <xdr:cNvCxnSpPr/>
      </xdr:nvCxnSpPr>
      <xdr:spPr>
        <a:xfrm flipH="1">
          <a:off x="3025588" y="41831560"/>
          <a:ext cx="0" cy="2088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37498</xdr:colOff>
      <xdr:row>754</xdr:row>
      <xdr:rowOff>11207</xdr:rowOff>
    </xdr:to>
    <xdr:cxnSp macro="">
      <xdr:nvCxnSpPr>
        <xdr:cNvPr id="10" name="直線矢印コネクタ 9"/>
        <xdr:cNvCxnSpPr/>
      </xdr:nvCxnSpPr>
      <xdr:spPr>
        <a:xfrm flipV="1">
          <a:off x="3014380" y="43927060"/>
          <a:ext cx="3276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752</xdr:row>
      <xdr:rowOff>324972</xdr:rowOff>
    </xdr:from>
    <xdr:to>
      <xdr:col>44</xdr:col>
      <xdr:colOff>113991</xdr:colOff>
      <xdr:row>755</xdr:row>
      <xdr:rowOff>32427</xdr:rowOff>
    </xdr:to>
    <xdr:sp macro="" textlink="">
      <xdr:nvSpPr>
        <xdr:cNvPr id="11" name="テキスト ボックス 10"/>
        <xdr:cNvSpPr txBox="1"/>
      </xdr:nvSpPr>
      <xdr:spPr>
        <a:xfrm>
          <a:off x="6353735" y="43546060"/>
          <a:ext cx="2635315" cy="7496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民間企業</a:t>
          </a:r>
          <a:endParaRPr lang="ja-JP" altLang="ja-JP">
            <a:effectLst/>
          </a:endParaRPr>
        </a:p>
        <a:p>
          <a:r>
            <a:rPr kumimoji="1" lang="ja-JP" altLang="ja-JP" sz="1100">
              <a:solidFill>
                <a:schemeClr val="dk1"/>
              </a:solidFill>
              <a:effectLst/>
              <a:latin typeface="+mn-lt"/>
              <a:ea typeface="+mn-ea"/>
              <a:cs typeface="+mn-cs"/>
            </a:rPr>
            <a:t>　　　　　　      　２０百万円</a:t>
          </a:r>
          <a:endParaRPr lang="ja-JP" altLang="ja-JP">
            <a:effectLst/>
          </a:endParaRPr>
        </a:p>
      </xdr:txBody>
    </xdr:sp>
    <xdr:clientData/>
  </xdr:twoCellAnchor>
  <xdr:twoCellAnchor>
    <xdr:from>
      <xdr:col>30</xdr:col>
      <xdr:colOff>56028</xdr:colOff>
      <xdr:row>755</xdr:row>
      <xdr:rowOff>100854</xdr:rowOff>
    </xdr:from>
    <xdr:to>
      <xdr:col>45</xdr:col>
      <xdr:colOff>134470</xdr:colOff>
      <xdr:row>757</xdr:row>
      <xdr:rowOff>145676</xdr:rowOff>
    </xdr:to>
    <xdr:sp macro="" textlink="">
      <xdr:nvSpPr>
        <xdr:cNvPr id="12" name="大かっこ 11"/>
        <xdr:cNvSpPr/>
      </xdr:nvSpPr>
      <xdr:spPr>
        <a:xfrm>
          <a:off x="6107204" y="44364089"/>
          <a:ext cx="3104031" cy="10645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2242</xdr:colOff>
      <xdr:row>755</xdr:row>
      <xdr:rowOff>89648</xdr:rowOff>
    </xdr:from>
    <xdr:to>
      <xdr:col>45</xdr:col>
      <xdr:colOff>95250</xdr:colOff>
      <xdr:row>757</xdr:row>
      <xdr:rowOff>381000</xdr:rowOff>
    </xdr:to>
    <xdr:sp macro="" textlink="">
      <xdr:nvSpPr>
        <xdr:cNvPr id="13" name="正方形/長方形 12"/>
        <xdr:cNvSpPr/>
      </xdr:nvSpPr>
      <xdr:spPr>
        <a:xfrm>
          <a:off x="6301442" y="45657248"/>
          <a:ext cx="2937808"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下水道管路施設被害情報等の収集整理、下水道管路地震被害データベースへのデータの追加、管属性や地域特性等の違いによる被害の傾向分析、被害推定システムの精度向上に関する検討の実施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455</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600</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573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455</v>
      </c>
      <c r="H5" s="841"/>
      <c r="I5" s="841"/>
      <c r="J5" s="841"/>
      <c r="K5" s="841"/>
      <c r="L5" s="841"/>
      <c r="M5" s="842" t="s">
        <v>66</v>
      </c>
      <c r="N5" s="843"/>
      <c r="O5" s="843"/>
      <c r="P5" s="843"/>
      <c r="Q5" s="843"/>
      <c r="R5" s="844"/>
      <c r="S5" s="845" t="s">
        <v>81</v>
      </c>
      <c r="T5" s="841"/>
      <c r="U5" s="841"/>
      <c r="V5" s="841"/>
      <c r="W5" s="841"/>
      <c r="X5" s="846"/>
      <c r="Y5" s="699" t="s">
        <v>3</v>
      </c>
      <c r="Z5" s="544"/>
      <c r="AA5" s="544"/>
      <c r="AB5" s="544"/>
      <c r="AC5" s="544"/>
      <c r="AD5" s="545"/>
      <c r="AE5" s="700" t="s">
        <v>574</v>
      </c>
      <c r="AF5" s="700"/>
      <c r="AG5" s="700"/>
      <c r="AH5" s="700"/>
      <c r="AI5" s="700"/>
      <c r="AJ5" s="700"/>
      <c r="AK5" s="700"/>
      <c r="AL5" s="700"/>
      <c r="AM5" s="700"/>
      <c r="AN5" s="700"/>
      <c r="AO5" s="700"/>
      <c r="AP5" s="701"/>
      <c r="AQ5" s="702" t="s">
        <v>575</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577</v>
      </c>
      <c r="H7" s="500"/>
      <c r="I7" s="500"/>
      <c r="J7" s="500"/>
      <c r="K7" s="500"/>
      <c r="L7" s="500"/>
      <c r="M7" s="500"/>
      <c r="N7" s="500"/>
      <c r="O7" s="500"/>
      <c r="P7" s="500"/>
      <c r="Q7" s="500"/>
      <c r="R7" s="500"/>
      <c r="S7" s="500"/>
      <c r="T7" s="500"/>
      <c r="U7" s="500"/>
      <c r="V7" s="500"/>
      <c r="W7" s="500"/>
      <c r="X7" s="501"/>
      <c r="Y7" s="923" t="s">
        <v>516</v>
      </c>
      <c r="Z7" s="444"/>
      <c r="AA7" s="444"/>
      <c r="AB7" s="444"/>
      <c r="AC7" s="444"/>
      <c r="AD7" s="924"/>
      <c r="AE7" s="913" t="s">
        <v>577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科学技術・イノベーション、国土強靱化施策</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577</v>
      </c>
      <c r="Q13" s="659"/>
      <c r="R13" s="659"/>
      <c r="S13" s="659"/>
      <c r="T13" s="659"/>
      <c r="U13" s="659"/>
      <c r="V13" s="660"/>
      <c r="W13" s="658" t="s">
        <v>577</v>
      </c>
      <c r="X13" s="659"/>
      <c r="Y13" s="659"/>
      <c r="Z13" s="659"/>
      <c r="AA13" s="659"/>
      <c r="AB13" s="659"/>
      <c r="AC13" s="660"/>
      <c r="AD13" s="658" t="s">
        <v>577</v>
      </c>
      <c r="AE13" s="659"/>
      <c r="AF13" s="659"/>
      <c r="AG13" s="659"/>
      <c r="AH13" s="659"/>
      <c r="AI13" s="659"/>
      <c r="AJ13" s="660"/>
      <c r="AK13" s="658">
        <v>0</v>
      </c>
      <c r="AL13" s="659"/>
      <c r="AM13" s="659"/>
      <c r="AN13" s="659"/>
      <c r="AO13" s="659"/>
      <c r="AP13" s="659"/>
      <c r="AQ13" s="660"/>
      <c r="AR13" s="920">
        <v>0</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577</v>
      </c>
      <c r="Q14" s="659"/>
      <c r="R14" s="659"/>
      <c r="S14" s="659"/>
      <c r="T14" s="659"/>
      <c r="U14" s="659"/>
      <c r="V14" s="660"/>
      <c r="W14" s="658" t="s">
        <v>577</v>
      </c>
      <c r="X14" s="659"/>
      <c r="Y14" s="659"/>
      <c r="Z14" s="659"/>
      <c r="AA14" s="659"/>
      <c r="AB14" s="659"/>
      <c r="AC14" s="660"/>
      <c r="AD14" s="658">
        <v>20</v>
      </c>
      <c r="AE14" s="659"/>
      <c r="AF14" s="659"/>
      <c r="AG14" s="659"/>
      <c r="AH14" s="659"/>
      <c r="AI14" s="659"/>
      <c r="AJ14" s="660"/>
      <c r="AK14" s="658" t="s">
        <v>577</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577</v>
      </c>
      <c r="Q15" s="659"/>
      <c r="R15" s="659"/>
      <c r="S15" s="659"/>
      <c r="T15" s="659"/>
      <c r="U15" s="659"/>
      <c r="V15" s="660"/>
      <c r="W15" s="658" t="s">
        <v>577</v>
      </c>
      <c r="X15" s="659"/>
      <c r="Y15" s="659"/>
      <c r="Z15" s="659"/>
      <c r="AA15" s="659"/>
      <c r="AB15" s="659"/>
      <c r="AC15" s="660"/>
      <c r="AD15" s="658" t="s">
        <v>577</v>
      </c>
      <c r="AE15" s="659"/>
      <c r="AF15" s="659"/>
      <c r="AG15" s="659"/>
      <c r="AH15" s="659"/>
      <c r="AI15" s="659"/>
      <c r="AJ15" s="660"/>
      <c r="AK15" s="658">
        <v>20</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577</v>
      </c>
      <c r="Q16" s="659"/>
      <c r="R16" s="659"/>
      <c r="S16" s="659"/>
      <c r="T16" s="659"/>
      <c r="U16" s="659"/>
      <c r="V16" s="660"/>
      <c r="W16" s="658" t="s">
        <v>577</v>
      </c>
      <c r="X16" s="659"/>
      <c r="Y16" s="659"/>
      <c r="Z16" s="659"/>
      <c r="AA16" s="659"/>
      <c r="AB16" s="659"/>
      <c r="AC16" s="660"/>
      <c r="AD16" s="658">
        <v>-20</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577</v>
      </c>
      <c r="Q17" s="659"/>
      <c r="R17" s="659"/>
      <c r="S17" s="659"/>
      <c r="T17" s="659"/>
      <c r="U17" s="659"/>
      <c r="V17" s="660"/>
      <c r="W17" s="658" t="s">
        <v>577</v>
      </c>
      <c r="X17" s="659"/>
      <c r="Y17" s="659"/>
      <c r="Z17" s="659"/>
      <c r="AA17" s="659"/>
      <c r="AB17" s="659"/>
      <c r="AC17" s="660"/>
      <c r="AD17" s="658" t="s">
        <v>577</v>
      </c>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20</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0</v>
      </c>
      <c r="Q19" s="659"/>
      <c r="R19" s="659"/>
      <c r="S19" s="659"/>
      <c r="T19" s="659"/>
      <c r="U19" s="659"/>
      <c r="V19" s="660"/>
      <c r="W19" s="658">
        <v>0</v>
      </c>
      <c r="X19" s="659"/>
      <c r="Y19" s="659"/>
      <c r="Z19" s="659"/>
      <c r="AA19" s="659"/>
      <c r="AB19" s="659"/>
      <c r="AC19" s="660"/>
      <c r="AD19" s="658">
        <v>0</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t="str">
        <f t="shared" ref="AD21" si="3">IF(AD19=0, "-", SUM(AD19)/SUM(AD13,AD14))</f>
        <v>-</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560</v>
      </c>
      <c r="B22" s="966"/>
      <c r="C22" s="966"/>
      <c r="D22" s="966"/>
      <c r="E22" s="966"/>
      <c r="F22" s="967"/>
      <c r="G22" s="952" t="s">
        <v>457</v>
      </c>
      <c r="H22" s="223"/>
      <c r="I22" s="223"/>
      <c r="J22" s="223"/>
      <c r="K22" s="223"/>
      <c r="L22" s="223"/>
      <c r="M22" s="223"/>
      <c r="N22" s="223"/>
      <c r="O22" s="224"/>
      <c r="P22" s="937" t="s">
        <v>521</v>
      </c>
      <c r="Q22" s="223"/>
      <c r="R22" s="223"/>
      <c r="S22" s="223"/>
      <c r="T22" s="223"/>
      <c r="U22" s="223"/>
      <c r="V22" s="224"/>
      <c r="W22" s="937" t="s">
        <v>517</v>
      </c>
      <c r="X22" s="223"/>
      <c r="Y22" s="223"/>
      <c r="Z22" s="223"/>
      <c r="AA22" s="223"/>
      <c r="AB22" s="223"/>
      <c r="AC22" s="224"/>
      <c r="AD22" s="937" t="s">
        <v>456</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571</v>
      </c>
      <c r="H23" s="954"/>
      <c r="I23" s="954"/>
      <c r="J23" s="954"/>
      <c r="K23" s="954"/>
      <c r="L23" s="954"/>
      <c r="M23" s="954"/>
      <c r="N23" s="954"/>
      <c r="O23" s="955"/>
      <c r="P23" s="920" t="s">
        <v>577</v>
      </c>
      <c r="Q23" s="921"/>
      <c r="R23" s="921"/>
      <c r="S23" s="921"/>
      <c r="T23" s="921"/>
      <c r="U23" s="921"/>
      <c r="V23" s="938"/>
      <c r="W23" s="920" t="s">
        <v>577</v>
      </c>
      <c r="X23" s="921"/>
      <c r="Y23" s="921"/>
      <c r="Z23" s="921"/>
      <c r="AA23" s="921"/>
      <c r="AB23" s="921"/>
      <c r="AC23" s="938"/>
      <c r="AD23" s="975" t="s">
        <v>577</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572</v>
      </c>
      <c r="H24" s="957"/>
      <c r="I24" s="957"/>
      <c r="J24" s="957"/>
      <c r="K24" s="957"/>
      <c r="L24" s="957"/>
      <c r="M24" s="957"/>
      <c r="N24" s="957"/>
      <c r="O24" s="958"/>
      <c r="P24" s="658">
        <v>0</v>
      </c>
      <c r="Q24" s="659"/>
      <c r="R24" s="659"/>
      <c r="S24" s="659"/>
      <c r="T24" s="659"/>
      <c r="U24" s="659"/>
      <c r="V24" s="660"/>
      <c r="W24" s="658">
        <v>0</v>
      </c>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0</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536</v>
      </c>
      <c r="AF30" s="860"/>
      <c r="AG30" s="860"/>
      <c r="AH30" s="861"/>
      <c r="AI30" s="859" t="s">
        <v>533</v>
      </c>
      <c r="AJ30" s="860"/>
      <c r="AK30" s="860"/>
      <c r="AL30" s="861"/>
      <c r="AM30" s="916" t="s">
        <v>528</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577</v>
      </c>
      <c r="AR31" s="201"/>
      <c r="AS31" s="134" t="s">
        <v>355</v>
      </c>
      <c r="AT31" s="135"/>
      <c r="AU31" s="200">
        <v>31</v>
      </c>
      <c r="AV31" s="200"/>
      <c r="AW31" s="399" t="s">
        <v>300</v>
      </c>
      <c r="AX31" s="400"/>
    </row>
    <row r="32" spans="1:50" ht="23.25" customHeight="1" x14ac:dyDescent="0.15">
      <c r="A32" s="404"/>
      <c r="B32" s="402"/>
      <c r="C32" s="402"/>
      <c r="D32" s="402"/>
      <c r="E32" s="402"/>
      <c r="F32" s="403"/>
      <c r="G32" s="565" t="s">
        <v>598</v>
      </c>
      <c r="H32" s="566"/>
      <c r="I32" s="566"/>
      <c r="J32" s="566"/>
      <c r="K32" s="566"/>
      <c r="L32" s="566"/>
      <c r="M32" s="566"/>
      <c r="N32" s="566"/>
      <c r="O32" s="567"/>
      <c r="P32" s="106" t="s">
        <v>599</v>
      </c>
      <c r="Q32" s="106"/>
      <c r="R32" s="106"/>
      <c r="S32" s="106"/>
      <c r="T32" s="106"/>
      <c r="U32" s="106"/>
      <c r="V32" s="106"/>
      <c r="W32" s="106"/>
      <c r="X32" s="107"/>
      <c r="Y32" s="472" t="s">
        <v>12</v>
      </c>
      <c r="Z32" s="532"/>
      <c r="AA32" s="533"/>
      <c r="AB32" s="462" t="s">
        <v>577</v>
      </c>
      <c r="AC32" s="462"/>
      <c r="AD32" s="462"/>
      <c r="AE32" s="219" t="s">
        <v>577</v>
      </c>
      <c r="AF32" s="220"/>
      <c r="AG32" s="220"/>
      <c r="AH32" s="220"/>
      <c r="AI32" s="219" t="s">
        <v>577</v>
      </c>
      <c r="AJ32" s="220"/>
      <c r="AK32" s="220"/>
      <c r="AL32" s="220"/>
      <c r="AM32" s="219" t="s">
        <v>577</v>
      </c>
      <c r="AN32" s="220"/>
      <c r="AO32" s="220"/>
      <c r="AP32" s="220"/>
      <c r="AQ32" s="341" t="s">
        <v>577</v>
      </c>
      <c r="AR32" s="208"/>
      <c r="AS32" s="208"/>
      <c r="AT32" s="342"/>
      <c r="AU32" s="220" t="s">
        <v>577</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581</v>
      </c>
      <c r="AC33" s="524"/>
      <c r="AD33" s="524"/>
      <c r="AE33" s="219" t="s">
        <v>577</v>
      </c>
      <c r="AF33" s="220"/>
      <c r="AG33" s="220"/>
      <c r="AH33" s="220"/>
      <c r="AI33" s="219" t="s">
        <v>577</v>
      </c>
      <c r="AJ33" s="220"/>
      <c r="AK33" s="220"/>
      <c r="AL33" s="220"/>
      <c r="AM33" s="219" t="s">
        <v>577</v>
      </c>
      <c r="AN33" s="220"/>
      <c r="AO33" s="220"/>
      <c r="AP33" s="220"/>
      <c r="AQ33" s="341" t="s">
        <v>577</v>
      </c>
      <c r="AR33" s="208"/>
      <c r="AS33" s="208"/>
      <c r="AT33" s="342"/>
      <c r="AU33" s="220">
        <v>450</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577</v>
      </c>
      <c r="AF34" s="220"/>
      <c r="AG34" s="220"/>
      <c r="AH34" s="220"/>
      <c r="AI34" s="219" t="s">
        <v>577</v>
      </c>
      <c r="AJ34" s="220"/>
      <c r="AK34" s="220"/>
      <c r="AL34" s="220"/>
      <c r="AM34" s="219" t="s">
        <v>577</v>
      </c>
      <c r="AN34" s="220"/>
      <c r="AO34" s="220"/>
      <c r="AP34" s="220"/>
      <c r="AQ34" s="341" t="s">
        <v>577</v>
      </c>
      <c r="AR34" s="208"/>
      <c r="AS34" s="208"/>
      <c r="AT34" s="342"/>
      <c r="AU34" s="220" t="s">
        <v>577</v>
      </c>
      <c r="AV34" s="220"/>
      <c r="AW34" s="220"/>
      <c r="AX34" s="222"/>
    </row>
    <row r="35" spans="1:50" ht="23.25" customHeight="1" x14ac:dyDescent="0.15">
      <c r="A35" s="227" t="s">
        <v>506</v>
      </c>
      <c r="B35" s="228"/>
      <c r="C35" s="228"/>
      <c r="D35" s="228"/>
      <c r="E35" s="228"/>
      <c r="F35" s="229"/>
      <c r="G35" s="233" t="s">
        <v>580</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509</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8"/>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536</v>
      </c>
      <c r="AF85" s="246"/>
      <c r="AG85" s="246"/>
      <c r="AH85" s="247"/>
      <c r="AI85" s="245" t="s">
        <v>533</v>
      </c>
      <c r="AJ85" s="246"/>
      <c r="AK85" s="246"/>
      <c r="AL85" s="247"/>
      <c r="AM85" s="251" t="s">
        <v>528</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536</v>
      </c>
      <c r="AF90" s="246"/>
      <c r="AG90" s="246"/>
      <c r="AH90" s="247"/>
      <c r="AI90" s="245" t="s">
        <v>533</v>
      </c>
      <c r="AJ90" s="246"/>
      <c r="AK90" s="246"/>
      <c r="AL90" s="247"/>
      <c r="AM90" s="251" t="s">
        <v>528</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536</v>
      </c>
      <c r="AF95" s="246"/>
      <c r="AG95" s="246"/>
      <c r="AH95" s="247"/>
      <c r="AI95" s="245" t="s">
        <v>533</v>
      </c>
      <c r="AJ95" s="246"/>
      <c r="AK95" s="246"/>
      <c r="AL95" s="247"/>
      <c r="AM95" s="251" t="s">
        <v>528</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536</v>
      </c>
      <c r="AF100" s="541"/>
      <c r="AG100" s="541"/>
      <c r="AH100" s="542"/>
      <c r="AI100" s="540" t="s">
        <v>533</v>
      </c>
      <c r="AJ100" s="541"/>
      <c r="AK100" s="541"/>
      <c r="AL100" s="542"/>
      <c r="AM100" s="540" t="s">
        <v>529</v>
      </c>
      <c r="AN100" s="541"/>
      <c r="AO100" s="541"/>
      <c r="AP100" s="542"/>
      <c r="AQ100" s="321" t="s">
        <v>522</v>
      </c>
      <c r="AR100" s="322"/>
      <c r="AS100" s="322"/>
      <c r="AT100" s="323"/>
      <c r="AU100" s="321" t="s">
        <v>519</v>
      </c>
      <c r="AV100" s="322"/>
      <c r="AW100" s="322"/>
      <c r="AX100" s="324"/>
    </row>
    <row r="101" spans="1:60" ht="23.25" customHeight="1" x14ac:dyDescent="0.15">
      <c r="A101" s="423"/>
      <c r="B101" s="424"/>
      <c r="C101" s="424"/>
      <c r="D101" s="424"/>
      <c r="E101" s="424"/>
      <c r="F101" s="425"/>
      <c r="G101" s="106" t="s">
        <v>582</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596</v>
      </c>
      <c r="AC101" s="462"/>
      <c r="AD101" s="462"/>
      <c r="AE101" s="219" t="s">
        <v>577</v>
      </c>
      <c r="AF101" s="220"/>
      <c r="AG101" s="220"/>
      <c r="AH101" s="221"/>
      <c r="AI101" s="219" t="s">
        <v>577</v>
      </c>
      <c r="AJ101" s="220"/>
      <c r="AK101" s="220"/>
      <c r="AL101" s="221"/>
      <c r="AM101" s="219" t="s">
        <v>577</v>
      </c>
      <c r="AN101" s="220"/>
      <c r="AO101" s="220"/>
      <c r="AP101" s="221"/>
      <c r="AQ101" s="219" t="s">
        <v>577</v>
      </c>
      <c r="AR101" s="220"/>
      <c r="AS101" s="220"/>
      <c r="AT101" s="221"/>
      <c r="AU101" s="219" t="s">
        <v>577</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597</v>
      </c>
      <c r="AC102" s="462"/>
      <c r="AD102" s="462"/>
      <c r="AE102" s="419" t="s">
        <v>577</v>
      </c>
      <c r="AF102" s="419"/>
      <c r="AG102" s="419"/>
      <c r="AH102" s="419"/>
      <c r="AI102" s="419" t="s">
        <v>577</v>
      </c>
      <c r="AJ102" s="419"/>
      <c r="AK102" s="419"/>
      <c r="AL102" s="419"/>
      <c r="AM102" s="419" t="s">
        <v>577</v>
      </c>
      <c r="AN102" s="419"/>
      <c r="AO102" s="419"/>
      <c r="AP102" s="419"/>
      <c r="AQ102" s="274">
        <v>1</v>
      </c>
      <c r="AR102" s="275"/>
      <c r="AS102" s="275"/>
      <c r="AT102" s="320"/>
      <c r="AU102" s="274" t="s">
        <v>577</v>
      </c>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2" t="s">
        <v>523</v>
      </c>
      <c r="AR115" s="593"/>
      <c r="AS115" s="593"/>
      <c r="AT115" s="593"/>
      <c r="AU115" s="593"/>
      <c r="AV115" s="593"/>
      <c r="AW115" s="593"/>
      <c r="AX115" s="594"/>
    </row>
    <row r="116" spans="1:50" ht="23.25" customHeight="1" x14ac:dyDescent="0.15">
      <c r="A116" s="440"/>
      <c r="B116" s="441"/>
      <c r="C116" s="441"/>
      <c r="D116" s="441"/>
      <c r="E116" s="441"/>
      <c r="F116" s="442"/>
      <c r="G116" s="394" t="s">
        <v>583</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584</v>
      </c>
      <c r="AC116" s="464"/>
      <c r="AD116" s="465"/>
      <c r="AE116" s="419" t="s">
        <v>577</v>
      </c>
      <c r="AF116" s="419"/>
      <c r="AG116" s="419"/>
      <c r="AH116" s="419"/>
      <c r="AI116" s="419" t="s">
        <v>577</v>
      </c>
      <c r="AJ116" s="419"/>
      <c r="AK116" s="419"/>
      <c r="AL116" s="419"/>
      <c r="AM116" s="419" t="s">
        <v>577</v>
      </c>
      <c r="AN116" s="419"/>
      <c r="AO116" s="419"/>
      <c r="AP116" s="419"/>
      <c r="AQ116" s="219">
        <v>20</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482</v>
      </c>
      <c r="AC117" s="474"/>
      <c r="AD117" s="475"/>
      <c r="AE117" s="552" t="s">
        <v>577</v>
      </c>
      <c r="AF117" s="552"/>
      <c r="AG117" s="552"/>
      <c r="AH117" s="552"/>
      <c r="AI117" s="552" t="s">
        <v>577</v>
      </c>
      <c r="AJ117" s="552"/>
      <c r="AK117" s="552"/>
      <c r="AL117" s="552"/>
      <c r="AM117" s="552" t="s">
        <v>577</v>
      </c>
      <c r="AN117" s="552"/>
      <c r="AO117" s="552"/>
      <c r="AP117" s="552"/>
      <c r="AQ117" s="552" t="s">
        <v>585</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2" t="s">
        <v>523</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2" t="s">
        <v>523</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2" t="s">
        <v>523</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536</v>
      </c>
      <c r="AF127" s="417"/>
      <c r="AG127" s="417"/>
      <c r="AH127" s="418"/>
      <c r="AI127" s="416" t="s">
        <v>533</v>
      </c>
      <c r="AJ127" s="417"/>
      <c r="AK127" s="417"/>
      <c r="AL127" s="418"/>
      <c r="AM127" s="416" t="s">
        <v>528</v>
      </c>
      <c r="AN127" s="417"/>
      <c r="AO127" s="417"/>
      <c r="AP127" s="418"/>
      <c r="AQ127" s="592" t="s">
        <v>523</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566</v>
      </c>
      <c r="B130" s="186"/>
      <c r="C130" s="185" t="s">
        <v>358</v>
      </c>
      <c r="D130" s="186"/>
      <c r="E130" s="170" t="s">
        <v>387</v>
      </c>
      <c r="F130" s="171"/>
      <c r="G130" s="172" t="s">
        <v>586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587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577</v>
      </c>
      <c r="AR133" s="200"/>
      <c r="AS133" s="134" t="s">
        <v>355</v>
      </c>
      <c r="AT133" s="135"/>
      <c r="AU133" s="201">
        <v>31</v>
      </c>
      <c r="AV133" s="201"/>
      <c r="AW133" s="134" t="s">
        <v>300</v>
      </c>
      <c r="AX133" s="196"/>
    </row>
    <row r="134" spans="1:50" ht="39.75" customHeight="1" x14ac:dyDescent="0.15">
      <c r="A134" s="190"/>
      <c r="B134" s="187"/>
      <c r="C134" s="181"/>
      <c r="D134" s="187"/>
      <c r="E134" s="181"/>
      <c r="F134" s="182"/>
      <c r="G134" s="105" t="s">
        <v>588</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497</v>
      </c>
      <c r="AC134" s="206"/>
      <c r="AD134" s="206"/>
      <c r="AE134" s="207" t="s">
        <v>577</v>
      </c>
      <c r="AF134" s="208"/>
      <c r="AG134" s="208"/>
      <c r="AH134" s="208"/>
      <c r="AI134" s="207" t="s">
        <v>577</v>
      </c>
      <c r="AJ134" s="208"/>
      <c r="AK134" s="208"/>
      <c r="AL134" s="208"/>
      <c r="AM134" s="207" t="s">
        <v>577</v>
      </c>
      <c r="AN134" s="208"/>
      <c r="AO134" s="208"/>
      <c r="AP134" s="208"/>
      <c r="AQ134" s="207" t="s">
        <v>577</v>
      </c>
      <c r="AR134" s="208"/>
      <c r="AS134" s="208"/>
      <c r="AT134" s="208"/>
      <c r="AU134" s="207" t="s">
        <v>577</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497</v>
      </c>
      <c r="AC135" s="214"/>
      <c r="AD135" s="214"/>
      <c r="AE135" s="207" t="s">
        <v>577</v>
      </c>
      <c r="AF135" s="208"/>
      <c r="AG135" s="208"/>
      <c r="AH135" s="208"/>
      <c r="AI135" s="207" t="s">
        <v>577</v>
      </c>
      <c r="AJ135" s="208"/>
      <c r="AK135" s="208"/>
      <c r="AL135" s="208"/>
      <c r="AM135" s="207" t="s">
        <v>577</v>
      </c>
      <c r="AN135" s="208"/>
      <c r="AO135" s="208"/>
      <c r="AP135" s="208"/>
      <c r="AQ135" s="207" t="s">
        <v>577</v>
      </c>
      <c r="AR135" s="208"/>
      <c r="AS135" s="208"/>
      <c r="AT135" s="208"/>
      <c r="AU135" s="207" t="s">
        <v>577</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589</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562</v>
      </c>
      <c r="D430" s="932"/>
      <c r="E430" s="175" t="s">
        <v>546</v>
      </c>
      <c r="F430" s="899"/>
      <c r="G430" s="900" t="s">
        <v>374</v>
      </c>
      <c r="H430" s="124"/>
      <c r="I430" s="124"/>
      <c r="J430" s="901" t="s">
        <v>577</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577</v>
      </c>
      <c r="AF432" s="201"/>
      <c r="AG432" s="134" t="s">
        <v>355</v>
      </c>
      <c r="AH432" s="135"/>
      <c r="AI432" s="157"/>
      <c r="AJ432" s="157"/>
      <c r="AK432" s="157"/>
      <c r="AL432" s="155"/>
      <c r="AM432" s="157"/>
      <c r="AN432" s="157"/>
      <c r="AO432" s="157"/>
      <c r="AP432" s="155"/>
      <c r="AQ432" s="591" t="s">
        <v>577</v>
      </c>
      <c r="AR432" s="201"/>
      <c r="AS432" s="134" t="s">
        <v>355</v>
      </c>
      <c r="AT432" s="135"/>
      <c r="AU432" s="201" t="s">
        <v>577</v>
      </c>
      <c r="AV432" s="201"/>
      <c r="AW432" s="134" t="s">
        <v>300</v>
      </c>
      <c r="AX432" s="196"/>
    </row>
    <row r="433" spans="1:50" ht="23.25" customHeight="1" x14ac:dyDescent="0.15">
      <c r="A433" s="190"/>
      <c r="B433" s="187"/>
      <c r="C433" s="181"/>
      <c r="D433" s="187"/>
      <c r="E433" s="343"/>
      <c r="F433" s="344"/>
      <c r="G433" s="105" t="s">
        <v>577</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577</v>
      </c>
      <c r="AC433" s="214"/>
      <c r="AD433" s="214"/>
      <c r="AE433" s="341" t="s">
        <v>577</v>
      </c>
      <c r="AF433" s="208"/>
      <c r="AG433" s="208"/>
      <c r="AH433" s="208"/>
      <c r="AI433" s="341" t="s">
        <v>577</v>
      </c>
      <c r="AJ433" s="208"/>
      <c r="AK433" s="208"/>
      <c r="AL433" s="208"/>
      <c r="AM433" s="341" t="s">
        <v>577</v>
      </c>
      <c r="AN433" s="208"/>
      <c r="AO433" s="208"/>
      <c r="AP433" s="342"/>
      <c r="AQ433" s="341" t="s">
        <v>577</v>
      </c>
      <c r="AR433" s="208"/>
      <c r="AS433" s="208"/>
      <c r="AT433" s="342"/>
      <c r="AU433" s="208" t="s">
        <v>577</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577</v>
      </c>
      <c r="AC434" s="206"/>
      <c r="AD434" s="206"/>
      <c r="AE434" s="341" t="s">
        <v>577</v>
      </c>
      <c r="AF434" s="208"/>
      <c r="AG434" s="208"/>
      <c r="AH434" s="342"/>
      <c r="AI434" s="341" t="s">
        <v>577</v>
      </c>
      <c r="AJ434" s="208"/>
      <c r="AK434" s="208"/>
      <c r="AL434" s="208"/>
      <c r="AM434" s="341" t="s">
        <v>577</v>
      </c>
      <c r="AN434" s="208"/>
      <c r="AO434" s="208"/>
      <c r="AP434" s="342"/>
      <c r="AQ434" s="341" t="s">
        <v>577</v>
      </c>
      <c r="AR434" s="208"/>
      <c r="AS434" s="208"/>
      <c r="AT434" s="342"/>
      <c r="AU434" s="208" t="s">
        <v>577</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577</v>
      </c>
      <c r="AF435" s="208"/>
      <c r="AG435" s="208"/>
      <c r="AH435" s="342"/>
      <c r="AI435" s="341" t="s">
        <v>577</v>
      </c>
      <c r="AJ435" s="208"/>
      <c r="AK435" s="208"/>
      <c r="AL435" s="208"/>
      <c r="AM435" s="341" t="s">
        <v>577</v>
      </c>
      <c r="AN435" s="208"/>
      <c r="AO435" s="208"/>
      <c r="AP435" s="342"/>
      <c r="AQ435" s="341" t="s">
        <v>577</v>
      </c>
      <c r="AR435" s="208"/>
      <c r="AS435" s="208"/>
      <c r="AT435" s="342"/>
      <c r="AU435" s="208" t="s">
        <v>577</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577</v>
      </c>
      <c r="AF457" s="201"/>
      <c r="AG457" s="134" t="s">
        <v>355</v>
      </c>
      <c r="AH457" s="135"/>
      <c r="AI457" s="157"/>
      <c r="AJ457" s="157"/>
      <c r="AK457" s="157"/>
      <c r="AL457" s="155"/>
      <c r="AM457" s="157"/>
      <c r="AN457" s="157"/>
      <c r="AO457" s="157"/>
      <c r="AP457" s="155"/>
      <c r="AQ457" s="591" t="s">
        <v>577</v>
      </c>
      <c r="AR457" s="201"/>
      <c r="AS457" s="134" t="s">
        <v>355</v>
      </c>
      <c r="AT457" s="135"/>
      <c r="AU457" s="201" t="s">
        <v>577</v>
      </c>
      <c r="AV457" s="201"/>
      <c r="AW457" s="134" t="s">
        <v>300</v>
      </c>
      <c r="AX457" s="196"/>
    </row>
    <row r="458" spans="1:50" ht="23.25" customHeight="1" x14ac:dyDescent="0.15">
      <c r="A458" s="190"/>
      <c r="B458" s="187"/>
      <c r="C458" s="181"/>
      <c r="D458" s="187"/>
      <c r="E458" s="343"/>
      <c r="F458" s="344"/>
      <c r="G458" s="105" t="s">
        <v>577</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577</v>
      </c>
      <c r="AC458" s="214"/>
      <c r="AD458" s="214"/>
      <c r="AE458" s="341" t="s">
        <v>577</v>
      </c>
      <c r="AF458" s="208"/>
      <c r="AG458" s="208"/>
      <c r="AH458" s="208"/>
      <c r="AI458" s="341" t="s">
        <v>577</v>
      </c>
      <c r="AJ458" s="208"/>
      <c r="AK458" s="208"/>
      <c r="AL458" s="208"/>
      <c r="AM458" s="341" t="s">
        <v>577</v>
      </c>
      <c r="AN458" s="208"/>
      <c r="AO458" s="208"/>
      <c r="AP458" s="342"/>
      <c r="AQ458" s="341" t="s">
        <v>577</v>
      </c>
      <c r="AR458" s="208"/>
      <c r="AS458" s="208"/>
      <c r="AT458" s="342"/>
      <c r="AU458" s="208" t="s">
        <v>577</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577</v>
      </c>
      <c r="AC459" s="206"/>
      <c r="AD459" s="206"/>
      <c r="AE459" s="341" t="s">
        <v>577</v>
      </c>
      <c r="AF459" s="208"/>
      <c r="AG459" s="208"/>
      <c r="AH459" s="342"/>
      <c r="AI459" s="341" t="s">
        <v>577</v>
      </c>
      <c r="AJ459" s="208"/>
      <c r="AK459" s="208"/>
      <c r="AL459" s="208"/>
      <c r="AM459" s="341" t="s">
        <v>577</v>
      </c>
      <c r="AN459" s="208"/>
      <c r="AO459" s="208"/>
      <c r="AP459" s="342"/>
      <c r="AQ459" s="341" t="s">
        <v>577</v>
      </c>
      <c r="AR459" s="208"/>
      <c r="AS459" s="208"/>
      <c r="AT459" s="342"/>
      <c r="AU459" s="208" t="s">
        <v>577</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577</v>
      </c>
      <c r="AF460" s="208"/>
      <c r="AG460" s="208"/>
      <c r="AH460" s="342"/>
      <c r="AI460" s="341" t="s">
        <v>577</v>
      </c>
      <c r="AJ460" s="208"/>
      <c r="AK460" s="208"/>
      <c r="AL460" s="208"/>
      <c r="AM460" s="341" t="s">
        <v>577</v>
      </c>
      <c r="AN460" s="208"/>
      <c r="AO460" s="208"/>
      <c r="AP460" s="342"/>
      <c r="AQ460" s="341" t="s">
        <v>577</v>
      </c>
      <c r="AR460" s="208"/>
      <c r="AS460" s="208"/>
      <c r="AT460" s="342"/>
      <c r="AU460" s="208" t="s">
        <v>577</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577</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563</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564</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563</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564</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55.3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576</v>
      </c>
      <c r="AE702" s="347"/>
      <c r="AF702" s="347"/>
      <c r="AG702" s="386" t="s">
        <v>590</v>
      </c>
      <c r="AH702" s="387"/>
      <c r="AI702" s="387"/>
      <c r="AJ702" s="387"/>
      <c r="AK702" s="387"/>
      <c r="AL702" s="387"/>
      <c r="AM702" s="387"/>
      <c r="AN702" s="387"/>
      <c r="AO702" s="387"/>
      <c r="AP702" s="387"/>
      <c r="AQ702" s="387"/>
      <c r="AR702" s="387"/>
      <c r="AS702" s="387"/>
      <c r="AT702" s="387"/>
      <c r="AU702" s="387"/>
      <c r="AV702" s="387"/>
      <c r="AW702" s="387"/>
      <c r="AX702" s="388"/>
    </row>
    <row r="703" spans="1:50" ht="55.3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576</v>
      </c>
      <c r="AE703" s="330"/>
      <c r="AF703" s="330"/>
      <c r="AG703" s="102" t="s">
        <v>591</v>
      </c>
      <c r="AH703" s="103"/>
      <c r="AI703" s="103"/>
      <c r="AJ703" s="103"/>
      <c r="AK703" s="103"/>
      <c r="AL703" s="103"/>
      <c r="AM703" s="103"/>
      <c r="AN703" s="103"/>
      <c r="AO703" s="103"/>
      <c r="AP703" s="103"/>
      <c r="AQ703" s="103"/>
      <c r="AR703" s="103"/>
      <c r="AS703" s="103"/>
      <c r="AT703" s="103"/>
      <c r="AU703" s="103"/>
      <c r="AV703" s="103"/>
      <c r="AW703" s="103"/>
      <c r="AX703" s="104"/>
    </row>
    <row r="704" spans="1:50" ht="55.3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576</v>
      </c>
      <c r="AE704" s="784"/>
      <c r="AF704" s="784"/>
      <c r="AG704" s="168" t="s">
        <v>592</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593</v>
      </c>
      <c r="AE705" s="716"/>
      <c r="AF705" s="716"/>
      <c r="AG705" s="126"/>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593</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593</v>
      </c>
      <c r="AE709" s="330"/>
      <c r="AF709" s="330"/>
      <c r="AG709" s="102"/>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593</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593</v>
      </c>
      <c r="AE711" s="330"/>
      <c r="AF711" s="330"/>
      <c r="AG711" s="102"/>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593</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576</v>
      </c>
      <c r="AE713" s="330"/>
      <c r="AF713" s="664"/>
      <c r="AG713" s="102" t="s">
        <v>594</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593</v>
      </c>
      <c r="AE714" s="809"/>
      <c r="AF714" s="810"/>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593</v>
      </c>
      <c r="AE715" s="606"/>
      <c r="AF715" s="657"/>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593</v>
      </c>
      <c r="AE716" s="628"/>
      <c r="AF716" s="628"/>
      <c r="AG716" s="102"/>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593</v>
      </c>
      <c r="AE717" s="330"/>
      <c r="AF717" s="330"/>
      <c r="AG717" s="102"/>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c r="AE718" s="330"/>
      <c r="AF718" s="330"/>
      <c r="AG718" s="128"/>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550</v>
      </c>
      <c r="B737" s="211"/>
      <c r="C737" s="211"/>
      <c r="D737" s="212"/>
      <c r="E737" s="991" t="s">
        <v>577</v>
      </c>
      <c r="F737" s="991"/>
      <c r="G737" s="991"/>
      <c r="H737" s="991"/>
      <c r="I737" s="991"/>
      <c r="J737" s="991"/>
      <c r="K737" s="991"/>
      <c r="L737" s="991"/>
      <c r="M737" s="991"/>
      <c r="N737" s="366" t="s">
        <v>543</v>
      </c>
      <c r="O737" s="366"/>
      <c r="P737" s="366"/>
      <c r="Q737" s="366"/>
      <c r="R737" s="991" t="s">
        <v>577</v>
      </c>
      <c r="S737" s="991"/>
      <c r="T737" s="991"/>
      <c r="U737" s="991"/>
      <c r="V737" s="991"/>
      <c r="W737" s="991"/>
      <c r="X737" s="991"/>
      <c r="Y737" s="991"/>
      <c r="Z737" s="991"/>
      <c r="AA737" s="366" t="s">
        <v>542</v>
      </c>
      <c r="AB737" s="366"/>
      <c r="AC737" s="366"/>
      <c r="AD737" s="366"/>
      <c r="AE737" s="991" t="s">
        <v>577</v>
      </c>
      <c r="AF737" s="991"/>
      <c r="AG737" s="991"/>
      <c r="AH737" s="991"/>
      <c r="AI737" s="991"/>
      <c r="AJ737" s="991"/>
      <c r="AK737" s="991"/>
      <c r="AL737" s="991"/>
      <c r="AM737" s="991"/>
      <c r="AN737" s="366" t="s">
        <v>541</v>
      </c>
      <c r="AO737" s="366"/>
      <c r="AP737" s="366"/>
      <c r="AQ737" s="366"/>
      <c r="AR737" s="983" t="s">
        <v>577</v>
      </c>
      <c r="AS737" s="984"/>
      <c r="AT737" s="984"/>
      <c r="AU737" s="984"/>
      <c r="AV737" s="984"/>
      <c r="AW737" s="984"/>
      <c r="AX737" s="985"/>
      <c r="AY737" s="89"/>
      <c r="AZ737" s="89"/>
    </row>
    <row r="738" spans="1:52" ht="24.75" customHeight="1" x14ac:dyDescent="0.15">
      <c r="A738" s="992" t="s">
        <v>540</v>
      </c>
      <c r="B738" s="211"/>
      <c r="C738" s="211"/>
      <c r="D738" s="212"/>
      <c r="E738" s="991" t="s">
        <v>577</v>
      </c>
      <c r="F738" s="991"/>
      <c r="G738" s="991"/>
      <c r="H738" s="991"/>
      <c r="I738" s="991"/>
      <c r="J738" s="991"/>
      <c r="K738" s="991"/>
      <c r="L738" s="991"/>
      <c r="M738" s="991"/>
      <c r="N738" s="366" t="s">
        <v>539</v>
      </c>
      <c r="O738" s="366"/>
      <c r="P738" s="366"/>
      <c r="Q738" s="366"/>
      <c r="R738" s="991" t="s">
        <v>577</v>
      </c>
      <c r="S738" s="991"/>
      <c r="T738" s="991"/>
      <c r="U738" s="991"/>
      <c r="V738" s="991"/>
      <c r="W738" s="991"/>
      <c r="X738" s="991"/>
      <c r="Y738" s="991"/>
      <c r="Z738" s="991"/>
      <c r="AA738" s="366" t="s">
        <v>538</v>
      </c>
      <c r="AB738" s="366"/>
      <c r="AC738" s="366"/>
      <c r="AD738" s="366"/>
      <c r="AE738" s="991" t="s">
        <v>577</v>
      </c>
      <c r="AF738" s="991"/>
      <c r="AG738" s="991"/>
      <c r="AH738" s="991"/>
      <c r="AI738" s="991"/>
      <c r="AJ738" s="991"/>
      <c r="AK738" s="991"/>
      <c r="AL738" s="991"/>
      <c r="AM738" s="991"/>
      <c r="AN738" s="366" t="s">
        <v>534</v>
      </c>
      <c r="AO738" s="366"/>
      <c r="AP738" s="366"/>
      <c r="AQ738" s="366"/>
      <c r="AR738" s="983" t="s">
        <v>577</v>
      </c>
      <c r="AS738" s="984"/>
      <c r="AT738" s="984"/>
      <c r="AU738" s="984"/>
      <c r="AV738" s="984"/>
      <c r="AW738" s="984"/>
      <c r="AX738" s="985"/>
    </row>
    <row r="739" spans="1:52" ht="24.75" customHeight="1" thickBot="1" x14ac:dyDescent="0.2">
      <c r="A739" s="993" t="s">
        <v>530</v>
      </c>
      <c r="B739" s="994"/>
      <c r="C739" s="994"/>
      <c r="D739" s="995"/>
      <c r="E739" s="996"/>
      <c r="F739" s="986"/>
      <c r="G739" s="986"/>
      <c r="H739" s="93" t="str">
        <f>IF(E739="", "", "(")</f>
        <v/>
      </c>
      <c r="I739" s="986"/>
      <c r="J739" s="986"/>
      <c r="K739" s="93" t="str">
        <f>IF(OR(I739="　", I739=""), "", "-")</f>
        <v/>
      </c>
      <c r="L739" s="987"/>
      <c r="M739" s="987"/>
      <c r="N739" s="94" t="str">
        <f>IF(O739="", "", "-")</f>
        <v/>
      </c>
      <c r="O739" s="95"/>
      <c r="P739" s="94" t="str">
        <f>IF(E739="", "", ")")</f>
        <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1" t="s">
        <v>595</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9" t="s">
        <v>512</v>
      </c>
      <c r="B779" s="630"/>
      <c r="C779" s="630"/>
      <c r="D779" s="630"/>
      <c r="E779" s="630"/>
      <c r="F779" s="631"/>
      <c r="G779" s="596" t="s">
        <v>486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hidden="1"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hidden="1" customHeight="1" x14ac:dyDescent="0.15">
      <c r="A781" s="632"/>
      <c r="B781" s="633"/>
      <c r="C781" s="633"/>
      <c r="D781" s="633"/>
      <c r="E781" s="633"/>
      <c r="F781" s="634"/>
      <c r="G781" s="671"/>
      <c r="H781" s="672"/>
      <c r="I781" s="672"/>
      <c r="J781" s="672"/>
      <c r="K781" s="673"/>
      <c r="L781" s="665"/>
      <c r="M781" s="666"/>
      <c r="N781" s="666"/>
      <c r="O781" s="666"/>
      <c r="P781" s="666"/>
      <c r="Q781" s="666"/>
      <c r="R781" s="666"/>
      <c r="S781" s="666"/>
      <c r="T781" s="666"/>
      <c r="U781" s="666"/>
      <c r="V781" s="666"/>
      <c r="W781" s="666"/>
      <c r="X781" s="667"/>
      <c r="Y781" s="389"/>
      <c r="Z781" s="390"/>
      <c r="AA781" s="390"/>
      <c r="AB781" s="806"/>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hidden="1" customHeight="1" x14ac:dyDescent="0.15">
      <c r="A837" s="377">
        <v>1</v>
      </c>
      <c r="B837" s="3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64"/>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49" man="1"/>
    <brk id="699" max="49" man="1"/>
    <brk id="733" max="49" man="1"/>
  </rowBreaks>
  <colBreaks count="1" manualBreakCount="1">
    <brk id="6" max="113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576</v>
      </c>
      <c r="M3" s="13" t="str">
        <f t="shared" ref="M3:M11" si="2">IF(L3="","",K3)</f>
        <v>文教及び科学振興</v>
      </c>
      <c r="N3" s="13" t="str">
        <f>IF(M3="",N2,IF(N2&lt;&gt;"",CONCATENATE(N2,"、",M3),M3))</f>
        <v>文教及び科学振興</v>
      </c>
      <c r="O3" s="13"/>
      <c r="P3" s="12" t="s">
        <v>191</v>
      </c>
      <c r="Q3" s="17" t="s">
        <v>576</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576</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557</v>
      </c>
      <c r="AF2" s="1033"/>
      <c r="AG2" s="1033"/>
      <c r="AH2" s="1033"/>
      <c r="AI2" s="1033" t="s">
        <v>554</v>
      </c>
      <c r="AJ2" s="1033"/>
      <c r="AK2" s="1033"/>
      <c r="AL2" s="1033"/>
      <c r="AM2" s="1033" t="s">
        <v>528</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558</v>
      </c>
      <c r="AF9" s="1033"/>
      <c r="AG9" s="1033"/>
      <c r="AH9" s="1033"/>
      <c r="AI9" s="1033" t="s">
        <v>554</v>
      </c>
      <c r="AJ9" s="1033"/>
      <c r="AK9" s="1033"/>
      <c r="AL9" s="1033"/>
      <c r="AM9" s="1033" t="s">
        <v>528</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557</v>
      </c>
      <c r="AF16" s="1033"/>
      <c r="AG16" s="1033"/>
      <c r="AH16" s="1033"/>
      <c r="AI16" s="1033" t="s">
        <v>555</v>
      </c>
      <c r="AJ16" s="1033"/>
      <c r="AK16" s="1033"/>
      <c r="AL16" s="1033"/>
      <c r="AM16" s="1033" t="s">
        <v>528</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559</v>
      </c>
      <c r="AF23" s="1033"/>
      <c r="AG23" s="1033"/>
      <c r="AH23" s="1033"/>
      <c r="AI23" s="1033" t="s">
        <v>554</v>
      </c>
      <c r="AJ23" s="1033"/>
      <c r="AK23" s="1033"/>
      <c r="AL23" s="1033"/>
      <c r="AM23" s="1033" t="s">
        <v>528</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557</v>
      </c>
      <c r="AF30" s="1033"/>
      <c r="AG30" s="1033"/>
      <c r="AH30" s="1033"/>
      <c r="AI30" s="1033" t="s">
        <v>554</v>
      </c>
      <c r="AJ30" s="1033"/>
      <c r="AK30" s="1033"/>
      <c r="AL30" s="1033"/>
      <c r="AM30" s="1033" t="s">
        <v>552</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559</v>
      </c>
      <c r="AF37" s="1033"/>
      <c r="AG37" s="1033"/>
      <c r="AH37" s="1033"/>
      <c r="AI37" s="1033" t="s">
        <v>556</v>
      </c>
      <c r="AJ37" s="1033"/>
      <c r="AK37" s="1033"/>
      <c r="AL37" s="1033"/>
      <c r="AM37" s="1033" t="s">
        <v>553</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557</v>
      </c>
      <c r="AF44" s="1033"/>
      <c r="AG44" s="1033"/>
      <c r="AH44" s="1033"/>
      <c r="AI44" s="1033" t="s">
        <v>554</v>
      </c>
      <c r="AJ44" s="1033"/>
      <c r="AK44" s="1033"/>
      <c r="AL44" s="1033"/>
      <c r="AM44" s="1033" t="s">
        <v>528</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557</v>
      </c>
      <c r="AF51" s="1033"/>
      <c r="AG51" s="1033"/>
      <c r="AH51" s="1033"/>
      <c r="AI51" s="1033" t="s">
        <v>554</v>
      </c>
      <c r="AJ51" s="1033"/>
      <c r="AK51" s="1033"/>
      <c r="AL51" s="1033"/>
      <c r="AM51" s="1033" t="s">
        <v>528</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557</v>
      </c>
      <c r="AF58" s="1033"/>
      <c r="AG58" s="1033"/>
      <c r="AH58" s="1033"/>
      <c r="AI58" s="1033" t="s">
        <v>554</v>
      </c>
      <c r="AJ58" s="1033"/>
      <c r="AK58" s="1033"/>
      <c r="AL58" s="1033"/>
      <c r="AM58" s="1033" t="s">
        <v>528</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557</v>
      </c>
      <c r="AF65" s="1033"/>
      <c r="AG65" s="1033"/>
      <c r="AH65" s="1033"/>
      <c r="AI65" s="1033" t="s">
        <v>554</v>
      </c>
      <c r="AJ65" s="1033"/>
      <c r="AK65" s="1033"/>
      <c r="AL65" s="1033"/>
      <c r="AM65" s="1033" t="s">
        <v>528</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2019-05-17T05:00:03Z</cp:lastPrinted>
  <dcterms:created xsi:type="dcterms:W3CDTF">2012-03-13T00:50:25Z</dcterms:created>
  <dcterms:modified xsi:type="dcterms:W3CDTF">2019-06-20T06:31:51Z</dcterms:modified>
</cp:coreProperties>
</file>